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2CC088E5-405A-466B-8756-16293158EE86}" xr6:coauthVersionLast="44" xr6:coauthVersionMax="44" xr10:uidLastSave="{00000000-0000-0000-0000-000000000000}"/>
  <bookViews>
    <workbookView xWindow="-120" yWindow="-120" windowWidth="29040" windowHeight="15840" tabRatio="627" firstSheet="60" activeTab="61" xr2:uid="{CDDE7028-CBE4-44D1-A799-18407409A719}"/>
  </bookViews>
  <sheets>
    <sheet name="20230313MON" sheetId="1097" r:id="rId1"/>
    <sheet name="20230313MONa" sheetId="1102" r:id="rId2"/>
    <sheet name="20230314TUE" sheetId="1098" r:id="rId3"/>
    <sheet name="20230314TUEa" sheetId="1103" r:id="rId4"/>
    <sheet name="20230315WED" sheetId="1099" r:id="rId5"/>
    <sheet name="20230315WEDa" sheetId="1109" r:id="rId6"/>
    <sheet name="20230316THU" sheetId="1104" r:id="rId7"/>
    <sheet name="20230316THUa" sheetId="1110" r:id="rId8"/>
    <sheet name="20230317FRI" sheetId="1105" r:id="rId9"/>
    <sheet name="20230317FRIa" sheetId="1112" r:id="rId10"/>
    <sheet name="20230320MON" sheetId="1106" r:id="rId11"/>
    <sheet name="20230320MONa" sheetId="1113" r:id="rId12"/>
    <sheet name="20230321TUE" sheetId="1107" r:id="rId13"/>
    <sheet name="20230321TUEa" sheetId="1114" r:id="rId14"/>
    <sheet name="20230323THU" sheetId="1115" r:id="rId15"/>
    <sheet name="20230323THUa" sheetId="1116" r:id="rId16"/>
    <sheet name="20230327MON" sheetId="1108" r:id="rId17"/>
    <sheet name="20230327MONa" sheetId="1122" r:id="rId18"/>
    <sheet name="20230328TUE" sheetId="1111" r:id="rId19"/>
    <sheet name="20230328TUEa" sheetId="1123" r:id="rId20"/>
    <sheet name="20230329WED" sheetId="1117" r:id="rId21"/>
    <sheet name="20230329WEDa" sheetId="1124" r:id="rId22"/>
    <sheet name="20230330THU" sheetId="1118" r:id="rId23"/>
    <sheet name="20230330THUa" sheetId="1125" r:id="rId24"/>
    <sheet name="20230331FRI" sheetId="1119" r:id="rId25"/>
    <sheet name="20230303MON" sheetId="1120" r:id="rId26"/>
    <sheet name="20230404TUE" sheetId="1121" r:id="rId27"/>
    <sheet name="20230404TUEa" sheetId="1128" r:id="rId28"/>
    <sheet name="20230405WED" sheetId="1126" r:id="rId29"/>
    <sheet name="20230405WEDa" sheetId="1129" r:id="rId30"/>
    <sheet name="20230406THU" sheetId="1127" r:id="rId31"/>
    <sheet name="20230406THUa" sheetId="1132" r:id="rId32"/>
    <sheet name="20230410MON" sheetId="1130" r:id="rId33"/>
    <sheet name="20230410MONa" sheetId="1138" r:id="rId34"/>
    <sheet name="20230411TUE" sheetId="1131" r:id="rId35"/>
    <sheet name="20230411TUEa" sheetId="1139" r:id="rId36"/>
    <sheet name="20230412WED" sheetId="1133" r:id="rId37"/>
    <sheet name="20230412WEDa" sheetId="1140" r:id="rId38"/>
    <sheet name="20230413THU" sheetId="1134" r:id="rId39"/>
    <sheet name="20230413THUa" sheetId="1141" r:id="rId40"/>
    <sheet name="20230414FRI" sheetId="1135" r:id="rId41"/>
    <sheet name="20230414FRIa" sheetId="1142" r:id="rId42"/>
    <sheet name="20230417MON" sheetId="1136" r:id="rId43"/>
    <sheet name="20230417MONa" sheetId="1143" r:id="rId44"/>
    <sheet name="20230418TUE" sheetId="1137" r:id="rId45"/>
    <sheet name="20230418TUEa" sheetId="1148" r:id="rId46"/>
    <sheet name="20230419WED" sheetId="1144" r:id="rId47"/>
    <sheet name="20230419WEDa" sheetId="1149" r:id="rId48"/>
    <sheet name="20230420THU" sheetId="1145" r:id="rId49"/>
    <sheet name="20230420THUa" sheetId="1150" r:id="rId50"/>
    <sheet name="20230421FRI" sheetId="1146" r:id="rId51"/>
    <sheet name="2023027THU" sheetId="1147" r:id="rId52"/>
    <sheet name="2023027THUa" sheetId="1152" r:id="rId53"/>
    <sheet name="20230428FRI" sheetId="1151" r:id="rId54"/>
    <sheet name="20230428FRIa" sheetId="1155" r:id="rId55"/>
    <sheet name="20230502TUE" sheetId="1154" r:id="rId56"/>
    <sheet name="20230502TUEa" sheetId="1156" r:id="rId57"/>
    <sheet name="20230503WED" sheetId="1153" r:id="rId58"/>
    <sheet name="20230503WEDa" sheetId="1158" r:id="rId59"/>
    <sheet name="20230504THU" sheetId="1157" r:id="rId60"/>
    <sheet name="20230504THUa" sheetId="1160" r:id="rId61"/>
    <sheet name="20230505FRI" sheetId="1159" r:id="rId62"/>
    <sheet name="20230505FRIa" sheetId="1164" r:id="rId63"/>
    <sheet name="20230508MON" sheetId="1161" r:id="rId64"/>
    <sheet name="20230509TUE" sheetId="1162" r:id="rId65"/>
    <sheet name="20230510WED" sheetId="1163" r:id="rId66"/>
    <sheet name="TABLES" sheetId="644" r:id="rId67"/>
    <sheet name="20210518TUE" sheetId="358" r:id="rId68"/>
    <sheet name="TODAY" sheetId="122" r:id="rId69"/>
    <sheet name="1" sheetId="208" r:id="rId70"/>
    <sheet name="TEMPLATES" sheetId="4" r:id="rId71"/>
    <sheet name="Transparant Background Color" sheetId="5" r:id="rId72"/>
  </sheets>
  <definedNames>
    <definedName name="_xlnm.Print_Titles" localSheetId="68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V116" i="1153" l="1"/>
  <c r="AV156" i="1153"/>
  <c r="AV155" i="1153"/>
  <c r="AV154" i="1153"/>
  <c r="AV153" i="1153"/>
  <c r="AV152" i="1153"/>
  <c r="AV151" i="1153"/>
  <c r="AV150" i="1153"/>
  <c r="AV149" i="1153"/>
  <c r="AV148" i="1153"/>
  <c r="AV147" i="1153"/>
  <c r="AV146" i="1153"/>
  <c r="AV145" i="1153"/>
  <c r="AV144" i="1153"/>
  <c r="AV143" i="1153"/>
  <c r="AV142" i="1153"/>
  <c r="AV141" i="1153"/>
  <c r="AV140" i="1153"/>
  <c r="AV139" i="1153"/>
  <c r="AV138" i="1153"/>
  <c r="AV137" i="1153"/>
  <c r="AV136" i="1153"/>
  <c r="AV135" i="1153"/>
  <c r="AV134" i="1153"/>
  <c r="AV133" i="1153"/>
  <c r="AV132" i="1153"/>
  <c r="AV131" i="1153"/>
  <c r="AV130" i="1153"/>
  <c r="AV129" i="1153"/>
  <c r="AV128" i="1153"/>
  <c r="AV127" i="1153"/>
  <c r="AV126" i="1153"/>
  <c r="AV125" i="1153"/>
  <c r="AV124" i="1153"/>
  <c r="AV123" i="1153"/>
  <c r="AV122" i="1153"/>
  <c r="AV121" i="1153"/>
  <c r="AV120" i="1153"/>
  <c r="AV119" i="1153"/>
  <c r="AV118" i="1153"/>
  <c r="AV117" i="1153"/>
  <c r="D135" i="1154" l="1"/>
  <c r="D137" i="1154"/>
  <c r="D99" i="1154"/>
  <c r="D101" i="1137" l="1"/>
  <c r="D100" i="1137"/>
  <c r="D142" i="1137" l="1"/>
  <c r="D141" i="1137"/>
  <c r="D139" i="1137"/>
  <c r="D138" i="1137"/>
  <c r="D108" i="1135" l="1"/>
  <c r="D107" i="1135"/>
  <c r="D106" i="1135"/>
  <c r="L1530" i="1134" l="1"/>
  <c r="L1529" i="1134"/>
  <c r="L1528" i="1134"/>
  <c r="L1527" i="1134"/>
  <c r="L1526" i="1134"/>
  <c r="L1525" i="1134"/>
  <c r="L1524" i="1134"/>
  <c r="L1523" i="1134"/>
  <c r="L1522" i="1134"/>
  <c r="L1521" i="1134"/>
  <c r="L1520" i="1134"/>
  <c r="L1519" i="1134"/>
  <c r="L1518" i="1134"/>
  <c r="D520" i="1134"/>
  <c r="D519" i="1134"/>
  <c r="D517" i="1134"/>
  <c r="D516" i="1134"/>
  <c r="D479" i="1134"/>
  <c r="D478" i="1134"/>
  <c r="D165" i="1134" l="1"/>
  <c r="D163" i="1134"/>
  <c r="D126" i="1134"/>
  <c r="D125" i="1134"/>
  <c r="D124" i="1134"/>
  <c r="D123" i="1134"/>
  <c r="D122" i="1134"/>
  <c r="D121" i="1134"/>
  <c r="D120" i="1134"/>
  <c r="D119" i="1134"/>
  <c r="D416" i="1127" l="1"/>
  <c r="D414" i="1127"/>
  <c r="D377" i="1127"/>
  <c r="V900" i="1120" l="1"/>
  <c r="V901" i="1120"/>
  <c r="V902" i="1120"/>
  <c r="V903" i="1120"/>
  <c r="V904" i="1120"/>
  <c r="V905" i="1120"/>
  <c r="V906" i="1120"/>
  <c r="V907" i="1120"/>
  <c r="V908" i="1120"/>
  <c r="V909" i="1120"/>
  <c r="V910" i="1120"/>
  <c r="V911" i="1120"/>
  <c r="V912" i="1120"/>
  <c r="V913" i="1120"/>
  <c r="V899" i="1120"/>
  <c r="AS872" i="1120"/>
  <c r="AS871" i="1120"/>
  <c r="AS870" i="1120"/>
  <c r="AS869" i="1120"/>
  <c r="AS868" i="1120"/>
  <c r="AS867" i="1120"/>
  <c r="AS866" i="1120"/>
  <c r="AS865" i="1120"/>
  <c r="AS864" i="1120"/>
  <c r="AS863" i="1120"/>
  <c r="AS862" i="1120"/>
  <c r="AS861" i="1120"/>
  <c r="AS860" i="1120"/>
  <c r="AS859" i="1120"/>
  <c r="AS858" i="1120"/>
  <c r="AS857" i="1120"/>
  <c r="AS856" i="1120"/>
  <c r="AS855" i="1120"/>
  <c r="AS854" i="1120"/>
  <c r="AS853" i="1120"/>
  <c r="AS852" i="1120"/>
  <c r="AS851" i="1120"/>
  <c r="AS850" i="1120"/>
  <c r="AS849" i="1120"/>
  <c r="AS848" i="1120"/>
  <c r="AS847" i="1120"/>
  <c r="AS846" i="1120"/>
  <c r="AS845" i="1120"/>
  <c r="AS844" i="1120"/>
  <c r="AS843" i="1120"/>
  <c r="AS842" i="1120"/>
  <c r="AS841" i="1120"/>
  <c r="AS840" i="1120"/>
  <c r="AS839" i="1120"/>
  <c r="AS838" i="1120"/>
  <c r="AS837" i="1120"/>
  <c r="AS836" i="1120"/>
  <c r="AS835" i="1120"/>
  <c r="AS834" i="1120"/>
  <c r="AS833" i="1120"/>
  <c r="AS832" i="1120"/>
  <c r="AS831" i="1120"/>
  <c r="V519" i="1120"/>
  <c r="V518" i="1120"/>
  <c r="V517" i="1120"/>
  <c r="V516" i="1120"/>
  <c r="V515" i="1120"/>
  <c r="V514" i="1120"/>
  <c r="V513" i="1120"/>
  <c r="V512" i="1120"/>
  <c r="V511" i="1120"/>
  <c r="V510" i="1120"/>
  <c r="V509" i="1120"/>
  <c r="V508" i="1120"/>
  <c r="V507" i="1120"/>
  <c r="D182" i="1108" l="1"/>
  <c r="D179" i="1108"/>
  <c r="D178" i="1108"/>
  <c r="D181" i="1108"/>
  <c r="D141" i="1108"/>
  <c r="D140" i="1108"/>
  <c r="BL937" i="1107" l="1"/>
  <c r="BL936" i="1107"/>
  <c r="BL935" i="1107"/>
  <c r="BL934" i="1107"/>
  <c r="BL933" i="1107"/>
  <c r="BL932" i="1107"/>
  <c r="BL931" i="1107"/>
  <c r="BL930" i="1107"/>
  <c r="BL929" i="1107"/>
  <c r="D405" i="1098" l="1"/>
  <c r="D403" i="1098"/>
  <c r="D367" i="1098"/>
</calcChain>
</file>

<file path=xl/sharedStrings.xml><?xml version="1.0" encoding="utf-8"?>
<sst xmlns="http://schemas.openxmlformats.org/spreadsheetml/2006/main" count="18440" uniqueCount="4225">
  <si>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</si>
  <si>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</si>
  <si>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</si>
  <si>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</si>
  <si>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</si>
  <si>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</si>
  <si>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</si>
  <si>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</si>
  <si>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</si>
  <si>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</si>
  <si>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</si>
  <si>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</si>
  <si>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</si>
  <si>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</si>
  <si>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</si>
  <si>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</si>
  <si>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</si>
  <si>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</si>
  <si>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</si>
  <si>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</si>
  <si>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</si>
  <si>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</si>
  <si>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</si>
  <si>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</si>
  <si>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</si>
  <si>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</si>
  <si>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</si>
  <si>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</si>
  <si>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</si>
  <si>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</si>
  <si>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</si>
  <si>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</si>
  <si>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</si>
  <si>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</si>
  <si>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</si>
  <si>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</si>
  <si>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</si>
  <si>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</si>
  <si>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</si>
  <si>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</si>
  <si>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</si>
  <si>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</si>
  <si>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</si>
  <si>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</si>
  <si>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</si>
  <si>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</si>
  <si>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</si>
  <si>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</si>
  <si>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</si>
  <si>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</si>
  <si>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</si>
  <si>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</si>
  <si>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</si>
  <si>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</si>
  <si>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</si>
  <si>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</si>
  <si>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</si>
  <si>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</si>
  <si>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</si>
  <si>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</si>
  <si>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</si>
  <si>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</si>
  <si>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</si>
  <si>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</si>
  <si>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</si>
  <si>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</si>
  <si>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</si>
  <si>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</si>
  <si>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</si>
  <si>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</si>
  <si>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</si>
  <si>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</si>
  <si>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</si>
  <si>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</si>
  <si>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</si>
  <si>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</si>
  <si>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</si>
  <si>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</si>
  <si>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</si>
  <si>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</si>
  <si>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</si>
  <si>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</si>
  <si>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</si>
  <si>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</si>
  <si>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</si>
  <si>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</si>
  <si>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</si>
  <si>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</si>
  <si>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</si>
  <si>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</si>
  <si>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</si>
  <si>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</si>
  <si>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</si>
  <si>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</si>
  <si>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</si>
  <si>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</si>
  <si>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</si>
  <si>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</si>
  <si>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</si>
  <si>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</si>
  <si>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</si>
  <si>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</si>
  <si>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</si>
  <si>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</si>
  <si>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</si>
  <si>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</si>
  <si>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</si>
  <si>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</si>
  <si>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</si>
  <si>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</si>
  <si>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</si>
  <si>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</si>
  <si>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</si>
  <si>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</si>
  <si>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</si>
  <si>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</si>
  <si>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</si>
  <si>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</si>
  <si>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</si>
  <si>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</si>
  <si>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</si>
  <si>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</si>
  <si>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</si>
  <si>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</si>
  <si>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</si>
  <si>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</si>
  <si>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</si>
  <si>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</si>
  <si>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</si>
  <si>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</si>
  <si>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</si>
  <si>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</si>
  <si>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</si>
  <si>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</si>
  <si>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</si>
  <si>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</si>
  <si>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</si>
  <si>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</si>
  <si>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</si>
  <si>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</si>
  <si>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</si>
  <si>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</si>
  <si>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</si>
  <si>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</si>
  <si>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</si>
  <si>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</si>
  <si>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</si>
  <si>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</si>
  <si>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</si>
  <si>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</si>
  <si>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</si>
  <si>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</si>
  <si>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</si>
  <si>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</si>
  <si>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</si>
  <si>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</si>
  <si>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</si>
  <si>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</si>
  <si>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</si>
  <si>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</si>
  <si>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</si>
  <si>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</si>
  <si>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</si>
  <si>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</si>
  <si>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</si>
  <si>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</si>
  <si>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</si>
  <si>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</si>
  <si>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</si>
  <si>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</si>
  <si>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</si>
  <si>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</si>
  <si>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</si>
  <si>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</si>
  <si>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</si>
  <si>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</si>
  <si>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</si>
  <si>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</si>
  <si>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</si>
  <si>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</si>
  <si>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</si>
  <si>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</si>
  <si>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</si>
  <si>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</si>
  <si>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</si>
  <si>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</si>
  <si>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</si>
  <si>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</si>
  <si>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</si>
  <si>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</si>
  <si>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</si>
  <si>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</si>
  <si>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</si>
  <si>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</si>
  <si>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</si>
  <si>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</si>
  <si>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</si>
  <si>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</si>
  <si>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</si>
  <si>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</si>
  <si>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</si>
  <si>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</si>
  <si>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</si>
  <si>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</si>
  <si>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</si>
  <si>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</si>
  <si>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</si>
  <si>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</si>
  <si>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</si>
  <si>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</si>
  <si>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</si>
  <si>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</si>
  <si>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</si>
  <si>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</si>
  <si>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</si>
  <si>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</si>
  <si>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</si>
  <si>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</si>
  <si>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</si>
  <si>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</si>
  <si>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</si>
  <si>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</si>
  <si>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</si>
  <si>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</si>
  <si>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</si>
  <si>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</si>
  <si>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</si>
  <si>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</si>
  <si>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</si>
  <si>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</si>
  <si>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</si>
  <si>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</si>
  <si>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</si>
  <si>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</si>
  <si>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</si>
  <si>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</si>
  <si>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</si>
  <si>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</si>
  <si>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</si>
  <si>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</si>
  <si>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</si>
  <si>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</si>
  <si>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</si>
  <si>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</si>
  <si>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</si>
  <si>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</si>
  <si>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</si>
  <si>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</si>
  <si>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</si>
  <si>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</si>
  <si>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</si>
  <si>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</si>
  <si>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</si>
  <si>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</si>
  <si>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</si>
  <si>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</si>
  <si>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</si>
  <si>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</si>
  <si>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</si>
  <si>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</si>
  <si>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</si>
  <si>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</si>
  <si>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</si>
  <si>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</si>
  <si>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</si>
  <si>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</si>
  <si>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</si>
  <si>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</si>
  <si>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</si>
  <si>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</si>
  <si>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</si>
  <si>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</si>
  <si>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</si>
  <si>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</si>
  <si>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</si>
  <si>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</si>
  <si>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</si>
  <si>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</si>
  <si>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</si>
  <si>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</si>
  <si>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</si>
  <si>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</si>
  <si>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</si>
  <si>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</si>
  <si>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</si>
  <si>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</si>
  <si>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</si>
  <si>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</si>
  <si>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</si>
  <si>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</si>
  <si>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</si>
  <si>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</si>
  <si>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</si>
  <si>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</si>
  <si>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</si>
  <si>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</si>
  <si>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</si>
  <si>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</si>
  <si>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</si>
  <si>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</si>
  <si>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</si>
  <si>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</si>
  <si>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</si>
  <si>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</si>
  <si>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</si>
  <si>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</si>
  <si>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</si>
  <si>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</si>
  <si>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</si>
  <si>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PoliceNumber</t>
  </si>
  <si>
    <t>Harnis Antanto Gultom</t>
  </si>
  <si>
    <t>D:\OPERATION-OLS\CMDB-TICKETS\Monitor Billing</t>
  </si>
  <si>
    <t>begin tran;</t>
  </si>
  <si>
    <t>Haris Fadillah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</si>
  <si>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</si>
  <si>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</si>
  <si>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</si>
  <si>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</si>
  <si>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</si>
  <si>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</si>
  <si>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</si>
  <si>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</si>
  <si>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</si>
  <si>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</si>
  <si>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select a.IdOPLCalculation, a.OPLCalculationNumber,</t>
  </si>
  <si>
    <t>select a.IdOPLAgreement, a.AgreementNumber,</t>
  </si>
  <si>
    <t>New</t>
  </si>
  <si>
    <t>MemoNumber</t>
  </si>
  <si>
    <t>a.IsValid, a.IsDraft</t>
  </si>
  <si>
    <t>from (</t>
  </si>
  <si>
    <t>) x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</si>
  <si>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</si>
  <si>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</si>
  <si>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</si>
  <si>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</si>
  <si>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</si>
  <si>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</si>
  <si>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</si>
  <si>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Karina Anindita</t>
  </si>
  <si>
    <t>(</t>
  </si>
  <si>
    <t>InvoiceNoInstalment</t>
  </si>
  <si>
    <t>left join (</t>
  </si>
  <si>
    <t>) y</t>
  </si>
  <si>
    <t>Service Name</t>
  </si>
  <si>
    <t>Service Request No</t>
  </si>
  <si>
    <t>on a.OPLCalculationNumber = e.OPLCalculationNumber</t>
  </si>
  <si>
    <t>on e.IdOPLQuotation = f.IdOPLQuotation</t>
  </si>
  <si>
    <t>select x.*, y.*</t>
  </si>
  <si>
    <t>a.IdOPLAgreement, a.AgreementNumber,</t>
  </si>
  <si>
    <t>0001109/4/01/07/2022</t>
  </si>
  <si>
    <t>on a.idtb_bil_payschedule = b.idtb_bil_payschedule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</si>
  <si>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</si>
  <si>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</si>
  <si>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</si>
  <si>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</si>
  <si>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</si>
  <si>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</si>
  <si>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</si>
  <si>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</si>
  <si>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</si>
  <si>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b.IdUObjLease,</t>
  </si>
  <si>
    <t>Ratna Susantri Siahaan</t>
  </si>
  <si>
    <t>c.ChassisNumber oChassisNumber, c.EngineNumber oEngineNumber,</t>
  </si>
  <si>
    <t>--b.IdUObjLease,</t>
  </si>
  <si>
    <t>--b.Remarks uChassisNumber, b.EngineNumber uEngineNumber,</t>
  </si>
  <si>
    <t>Lucy Germima Wilson</t>
  </si>
  <si>
    <t>b.Remarks uChassisNumber, b.EngineNumber uEngineNumber,</t>
  </si>
  <si>
    <t>left join</t>
  </si>
  <si>
    <t>a.createddate, a.isread,</t>
  </si>
  <si>
    <t>c.PaymentSchedule,</t>
  </si>
  <si>
    <t>c.BillingAmt, c.ExpectationCollectionAmount, c.CollectionAmt,</t>
  </si>
  <si>
    <t>c.VATAmt, c.PPHAmt,</t>
  </si>
  <si>
    <t>Revise Invoice</t>
  </si>
  <si>
    <t>à</t>
  </si>
  <si>
    <t>join Product d</t>
  </si>
  <si>
    <t>on c.IdProduct = d.IdProduct</t>
  </si>
  <si>
    <t>on b.IdOPLQuotation = c.IdOPLQuotation</t>
  </si>
  <si>
    <t>EForm</t>
  </si>
  <si>
    <t>ChassisNumber</t>
  </si>
  <si>
    <t>EngineNumber</t>
  </si>
  <si>
    <t>a.RemarksSys</t>
  </si>
  <si>
    <t>on x.AgreementNumber = y.AgreementNumber</t>
  </si>
  <si>
    <t>and x.bChassisNumber = y.oChassisNumber</t>
  </si>
  <si>
    <t>Created Date</t>
  </si>
  <si>
    <t>1 [1]</t>
  </si>
  <si>
    <t>--and</t>
  </si>
  <si>
    <t>c.StartKEUR, c.EndKEUR,</t>
  </si>
  <si>
    <t>where a.invoicenoinstalment in (</t>
  </si>
  <si>
    <t>-- OLSS --</t>
  </si>
  <si>
    <t>-- MFAPPL --</t>
  </si>
  <si>
    <t>IdProduct</t>
  </si>
  <si>
    <t>ModelName</t>
  </si>
  <si>
    <t>0000010/4/38/10/2022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</si>
  <si>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</si>
  <si>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</si>
  <si>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</si>
  <si>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</si>
  <si>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</si>
  <si>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</si>
  <si>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</si>
  <si>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</si>
  <si>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</si>
  <si>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</si>
  <si>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</si>
  <si>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</si>
  <si>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</si>
  <si>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</si>
  <si>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</si>
  <si>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</si>
  <si>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</si>
  <si>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</si>
  <si>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</si>
  <si>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</si>
  <si>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0000285/4/01/05/2019</t>
  </si>
  <si>
    <t>a.IdOPLCalculation, a.OPLCalculationNumber,</t>
  </si>
  <si>
    <t>b.IdentityPoliceNumber,</t>
  </si>
  <si>
    <t>Incidents: SDA_INCIDENTS_ASSIGNED (19 rows)</t>
  </si>
  <si>
    <t>IdSupplier</t>
  </si>
  <si>
    <t>from Tb_BIL_InvoiceReceipt a</t>
  </si>
  <si>
    <t>IdTb_BIL_InvoiceReceipt</t>
  </si>
  <si>
    <t>IdTb_BIL_PayScheduleDtl</t>
  </si>
  <si>
    <t>EndPeriodDate</t>
  </si>
  <si>
    <t>a.RemarksSys,</t>
  </si>
  <si>
    <t>Isabela Isabela</t>
  </si>
  <si>
    <t>MFAPPL</t>
  </si>
  <si>
    <t>OLSS</t>
  </si>
  <si>
    <t>ModelCode</t>
  </si>
  <si>
    <t>LastModifiedDate</t>
  </si>
  <si>
    <t>a.AgreementNumber,</t>
  </si>
  <si>
    <t>join OPLAgreementDetails b</t>
  </si>
  <si>
    <t>update OPLAgreementDetails</t>
  </si>
  <si>
    <t>join Tb_MGT_UnitPrep b</t>
  </si>
  <si>
    <t>join Product c</t>
  </si>
  <si>
    <t>on b.IdProduct = c.IdProduct</t>
  </si>
  <si>
    <t>a.IdTb_OPL_Employee,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</si>
  <si>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</si>
  <si>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</si>
  <si>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</si>
  <si>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</si>
  <si>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a.StartPeriodDate, a.EndPeriodDate,</t>
  </si>
  <si>
    <t>Incidents: SDA_INCIDENTS_ASSIGNED (13 rows)</t>
  </si>
  <si>
    <t>IdentityPoliceNumber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</si>
  <si>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</si>
  <si>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</si>
  <si>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t>where a.agreementnumber in (</t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</si>
  <si>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</si>
  <si>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</si>
  <si>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</si>
  <si>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</si>
  <si>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</si>
  <si>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</si>
  <si>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</si>
  <si>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</si>
  <si>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</si>
  <si>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</si>
  <si>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</si>
  <si>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</si>
  <si>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</si>
  <si>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</si>
  <si>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</si>
  <si>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</si>
  <si>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</si>
  <si>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t>Staging Invoice</t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</si>
  <si>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</si>
  <si>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</si>
  <si>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</si>
  <si>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</si>
  <si>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</si>
  <si>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</si>
  <si>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</si>
  <si>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</si>
  <si>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</si>
  <si>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</si>
  <si>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</si>
  <si>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</si>
  <si>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t>Andreina Amidia</t>
  </si>
  <si>
    <t>S0304327</t>
  </si>
  <si>
    <t>order by a.endperiod;</t>
  </si>
  <si>
    <t>Revisi Data Maintenance Supplier Karoseri di OLSS</t>
  </si>
  <si>
    <t>b.startperiod, b.endperiod,</t>
  </si>
  <si>
    <t>c.StartPeriod, c.EndPeriod,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</si>
  <si>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</si>
  <si>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</si>
  <si>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</si>
  <si>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</si>
  <si>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</si>
  <si>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</si>
  <si>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</si>
  <si>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</si>
  <si>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</si>
  <si>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</si>
  <si>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</si>
  <si>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</si>
  <si>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</si>
  <si>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and a.isread is null</t>
  </si>
  <si>
    <t>where c.invoicenoinstalment in (</t>
  </si>
  <si>
    <t>where d.InvoiceNoInstalment in (</t>
  </si>
  <si>
    <t>Ragita Putri</t>
  </si>
  <si>
    <t>on a.OPLCalculationNumber = b.OPLCalculationNumber</t>
  </si>
  <si>
    <t>StartPeriodDate</t>
  </si>
  <si>
    <t>0000016/4/38/10/2022</t>
  </si>
  <si>
    <t>from olss_mfappl..OLSS_MFAPPL.TB_INVOICENUMBER a</t>
  </si>
  <si>
    <t>0000014/4/38/10/2022</t>
  </si>
  <si>
    <t>0000015/4/38/10/2022</t>
  </si>
  <si>
    <t>update Tb_PRO_PO</t>
  </si>
  <si>
    <t>2022-12-31</t>
  </si>
  <si>
    <t>Citra Juliana Simanjuntak</t>
  </si>
  <si>
    <t>Data Maintenance SKD MSIG (Eform 259162)</t>
  </si>
  <si>
    <t>S0308651</t>
  </si>
  <si>
    <t>0001176/4/01/11/2022</t>
  </si>
  <si>
    <t>0000385/4/10/09/2021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</si>
  <si>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</si>
  <si>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</si>
  <si>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</si>
  <si>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</si>
  <si>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</si>
  <si>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</si>
  <si>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</si>
  <si>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</si>
  <si>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0000779/4/01/06/2021</t>
  </si>
  <si>
    <t>0000917/4/01/12/2021</t>
  </si>
  <si>
    <t>0000387/4/10/09/2021</t>
  </si>
  <si>
    <t>0000388/4/10/09/2021</t>
  </si>
  <si>
    <t>0000389/4/10/09/2021</t>
  </si>
  <si>
    <t>Herni Hembang</t>
  </si>
  <si>
    <t>on c.IdTb_MKT_SKD = d.IdTb_MKT_SKD</t>
  </si>
  <si>
    <t>join Customer cust</t>
  </si>
  <si>
    <t>0000160/4/04/10/2020</t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</si>
  <si>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</si>
  <si>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</si>
  <si>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</si>
  <si>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</si>
  <si>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</si>
  <si>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</si>
  <si>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</si>
  <si>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</si>
  <si>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</si>
  <si>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</si>
  <si>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</si>
  <si>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</si>
  <si>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</si>
  <si>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</si>
  <si>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</si>
  <si>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on x.agreementnumber = y.AgreementNumber</t>
  </si>
  <si>
    <t>from [olss_mfappl]..[OLSS_MFAPPL].[TB_BIL_PAYSCHEDULE] a</t>
  </si>
  <si>
    <t>…</t>
  </si>
  <si>
    <t>Qty = 1,</t>
  </si>
  <si>
    <t>0000020/4/38/12/2022</t>
  </si>
  <si>
    <t>IsDelete = 1,</t>
  </si>
  <si>
    <t>SupplierCode</t>
  </si>
  <si>
    <t>0000539/4/10/09/2022</t>
  </si>
  <si>
    <t>on a.DisposalNumber = b.DisposalNumber</t>
  </si>
  <si>
    <t>on b.IdTb_DIS_Agreement = c.IdTb_DIS_Agreement</t>
  </si>
  <si>
    <t>Incidents: SDA_INCIDENTS_ASSIGNED (11 rows)</t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</si>
  <si>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</si>
  <si>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</si>
  <si>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</si>
  <si>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select a.IdTb_MKT_SKD, a.SKDNo,</t>
  </si>
  <si>
    <t>update Tb_MKT_SKD</t>
  </si>
  <si>
    <t>--c.ChassisNumber oChassisNumber, c.EngineNumber oEngineNumber,</t>
  </si>
  <si>
    <t>--c.PoliceNumber, c.PoliceNumberAct,</t>
  </si>
  <si>
    <t>c.Colour,</t>
  </si>
  <si>
    <t>c.RemarksSys oRemarksSys,</t>
  </si>
  <si>
    <t>b.RemarksSys,</t>
  </si>
  <si>
    <t>NULL</t>
  </si>
  <si>
    <t>f.RemarksSys,</t>
  </si>
  <si>
    <t>update Tb_PRO_PODtl</t>
  </si>
  <si>
    <t>Incidents: SDA_INCIDENTS_ASSIGNED (21 rows)</t>
  </si>
  <si>
    <t>0000017/4/38/11/2022</t>
  </si>
  <si>
    <t>0000018/4/38/11/2022</t>
  </si>
  <si>
    <t>Incidents: SDA_INCIDENTS_ASSIGNED (22 rows)</t>
  </si>
  <si>
    <t>0000160/4/04/10/2022</t>
  </si>
  <si>
    <t>on a.IdOPLAgreement = d.IdOPLAgreement</t>
  </si>
  <si>
    <t>and c.IdTb_OPL_Unit = d.IdTb_OPL_Unit</t>
  </si>
  <si>
    <t>2023-03-02</t>
  </si>
  <si>
    <t>0000883/4/08/12/2022</t>
  </si>
  <si>
    <t>join Tb_BIL_PaySchedule b</t>
  </si>
  <si>
    <t>join Tb_BIL_PayScheduleDtl c</t>
  </si>
  <si>
    <t>left join Tb_BIL_InvoiceReceipt d</t>
  </si>
  <si>
    <t>EndPeriod</t>
  </si>
  <si>
    <t>a.BASTDate, a.RemarksSys RemarksSys1,</t>
  </si>
  <si>
    <t>BASTDate</t>
  </si>
  <si>
    <t>0000427/4/10/03/2022</t>
  </si>
  <si>
    <t>Check double with Ticket:</t>
  </si>
  <si>
    <t>where a.SKDNo in (</t>
  </si>
  <si>
    <t>from Tb_SYS_NumberingFormat a</t>
  </si>
  <si>
    <t>join Tb_SYS_NumberingFormatDtl b</t>
  </si>
  <si>
    <t>on a.IdTb_SYS_NumberingFormat = b.IdTb_SYS_NumberingFormat</t>
  </si>
  <si>
    <t>where a.IdTb_OPL_Module = 2 -- SKD</t>
  </si>
  <si>
    <t>update Tb_SYS_NumberingFormatDtl</t>
  </si>
  <si>
    <t>b.IdTb_MGT_UnitPrep,</t>
  </si>
  <si>
    <t>b.PONumber,</t>
  </si>
  <si>
    <t>b.BASTActualDate,</t>
  </si>
  <si>
    <t>b.RemarksSys RemarksSys2,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</si>
  <si>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a</t>
    </r>
  </si>
  <si>
    <r>
      <t xml:space="preserve">--left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b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</si>
  <si>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</si>
  <si>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c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</si>
  <si>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</si>
  <si>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d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</si>
  <si>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d</t>
    </r>
    <r>
      <rPr>
        <sz val="11"/>
        <color theme="1"/>
        <rFont val="Consolas"/>
        <family val="3"/>
      </rPr>
      <t>.IdOPLCalculation</t>
    </r>
  </si>
  <si>
    <r>
      <t xml:space="preserve">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</si>
  <si>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prodCalc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</si>
  <si>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.ProductCode = </t>
    </r>
    <r>
      <rPr>
        <i/>
        <sz val="11"/>
        <color rgb="FFFF0000"/>
        <rFont val="Consolas"/>
        <family val="3"/>
      </rPr>
      <t>prodCalc</t>
    </r>
    <r>
      <rPr>
        <sz val="11"/>
        <color theme="1"/>
        <rFont val="Consolas"/>
        <family val="3"/>
      </rPr>
      <t>.ProductCode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</si>
  <si>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prodSkd</t>
    </r>
  </si>
  <si>
    <r>
      <t xml:space="preserve">on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 xml:space="preserve">.IdProduct = </t>
    </r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</si>
  <si>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.OPLCalculationNumber =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>.OPLCalculationNumber</t>
    </r>
  </si>
  <si>
    <r>
      <t xml:space="preserve">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f</t>
    </r>
  </si>
  <si>
    <r>
      <t xml:space="preserve">on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 xml:space="preserve">.IdOPLQuotation =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.IdOPLQuotation</t>
    </r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</si>
  <si>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g</t>
    </r>
  </si>
  <si>
    <r>
      <t xml:space="preserve">--on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g</t>
    </r>
    <r>
      <rPr>
        <sz val="11"/>
        <color theme="1"/>
        <rFont val="Consolas"/>
        <family val="3"/>
      </rPr>
      <t>.IdTb_MKT_SKD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</si>
  <si>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opt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</si>
  <si>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.LeaseCategory = </t>
    </r>
    <r>
      <rPr>
        <i/>
        <sz val="11"/>
        <color rgb="FFFF0000"/>
        <rFont val="Consolas"/>
        <family val="3"/>
      </rPr>
      <t>opt</t>
    </r>
    <r>
      <rPr>
        <sz val="11"/>
        <color theme="1"/>
        <rFont val="Consolas"/>
        <family val="3"/>
      </rPr>
      <t>.IdOptionItemValue</t>
    </r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</si>
  <si>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skdDtl</t>
    </r>
  </si>
  <si>
    <r>
      <t xml:space="preserve">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.IdTb_MKT_SKD</t>
    </r>
  </si>
  <si>
    <t>Used</t>
  </si>
  <si>
    <t>on a.IdCustomer = cust.IdCustomer</t>
  </si>
  <si>
    <t>or a.CustomerCode = cust.CustomerCode</t>
  </si>
  <si>
    <t>a.CustomerCode, cust.CustomerName,</t>
  </si>
  <si>
    <t>f.IdTb_MKT_SKD, f.SKDNo,</t>
  </si>
  <si>
    <t>0001141/4/01/09/2022</t>
  </si>
  <si>
    <t>MHCNHR55EEJ061077</t>
  </si>
  <si>
    <t>M061077</t>
  </si>
  <si>
    <t>L9980BW</t>
  </si>
  <si>
    <t>TRUCK E-2 ELF NHR55 CC</t>
  </si>
  <si>
    <t>0000573/4/10/11/2022</t>
  </si>
  <si>
    <t>0000574/4/10/11/2022</t>
  </si>
  <si>
    <t>join OPLAgreement c</t>
  </si>
  <si>
    <t>on a.IdTb_MKT_SKD = c.IdTb_MKT_SKD</t>
  </si>
  <si>
    <t>'0000573/4/10/11/2022',</t>
  </si>
  <si>
    <t>select b.IdTb_MKT_SKD_Dtl, b.IdSupplier,</t>
  </si>
  <si>
    <t>c.MainSupplierCode, c.SupplierCode,</t>
  </si>
  <si>
    <t>c.SupplierName, c.[Address],</t>
  </si>
  <si>
    <t>RE: Revisi Kwitansi Kontrak PT. AMARTHA MANUNGGAL PRIMA (NON PPH)</t>
  </si>
  <si>
    <t>--a.createddate, a.isread,</t>
  </si>
  <si>
    <t>5</t>
  </si>
  <si>
    <t>2023-02-28</t>
  </si>
  <si>
    <t>where a.AgreementNumber = '0000779/4/01/06/2021';</t>
  </si>
  <si>
    <r>
      <t xml:space="preserve">update </t>
    </r>
    <r>
      <rPr>
        <b/>
        <sz val="11"/>
        <color rgb="FFFF0000"/>
        <rFont val="Consolas"/>
        <family val="3"/>
      </rPr>
      <t>Tb_MGT_UnitPrep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</si>
  <si>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</si>
  <si>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Already done with Ticket:</t>
  </si>
  <si>
    <t>0001215/4/01/01/2023</t>
  </si>
  <si>
    <t>b.IdTb_MKT_SKD_Dtl, b.[Type], b.Qty, b.RemarksSys,</t>
  </si>
  <si>
    <t>d.IdOPLAgreementDetails, d.Qty, d.RemarksSys,</t>
  </si>
  <si>
    <t>f.IdTb_PRO_PODtl, f.Qty, f.RemarksSys,</t>
  </si>
  <si>
    <t>join OPLAgreementDetails d</t>
  </si>
  <si>
    <t>on c.IdOPLAgreement = d.IdOPLAgreement</t>
  </si>
  <si>
    <t>and b.IdTb_MKT_SKD_Dtl = d.IdTb_MKT_SKD_Dtl</t>
  </si>
  <si>
    <t>join Tb_PRO_PO e</t>
  </si>
  <si>
    <t>on c.IdOPLAgreement = e.IdOPLAgreement</t>
  </si>
  <si>
    <t>join Tb_PRO_PODtl f</t>
  </si>
  <si>
    <t>on e.IdTb_PRO_PO = f.IdTb_PRO_PO</t>
  </si>
  <si>
    <t>2023-02-24</t>
  </si>
  <si>
    <t>Qty</t>
  </si>
  <si>
    <t>9</t>
  </si>
  <si>
    <t>Request Bu Jeffira</t>
  </si>
  <si>
    <t>0001209/4/01/12/2022</t>
  </si>
  <si>
    <t>update OPLFinanceCondition</t>
  </si>
  <si>
    <t>Jeffira Afinnaya</t>
  </si>
  <si>
    <t>0001163/4/01/10/2022</t>
  </si>
  <si>
    <t>0001283/4/01/01/2023</t>
  </si>
  <si>
    <t>c.RemarksSys,</t>
  </si>
  <si>
    <t>d.InvoiceNoInstalment,</t>
  </si>
  <si>
    <t>left join Tb_BIL_PayScheduleDtlRevision e</t>
  </si>
  <si>
    <t>on c.IdTb_BIL_PayScheduleDtl = e.IdTb_BIL_PayScheduleDtl</t>
  </si>
  <si>
    <t>order by a.AgreementNumber, c.EndPeriod;</t>
  </si>
  <si>
    <t>RE: Revisi  invoice gabungan SANY PERKASA. PT</t>
  </si>
  <si>
    <t>00053/DSF/INV/4/02/2023</t>
  </si>
  <si>
    <t>c.invoicenoinstalment,</t>
  </si>
  <si>
    <t>join [olss_mfappl]..[OLSS_MFAPPL].[TB_BIL_PAYSCHEDULEDTL] b</t>
  </si>
  <si>
    <t>left join [olss_mfappl]..[OLSS_MFAPPL].[TB_INVOICENUMBER] c</t>
  </si>
  <si>
    <t>ProductModelName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</si>
  <si>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</si>
  <si>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FF0000"/>
        <rFont val="Consolas"/>
        <family val="3"/>
      </rPr>
      <t>Tb_MKT_SKD_Dtl</t>
    </r>
  </si>
  <si>
    <t>0000593/4/10/01/2023</t>
  </si>
  <si>
    <t>2023-03-01</t>
  </si>
  <si>
    <t>BASTActualDate</t>
  </si>
  <si>
    <t>2023-02-14</t>
  </si>
  <si>
    <t>2023-02-13</t>
  </si>
  <si>
    <t>0000598/4/10/01/2023</t>
  </si>
  <si>
    <t>Skip Agreement #282597</t>
  </si>
  <si>
    <t>S0319665</t>
  </si>
  <si>
    <t>a.EndPeriodDate, a.RemarksSys</t>
  </si>
  <si>
    <t>0000819/4/01/07/2021</t>
  </si>
  <si>
    <t>0000440/4/01/02/2020</t>
  </si>
  <si>
    <t>0000441/4/01/02/2020</t>
  </si>
  <si>
    <t>0000497/4/01/07/2020</t>
  </si>
  <si>
    <t>0000722/4/01/04/2021</t>
  </si>
  <si>
    <t>0000897/4/01/11/2021</t>
  </si>
  <si>
    <t>0000918/4/01/12/2021</t>
  </si>
  <si>
    <t>0000955/4/01/01/2022</t>
  </si>
  <si>
    <t>S0319671</t>
  </si>
  <si>
    <t>Penerbitan invoice billing Maret 2023 kontrak lebih cepat SWIF, GLOBAL JET CARGO, COGINDO, SECO TOOLS, KOMPAS, KAO, YAMANASHI, HUBER, JET TEKNO</t>
  </si>
  <si>
    <t>0000477/4/10/06/2022</t>
  </si>
  <si>
    <t>0000749/4/08/10/2022</t>
  </si>
  <si>
    <t>0000745/4/08/10/2022</t>
  </si>
  <si>
    <t>e.InvoiceReceiptDate, --&gt; REVISI UTK END PERIOD --&gt; BISA DIREVISI SENDIRI OLEH USER</t>
  </si>
  <si>
    <t>c.IdTb_BIL_PayScheduleDtl,</t>
  </si>
  <si>
    <t>d.IdTb_BIL_InvoiceReceipt,</t>
  </si>
  <si>
    <t>and x.invoicenoinstalment = y.InvoiceNoInstalment</t>
  </si>
  <si>
    <t>and b.[Year] = 2023;</t>
  </si>
  <si>
    <t>b.IsDelete, b.RemarksSys</t>
  </si>
  <si>
    <t>COLT L300 DIESEL E-2 CHASSIS</t>
  </si>
  <si>
    <t>COLT L300 DIESEL EURO 4 CABIN CHASSIS</t>
  </si>
  <si>
    <t>join ProductModel d</t>
  </si>
  <si>
    <t>on c.IdProductModel = d.IdProductModel</t>
  </si>
  <si>
    <t>S0319709</t>
  </si>
  <si>
    <t>S0319709 - Revise End Contract OLSS #282963</t>
  </si>
  <si>
    <t>Revise End Contract OLSS #282963</t>
  </si>
  <si>
    <t>2023-03-31</t>
  </si>
  <si>
    <t>RE: Service Request S0319671 - RE: [URGENT] Penerbitan invoice billing Maret 2023 kontrak lebih cepat SWIF, GLOBAL JET CARGO, COGINDO, SECO TOOLS, KOMPAS, KAO, YAMANASHI, HUBER, JET TEKNO  - No TIKET 282681  (MFAPPL Support) dan No TIKET # 282685  (OLSS)</t>
  </si>
  <si>
    <t>STAGING INVOICE GABUNGAN PRORATE PT. SICEPAT EKSPRES INDONESIA - MARET 2023</t>
  </si>
  <si>
    <t>--and x.bEngineNumber = y.oEngineNumber</t>
  </si>
  <si>
    <t>S0320592</t>
  </si>
  <si>
    <t>Change Request - Update template maintenance work order OLSS</t>
  </si>
  <si>
    <t>0000349/4/10/01/2021</t>
  </si>
  <si>
    <t>2023-02-12</t>
  </si>
  <si>
    <t>0000345/4/10/01/2021</t>
  </si>
  <si>
    <t>0000412/4/10/01/2022</t>
  </si>
  <si>
    <t>0000413/4/10/01/2022</t>
  </si>
  <si>
    <t>0000554/4/10/11/2022</t>
  </si>
  <si>
    <t>S0320662</t>
  </si>
  <si>
    <t>Revise Agreement Period and BAST Date #284215</t>
  </si>
  <si>
    <t>S0320662 - Revise Agreement Period and BAST Date #284215</t>
  </si>
  <si>
    <t>0000611/4/10/01/2023</t>
  </si>
  <si>
    <t>S0320674</t>
  </si>
  <si>
    <t>Cancel SKD 0000528/4/10/03/2023 #284184</t>
  </si>
  <si>
    <t>Junaidi Didy</t>
  </si>
  <si>
    <t>Hold by User</t>
  </si>
  <si>
    <r>
      <rPr>
        <b/>
        <sz val="11"/>
        <color rgb="FFFF0000"/>
        <rFont val="Calibri"/>
        <family val="2"/>
        <scheme val="minor"/>
      </rPr>
      <t>20230313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</si>
  <si>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</si>
  <si>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</si>
  <si>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</si>
  <si>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</si>
  <si>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</si>
  <si>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</si>
  <si>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</si>
  <si>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</si>
  <si>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</si>
  <si>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</si>
  <si>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</si>
  <si>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t>0000565/4/10/11/2022</t>
  </si>
  <si>
    <t>S0320731</t>
  </si>
  <si>
    <t>Merge Customer Invoice</t>
  </si>
  <si>
    <t xml:space="preserve">RE: Service Request S0320731 RE: Register Merge Customer Invoice PT Bank Sinarmas Tbk </t>
  </si>
  <si>
    <t>Colour</t>
  </si>
  <si>
    <t>COLT DIESEL FE 71</t>
  </si>
  <si>
    <t>PUTIH</t>
  </si>
  <si>
    <t>b.RemarksSys uRemarksSys,</t>
  </si>
  <si>
    <t>d.IdProduct, d.ModelName,</t>
  </si>
  <si>
    <t>e.IdProductModel, e.ProductModelName,</t>
  </si>
  <si>
    <t>join ProductModel e</t>
  </si>
  <si>
    <t>on d.IdProductModel = e.IdProductModel</t>
  </si>
  <si>
    <t>bColour</t>
  </si>
  <si>
    <t>bModelName</t>
  </si>
  <si>
    <t>aColour</t>
  </si>
  <si>
    <t>aModelName</t>
  </si>
  <si>
    <t>uRemarksSys</t>
  </si>
  <si>
    <t>oRemarksSys</t>
  </si>
  <si>
    <t>IdProductModel</t>
  </si>
  <si>
    <t>Updated STNK</t>
  </si>
  <si>
    <t>and a.isread is null;</t>
  </si>
  <si>
    <t>delete from Tb_BIL_InvoiceReceipt</t>
  </si>
  <si>
    <t>StartPeriod</t>
  </si>
  <si>
    <t>Revise Supplier #285147</t>
  </si>
  <si>
    <t>S0320905</t>
  </si>
  <si>
    <t>0000027/4/38/02/2023</t>
  </si>
  <si>
    <t>0000035/4/38/02/2023</t>
  </si>
  <si>
    <t>0000031/4/38/02/2023</t>
  </si>
  <si>
    <t>RE: Service Request S0319672 - RE: STAGING INVOICE GABUNGAN PRORATE PT. SICEPAT EKSPRES INDONESIA - FEBRUARI 2023</t>
  </si>
  <si>
    <t>0000706/4/01/03/2021</t>
  </si>
  <si>
    <t>0000708/4/01/03/2021</t>
  </si>
  <si>
    <t>0000720/4/01/04/2021</t>
  </si>
  <si>
    <t>0000739/4/01/04/2021</t>
  </si>
  <si>
    <t>0000750/4/01/05/2021</t>
  </si>
  <si>
    <t>0000751/4/01/04/2021</t>
  </si>
  <si>
    <t>0001045/4/01/04/2022</t>
  </si>
  <si>
    <t>0000465/4/01/04/2020</t>
  </si>
  <si>
    <t>0000470/4/01/06/2020</t>
  </si>
  <si>
    <t>0000471/4/01/06/2020</t>
  </si>
  <si>
    <t>0000482/4/01/07/2020</t>
  </si>
  <si>
    <t>0000484/4/01/07/2020</t>
  </si>
  <si>
    <t>0000485/4/01/07/2020</t>
  </si>
  <si>
    <t>0000486/4/01/07/2020</t>
  </si>
  <si>
    <t>0000487/4/01/07/2020</t>
  </si>
  <si>
    <t>0000488/4/01/07/2020</t>
  </si>
  <si>
    <t>0000489/4/01/07/2020</t>
  </si>
  <si>
    <t>0000490/4/01/07/2020</t>
  </si>
  <si>
    <t>0000491/4/01/07/2020</t>
  </si>
  <si>
    <t>0000494/4/01/07/2020</t>
  </si>
  <si>
    <t>0000495/4/01/07/2020</t>
  </si>
  <si>
    <t>0000496/4/01/07/2020</t>
  </si>
  <si>
    <t>0000498/4/01/07/2020</t>
  </si>
  <si>
    <t>0000507/4/01/08/2020</t>
  </si>
  <si>
    <t>0000508/4/01/08/2020</t>
  </si>
  <si>
    <t>0000509/4/01/08/2020</t>
  </si>
  <si>
    <t>0000511/4/01/08/2020</t>
  </si>
  <si>
    <t>0000512/4/01/08/2020</t>
  </si>
  <si>
    <t>0000513/4/01/08/2020</t>
  </si>
  <si>
    <t>0000514/4/01/08/2020</t>
  </si>
  <si>
    <t>0000515/4/01/08/2020</t>
  </si>
  <si>
    <t>0000526/4/01/08/2020</t>
  </si>
  <si>
    <t>0000527/4/01/08/2020</t>
  </si>
  <si>
    <t>0000528/4/01/08/2020</t>
  </si>
  <si>
    <t>0000532/4/01/09/2020</t>
  </si>
  <si>
    <t>0000533/4/01/09/2020</t>
  </si>
  <si>
    <t>0000539/4/01/09/2020</t>
  </si>
  <si>
    <t>0000540/4/01/09/2020</t>
  </si>
  <si>
    <t>0000542/4/01/09/2020</t>
  </si>
  <si>
    <t>0000543/4/01/09/2020</t>
  </si>
  <si>
    <t>0000589/4/01/12/2020</t>
  </si>
  <si>
    <t>0000598/4/01/01/2021</t>
  </si>
  <si>
    <t>0000611/4/01/01/2021</t>
  </si>
  <si>
    <t>0000612/4/01/01/2021</t>
  </si>
  <si>
    <t>0000613/4/01/01/2021</t>
  </si>
  <si>
    <t>0000658/4/01/03/2021</t>
  </si>
  <si>
    <t>0000660/4/01/03/2021</t>
  </si>
  <si>
    <t>0000661/4/01/03/2021</t>
  </si>
  <si>
    <t>0000666/4/01/03/2021</t>
  </si>
  <si>
    <t>0000667/4/01/03/2021</t>
  </si>
  <si>
    <t>0000669/4/01/03/2021</t>
  </si>
  <si>
    <t>0000671/4/01/03/2021</t>
  </si>
  <si>
    <t>0000672/4/01/03/2021</t>
  </si>
  <si>
    <t>0000709/4/01/03/2021</t>
  </si>
  <si>
    <t>0000713/4/01/04/2021</t>
  </si>
  <si>
    <t>0000714/4/01/04/2021</t>
  </si>
  <si>
    <t>0000721/4/01/04/2021</t>
  </si>
  <si>
    <t>0000723/4/01/04/2021</t>
  </si>
  <si>
    <t>0000725/4/01/04/2021</t>
  </si>
  <si>
    <t>0000727/4/01/04/2021</t>
  </si>
  <si>
    <t>0000736/4/01/04/2021</t>
  </si>
  <si>
    <t>0000737/4/01/04/2021</t>
  </si>
  <si>
    <t>0000738/4/01/04/2021</t>
  </si>
  <si>
    <t>0000740/4/01/04/2021</t>
  </si>
  <si>
    <t>0000743/4/01/05/2021</t>
  </si>
  <si>
    <t>0000744/4/01/05/2021</t>
  </si>
  <si>
    <t>0000749/4/01/05/2021</t>
  </si>
  <si>
    <t>0000756/4/01/05/2021</t>
  </si>
  <si>
    <t>0000759/4/01/05/2021</t>
  </si>
  <si>
    <t>0000760/4/01/05/2021</t>
  </si>
  <si>
    <t>0000790/4/01/06/2021</t>
  </si>
  <si>
    <t>0000791/4/01/06/2021</t>
  </si>
  <si>
    <t>0000792/4/01/06/2021</t>
  </si>
  <si>
    <t>0000795/4/01/06/2021</t>
  </si>
  <si>
    <t>0000808/4/01/07/2021</t>
  </si>
  <si>
    <t>0000809/4/01/07/2021</t>
  </si>
  <si>
    <t>0000810/4/01/07/2021</t>
  </si>
  <si>
    <t>0000827/4/01/08/2021</t>
  </si>
  <si>
    <t>0000828/4/01/08/2021</t>
  </si>
  <si>
    <t>0000840/4/01/08/2021</t>
  </si>
  <si>
    <t>0000846/4/01/09/2021</t>
  </si>
  <si>
    <t>0000847/4/01/09/2021</t>
  </si>
  <si>
    <t>0000848/4/01/09/2021</t>
  </si>
  <si>
    <t>0000851/4/01/09/2021</t>
  </si>
  <si>
    <t>0000852/4/01/09/2021</t>
  </si>
  <si>
    <t>0000860/4/01/09/2021</t>
  </si>
  <si>
    <t>0000862/4/01/09/2021</t>
  </si>
  <si>
    <t>0000864/4/01/09/2021</t>
  </si>
  <si>
    <t>0000872/4/01/10/2021</t>
  </si>
  <si>
    <t>0000877/4/01/11/2021</t>
  </si>
  <si>
    <t>0000878/4/01/11/2021</t>
  </si>
  <si>
    <t>0000880/4/01/11/2021</t>
  </si>
  <si>
    <t>0000893/4/01/11/2021</t>
  </si>
  <si>
    <t>0000895/4/01/11/2021</t>
  </si>
  <si>
    <t>0000896/4/01/11/2021</t>
  </si>
  <si>
    <t>0000899/4/01/12/2021</t>
  </si>
  <si>
    <t>0000900/4/01/12/2021</t>
  </si>
  <si>
    <t>0000901/4/01/12/2021</t>
  </si>
  <si>
    <t>0000902/4/01/12/2021</t>
  </si>
  <si>
    <t>0000912/4/01/12/2021</t>
  </si>
  <si>
    <t>0000913/4/01/12/2021</t>
  </si>
  <si>
    <t>0000919/4/01/12/2021</t>
  </si>
  <si>
    <t>0000920/4/01/12/2021</t>
  </si>
  <si>
    <t>0000921/4/01/12/2021</t>
  </si>
  <si>
    <t>0000922/4/01/12/2021</t>
  </si>
  <si>
    <t>0000923/4/01/12/2021</t>
  </si>
  <si>
    <t>0000924/4/01/12/2021</t>
  </si>
  <si>
    <t>0000945/4/01/01/2022</t>
  </si>
  <si>
    <t>0000946/4/01/01/2022</t>
  </si>
  <si>
    <t>0000947/4/01/01/2022</t>
  </si>
  <si>
    <t>0000948/4/01/01/2022</t>
  </si>
  <si>
    <t>0000953/4/01/01/2022</t>
  </si>
  <si>
    <t>0000954/4/01/01/2022</t>
  </si>
  <si>
    <t>0000958/4/01/01/2022</t>
  </si>
  <si>
    <t>0000959/4/01/02/2022</t>
  </si>
  <si>
    <t>0000969/4/01/02/2022</t>
  </si>
  <si>
    <t>0000483/4/01/07/2020</t>
  </si>
  <si>
    <t>0000554/4/01/11/2020</t>
  </si>
  <si>
    <t>0000898/4/01/12/2021</t>
  </si>
  <si>
    <t>00051/DSF/INV/4/02/2023</t>
  </si>
  <si>
    <t>0000911/4/01/12/2021</t>
  </si>
  <si>
    <t>'0000490/4/01/07/2020',</t>
  </si>
  <si>
    <t>'0000526/4/01/08/2020',</t>
  </si>
  <si>
    <t>'0000911/4/01/12/2021'</t>
  </si>
  <si>
    <t>order by a.agreementnumber, a.endperiod</t>
  </si>
  <si>
    <t>16628/INV/JKC/12/2020</t>
  </si>
  <si>
    <t>00054/DSF/INV/4/02/2023</t>
  </si>
  <si>
    <t>16643/INV/JKC/12/2020</t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</si>
  <si>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</si>
  <si>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b.createddate, b.isread,</t>
  </si>
  <si>
    <t>c.isread,</t>
  </si>
  <si>
    <t>c.CreatedDate,</t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</si>
  <si>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</si>
  <si>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</si>
  <si>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</si>
  <si>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</si>
  <si>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order by a.agreementnumber, b.endperiod;</t>
  </si>
  <si>
    <t>and c.invoicenoinstalment in (</t>
  </si>
  <si>
    <t>'00054/DSF/INV/4/02/2023'</t>
  </si>
  <si>
    <t>and d.InvoiceNoInstalment in (</t>
  </si>
  <si>
    <t>'00051/DSF/INV/4/02/2023'</t>
  </si>
  <si>
    <t>S0320976</t>
  </si>
  <si>
    <t>Revise Agreement Period and BAST Date #285500</t>
  </si>
  <si>
    <t>where a.IdTb_BIL_InvoiceReceipt in (</t>
  </si>
  <si>
    <t>70520,</t>
  </si>
  <si>
    <t>70521,</t>
  </si>
  <si>
    <t>70522</t>
  </si>
  <si>
    <t>AD66B7E9-6D14-45A1-A439-399CDE7D8281</t>
  </si>
  <si>
    <t>00054/DSF/KW/4/02/2023</t>
  </si>
  <si>
    <t>00054/DSF/OPL/4/02/2023</t>
  </si>
  <si>
    <t>0x0000000005526474</t>
  </si>
  <si>
    <t>FD40296A-B608-41DA-B003-82C531DE81B9</t>
  </si>
  <si>
    <t>0x0000000005526475</t>
  </si>
  <si>
    <t>99495EC9-1F8B-457B-8BD5-1543F9396011</t>
  </si>
  <si>
    <t>0x000000000552647A</t>
  </si>
  <si>
    <t>where IdTb_BIL_InvoiceReceipt in (</t>
  </si>
  <si>
    <t>update Tb_BIL_PayScheduleDtl</t>
  </si>
  <si>
    <t>PaymentSchedule = '2023-05-14', -- 2023-07-28</t>
  </si>
  <si>
    <t>EndPeriod = '2023-02-28' -- 2023-05-14</t>
  </si>
  <si>
    <t>where IdTb_BIL_PayScheduleDtl = 406625;</t>
  </si>
  <si>
    <t>Revisi tanggal skd approved #285718</t>
  </si>
  <si>
    <t>0000880/4/08/02/2023</t>
  </si>
  <si>
    <t>S0321029</t>
  </si>
  <si>
    <t>Revise SKD Date #285718</t>
  </si>
  <si>
    <t>S0321029 - Revise SKD Date #285718</t>
  </si>
  <si>
    <t>D:\OPERATION-OLS\CMDB-TICKETS\S0321029 - Revise SKD Date #285718</t>
  </si>
  <si>
    <t>a.SKDDate, a.RemarksSys</t>
  </si>
  <si>
    <t>where a.SKDNo = '0000880/4/08/02/2023';</t>
  </si>
  <si>
    <t>SKDDate = '2023-03-02', -- 2023-02-23</t>
  </si>
  <si>
    <t>RemarksSys = case when RemarksSys is null then 'S0321029' else RemarksSys + '-S0321029' end</t>
  </si>
  <si>
    <t>where IdTb_MKT_SKD = 5851;</t>
  </si>
  <si>
    <t>Service Request S0321029 RE: Revisi tanggal skd approved #285718</t>
  </si>
  <si>
    <t>join Tb_SYS_Approval b</t>
  </si>
  <si>
    <t>on a.TaskId = b.TaskId</t>
  </si>
  <si>
    <t>where a.SKDNo = '0000880/4/08/02/2023'</t>
  </si>
  <si>
    <t>order by b.OrderNumber;</t>
  </si>
  <si>
    <t>update Tb_SYS_Approval</t>
  </si>
  <si>
    <t>CreatedDate = '2023-03-02' -- '2023-02-23 16:31:11'</t>
  </si>
  <si>
    <t>where TaskId = '83187936-A790-4A52-AA7E-5A69C966D8DF';</t>
  </si>
  <si>
    <t>Produced by Aryo Budi Dwi Prasetyo on March 13, 2023, 8:49 am</t>
  </si>
  <si>
    <t>RE: Workflow Task Assigment ITD Data Maintenance from Marcelina Natalia Djohan of Jakarta Head Office #282963</t>
  </si>
  <si>
    <t>S0321586</t>
  </si>
  <si>
    <t>S0321586 - Mohon bantuannya untuk dapat direvisi end date pada contract period OLSS sesuai dataterlampir</t>
  </si>
  <si>
    <t>Mohon bantuannya untuk dapat direvisi end date pada contract period OLSS sesuai dataterlampir</t>
  </si>
  <si>
    <t>S0321598</t>
  </si>
  <si>
    <t>Revisi kode bulan pada agreement #300415</t>
  </si>
  <si>
    <t>Revise Agreement Number #300415</t>
  </si>
  <si>
    <t>S0321598 - Revise Agreement Number #300415</t>
  </si>
  <si>
    <t>D:\OPERATION-OLS\CMDB-TICKETS\S0321586 - Mohon bantuannya untuk dapat direvisi end date pada contract period OLSS sesuai dataterlampir</t>
  </si>
  <si>
    <t>Check already done with Ticket:</t>
  </si>
  <si>
    <t>D:\OPERATION-OLS\CMDB-TICKETS\S0321598 - Revise Agreement Number #300415</t>
  </si>
  <si>
    <t>0000012/4/34/12/2022</t>
  </si>
  <si>
    <t>0000012/4/34/03/2023</t>
  </si>
  <si>
    <t>where a.AgreementNumber = 3381; -- 0000012/4/34/12/2022</t>
  </si>
  <si>
    <t>AgreementNumber = '0000012/4/34/03/2023', -- 0000012/4/34/12/2022</t>
  </si>
  <si>
    <t>RemarksSys = case when RemarksSys is null then 'S0321598' else RemarksSys + '-S0321598' end</t>
  </si>
  <si>
    <t>where IdOPLAgreement = 3381;</t>
  </si>
  <si>
    <t>RE: Service Request S0321598 created successfullyRE: Revisi kode bulan pada agreement #300415</t>
  </si>
  <si>
    <t>RE: Service Request S0321586 created successfullyRE: Workflow Task Assigment ITD Data Maintenance from Marcelina Natalia Djohan of Jakarta Head Office #282963OLS Support &lt;ols.support@dipostar.com&gt;</t>
  </si>
  <si>
    <t>x</t>
  </si>
  <si>
    <t>a.ApproveDate, a.RemarksSys</t>
  </si>
  <si>
    <t>CreatedDate = '2023-02-23 16:31:11'</t>
  </si>
  <si>
    <t>ApproveDate = '2023-03-02'</t>
  </si>
  <si>
    <t>RE: Service Request S0321029 RE: Revisi tanggal skd approved #285718</t>
  </si>
  <si>
    <t>#Ticket DM Eform 282256</t>
  </si>
  <si>
    <t>S0321634</t>
  </si>
  <si>
    <t>Revisi tipe unit dan tahun AGR : 0000896/4/08/10/2022 &amp; 0000901/4/08/10/2022</t>
  </si>
  <si>
    <t>S0321634 - Revisi tipe unit dan tahun AGR : 0000896/4/08/10/2022 &amp; 0000901/4/08/10/2022</t>
  </si>
  <si>
    <t>D:\OPERATION-OLS\CMDB-TICKETS\S0321634 - Revisi tipe unit dan tahun AGR  0000896408102022 &amp; 0000901408102022</t>
  </si>
  <si>
    <t>L3E4CC</t>
  </si>
  <si>
    <t>RE: Service Request S0321634 created successfullyRE: #Ticket DM Eform 282256</t>
  </si>
  <si>
    <t>Perubahan supplier pada skd 0000536/4/10/03/2023 (pt ice)</t>
  </si>
  <si>
    <t>0000536/4/10/03/2023</t>
  </si>
  <si>
    <r>
      <t>where a.SKDNo = '</t>
    </r>
    <r>
      <rPr>
        <b/>
        <sz val="11"/>
        <color theme="1"/>
        <rFont val="Consolas"/>
        <family val="3"/>
      </rPr>
      <t>0000536/4/10/03/2023</t>
    </r>
    <r>
      <rPr>
        <sz val="11"/>
        <color theme="1"/>
        <rFont val="Consolas"/>
        <family val="3"/>
      </rPr>
      <t>';</t>
    </r>
  </si>
  <si>
    <t>Astrido Prima Mobilindo</t>
  </si>
  <si>
    <t>799</t>
  </si>
  <si>
    <t>Revise Supplier in SKD #300752</t>
  </si>
  <si>
    <t>S0321675</t>
  </si>
  <si>
    <t>S0321675 - Revise Supplier in SKD #300752</t>
  </si>
  <si>
    <t>D:\OPERATION-OLS\CMDB-TICKETS\S0321675 - Revise Supplier in SKD #300752</t>
  </si>
  <si>
    <r>
      <t>where IdTb_MKT_SKD_Dtl in (</t>
    </r>
    <r>
      <rPr>
        <b/>
        <sz val="11"/>
        <color theme="1"/>
        <rFont val="Consolas"/>
        <family val="3"/>
      </rPr>
      <t>209637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</si>
  <si>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S0321675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-S0321675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</si>
  <si>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799</t>
    </r>
    <r>
      <rPr>
        <sz val="11"/>
        <color theme="1"/>
        <rFont val="Consolas"/>
        <family val="3"/>
      </rPr>
      <t>, -- 310</t>
    </r>
  </si>
  <si>
    <t>RE: Service Request S0321675 created successfullyRE: Perubahan supplier pada skd 0000536/4/10/03/2023 (pt ice)</t>
  </si>
  <si>
    <t>Revisi data kendaraan noka dan nosin #300797</t>
  </si>
  <si>
    <t>S0321686</t>
  </si>
  <si>
    <t>S0321686 - Revise Unit Chassis &amp; Engine Number #300797</t>
  </si>
  <si>
    <t>Revise Unit Chassis &amp; Engine Number #300797</t>
  </si>
  <si>
    <t>D:\OPERATION-OLS\CMDB-TICKETS\S0321686 - Revise Unit Chassis &amp; Engine Number #300797</t>
  </si>
  <si>
    <t>MK2NCWPARKJ002279</t>
  </si>
  <si>
    <t>4A91GN3322</t>
  </si>
  <si>
    <t>B1436DFU</t>
  </si>
  <si>
    <t xml:space="preserve">MHKAB1BY1NK024039 </t>
  </si>
  <si>
    <t>2NRG844760</t>
  </si>
  <si>
    <t>MHKAB1BY1NK024039</t>
  </si>
  <si>
    <t>ABU - ABU</t>
  </si>
  <si>
    <t>ALL NEW AVANZA 1.5 G CVT</t>
  </si>
  <si>
    <t>RE: Service Request S0321686 created successfullyRE: Revisi data kendaraan noka dan nosin #300797</t>
  </si>
  <si>
    <t>Request Bu Lucy</t>
  </si>
  <si>
    <t>0000166/4/04/12/2022</t>
  </si>
  <si>
    <t>Produced by Aryo Budi Dwi Prasetyo on March 14, 2023, 8:45 am</t>
  </si>
  <si>
    <t>Incidents: SDA_INCIDENTS_ASSIGNED (12 rows)</t>
  </si>
  <si>
    <r>
      <rPr>
        <b/>
        <sz val="11"/>
        <color rgb="FFFF0000"/>
        <rFont val="Calibri"/>
        <family val="2"/>
        <scheme val="minor"/>
      </rPr>
      <t>20230316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</si>
  <si>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</si>
  <si>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</si>
  <si>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</si>
  <si>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</si>
  <si>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</si>
  <si>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</si>
  <si>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</si>
  <si>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20230320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</si>
  <si>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</si>
  <si>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</si>
  <si>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</si>
  <si>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20230321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</si>
  <si>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</si>
  <si>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</si>
  <si>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t>RE: Service Request S0308651 RE: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</si>
  <si>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</si>
  <si>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</si>
  <si>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00762/OCN/01/11/2022</t>
  </si>
  <si>
    <t>TIDAK ADA…!!  TYPO..??</t>
  </si>
  <si>
    <t>0001176/4/10/10/2022</t>
  </si>
  <si>
    <t>D:\OPERATION-OLS\CMDB-TICKETS\S0308651 - Data Maintenance SKD MSIG (Eform 259162)</t>
  </si>
  <si>
    <t>S0308651 - Data Maintenance SKD MSIG (Eform 259162)</t>
  </si>
  <si>
    <t>Revisi Harga #301184 </t>
  </si>
  <si>
    <t>0000437/4/10/09/2022</t>
  </si>
  <si>
    <t>Calculation</t>
  </si>
  <si>
    <t>SKD</t>
  </si>
  <si>
    <t>select distinct</t>
  </si>
  <si>
    <t>on a.IdOPLCalculation = a1.IdOPLCalculation</t>
  </si>
  <si>
    <t>on a.IdOPLCalculation = a2.IdOPLCalculation</t>
  </si>
  <si>
    <t>on a.IdOPLCalculation = a3.IdOPLCalculation</t>
  </si>
  <si>
    <t>on a.LeaseCategory = a4.IdOptionItemValue</t>
  </si>
  <si>
    <t>on c.IdTb_MKT_SKD = c1.IdTb_MKT_SKD</t>
  </si>
  <si>
    <t>on d.IdOPLAgreement = d1.IdOPLAgreement</t>
  </si>
  <si>
    <t>where c.SKDNo = '0001176/4/01/11/2022';</t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</si>
  <si>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</si>
  <si>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</si>
  <si>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</si>
  <si>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</si>
  <si>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r>
      <t xml:space="preserve">left 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</si>
  <si>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</si>
  <si>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c1</t>
    </r>
  </si>
  <si>
    <r>
      <t xml:space="preserve">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</si>
  <si>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</si>
  <si>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S0321778</t>
  </si>
  <si>
    <t>Revise Item Price in SKD #301184</t>
  </si>
  <si>
    <t>S0321778 - Revise Item Price in SKD #301184</t>
  </si>
  <si>
    <t>cooler box</t>
  </si>
  <si>
    <t>553,446,000</t>
  </si>
  <si>
    <t>refrigerator</t>
  </si>
  <si>
    <t>188,700,000</t>
  </si>
  <si>
    <t>364,746,000</t>
  </si>
  <si>
    <t>select b.IdTb_MKT_SKD_Dtl, b.IdProduct,</t>
  </si>
  <si>
    <t>b.[Name], b.[Type], b.Qty, b.Price, b.RemarksSys</t>
  </si>
  <si>
    <t>where a.SKDNo = '0000437/4/10/09/2022';</t>
  </si>
  <si>
    <t>D:\OPERATION-OLS\CMDB-TICKETS\S0321778 - Revise Item Price in SKD #301184</t>
  </si>
  <si>
    <t>Price = 188700000, -- 553446000.000</t>
  </si>
  <si>
    <t>RemarksSys = case when RemarksSys is null then 'S0321778' else RemarksSys + '-S0321778' end</t>
  </si>
  <si>
    <t>where IdTb_MKT_SKD_Dtl = 207884; -- cooler box</t>
  </si>
  <si>
    <t>Price = 364746000, -- 553446000.000</t>
  </si>
  <si>
    <t>where IdTb_MKT_SKD_Dtl = 207885; -- refrigerator</t>
  </si>
  <si>
    <t>RE: Service Request S0321778 RE: Revisi Harga #301184 </t>
  </si>
  <si>
    <r>
      <rPr>
        <b/>
        <sz val="11"/>
        <color rgb="FFFF0000"/>
        <rFont val="Calibri"/>
        <family val="2"/>
        <scheme val="minor"/>
      </rPr>
      <t>20230327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</si>
  <si>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</si>
  <si>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</si>
  <si>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</si>
  <si>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t>Produced by Aryo Budi Dwi Prasetyo on March 15, 2023, 8:03 am</t>
  </si>
  <si>
    <t>Incidents: SDA_INCIDENTS_ASSIGNED (10 rows)</t>
  </si>
  <si>
    <t>STAGING &amp; REVISI INVOICE PRORATE JASA PEGAWAI PT SWADHARMA SARANA I. KOPERASI</t>
  </si>
  <si>
    <t>0000613/4/10/02/2023</t>
  </si>
  <si>
    <t>2023-02-01</t>
  </si>
  <si>
    <t>2023-01-30</t>
  </si>
  <si>
    <t>2023-01-31</t>
  </si>
  <si>
    <t>2023-01-29</t>
  </si>
  <si>
    <t>251,613</t>
  </si>
  <si>
    <t>406,452</t>
  </si>
  <si>
    <t>4,457,143</t>
  </si>
  <si>
    <t>Test on Local/Laptop:</t>
  </si>
  <si>
    <t>Calculation:</t>
  </si>
  <si>
    <t>SKD:</t>
  </si>
  <si>
    <t xml:space="preserve">[STAGING &amp; REVISI INVOICE] Full &amp; Prorate Harga Sewa Kontrak PT Sukses Makmur Jaya </t>
  </si>
  <si>
    <t>43405/INV/JKN/01/2023</t>
  </si>
  <si>
    <t>44948/INV/JKN/02/2023</t>
  </si>
  <si>
    <t>2022-12-16</t>
  </si>
  <si>
    <t>2023-01-01</t>
  </si>
  <si>
    <t>11,096,774</t>
  </si>
  <si>
    <t>1,220,645</t>
  </si>
  <si>
    <t>221,936</t>
  </si>
  <si>
    <t>S0321871</t>
  </si>
  <si>
    <t xml:space="preserve">S0321871 - [STAGING &amp; REVISI INVOICE] Full &amp; Prorate Harga Sewa Kontrak PT Sukses Makmur Jaya </t>
  </si>
  <si>
    <t>RE: STAGING &amp; REVISI INVOICE PRORATE JASA PEGAWAI PT SWADHARMA SARANA I. KOPERASI</t>
  </si>
  <si>
    <t>'0000574/4/10/11/2022',</t>
  </si>
  <si>
    <t>'0000613/4/10/02/2023'</t>
  </si>
  <si>
    <t>and a.isread &lt;&gt; 'Y';</t>
  </si>
  <si>
    <t>1147</t>
  </si>
  <si>
    <t>and c.isread &lt;&gt; 'Y'</t>
  </si>
  <si>
    <t>'46585/INV/JKS/01/2023',</t>
  </si>
  <si>
    <t>'46586/INV/JKS/01/2023',</t>
  </si>
  <si>
    <t>'46587/INV/JKS/02/2023'</t>
  </si>
  <si>
    <t xml:space="preserve">RE: [STAGING &amp; REVISI INVOICE] Full &amp; Prorate Harga Sewa Kontrak PT Sukses Makmur Jaya </t>
  </si>
  <si>
    <t>0000875/4/08/12/2022</t>
  </si>
  <si>
    <t>where a.agreementnumber = '0000875/4/08/12/2022';</t>
  </si>
  <si>
    <t>1200</t>
  </si>
  <si>
    <t>select a.* from Tb_BIL_PayScheduleDtl a where a.IdTb_BIL_PayScheduleDtl = 400678;</t>
  </si>
  <si>
    <t>select a.* from Tb_BIL_InvoiceReceipt a where a.IdTb_BIL_InvoiceReceipt = 68934;</t>
  </si>
  <si>
    <t>0x0000000005590DD1</t>
  </si>
  <si>
    <t>I.Vetta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</si>
  <si>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</si>
  <si>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</si>
  <si>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</si>
  <si>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</si>
  <si>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</si>
  <si>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</si>
  <si>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</si>
  <si>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</si>
  <si>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</si>
  <si>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</si>
  <si>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</si>
  <si>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</si>
  <si>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</si>
  <si>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</si>
  <si>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</si>
  <si>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isOverdue</t>
  </si>
  <si>
    <t>OverdueBucket</t>
  </si>
  <si>
    <t>BillingStatus</t>
  </si>
  <si>
    <t>PTPDatePrev</t>
  </si>
  <si>
    <t>PTPDate</t>
  </si>
  <si>
    <t>OverdueAmt</t>
  </si>
  <si>
    <t>MaintenanceAmt</t>
  </si>
  <si>
    <t>569A7C2D-A844-4737-A1C3-12F927C10170</t>
  </si>
  <si>
    <t>44948/KW/JKN/02/2023</t>
  </si>
  <si>
    <t>44948/OPL/JKN/02/2023</t>
  </si>
  <si>
    <t>0x0000000005590684</t>
  </si>
  <si>
    <t>delete from Tb_BIL_PayScheduleDtl where IdTb_BIL_PayScheduleDtl = 400678;</t>
  </si>
  <si>
    <t>delete from Tb_BIL_InvoiceReceipt where IdTb_BIL_InvoiceReceipt = 68934;</t>
  </si>
  <si>
    <t xml:space="preserve">Service Request S0321871 - RE: [STAGING &amp; REVISI INVOICE] Full &amp; Prorate Harga Sewa Kontrak PT Sukses Makmur Jaya </t>
  </si>
  <si>
    <t>#Ticket DM Eform 300378</t>
  </si>
  <si>
    <t>S0321898</t>
  </si>
  <si>
    <t>StartPeriod = '2023-02-01',</t>
  </si>
  <si>
    <t>EndPeriod = '2023-02-28'</t>
  </si>
  <si>
    <t>where IdTb_BIL_PayScheduleDtl = 408336;</t>
  </si>
  <si>
    <t>update olss_mfappl..OLSS_MFAPPL.TB_INVOICENUMBER</t>
  </si>
  <si>
    <t>set isread = 'Y'</t>
  </si>
  <si>
    <t>where agreementnumber = '0000875/4/08/12/2022'</t>
  </si>
  <si>
    <t>and invoicenoinstalment = '44948/INV/JKN/02/2023';</t>
  </si>
  <si>
    <t>StartPeriod = '2023-01-01',</t>
  </si>
  <si>
    <t>EndPeriod = '2023-01-31'</t>
  </si>
  <si>
    <t>where IdTb_BIL_PayScheduleDtl = 400677;</t>
  </si>
  <si>
    <t>Perubahan Supplier name di SKD (0886) PT SmartindoJaya Abadi. Sebelum nya nama Supplier Name : ASTRAINTERNATIONAL. Berubah menjadi : Plaza Auto Prima</t>
  </si>
  <si>
    <t>S0321898 - Perubahan Supplier name di SKD (0886) PT SmartindoJaya Abadi. Sebelum nya nama Supplier Name : ASTRAINTERNATIONAL. Berubah menjadi : Plaza Auto Prima</t>
  </si>
  <si>
    <t>0000886/4/08/03/2023</t>
  </si>
  <si>
    <t>PLAZA AUTO PRIMA</t>
  </si>
  <si>
    <t>7068</t>
  </si>
  <si>
    <r>
      <t>where a.SKDNo = '</t>
    </r>
    <r>
      <rPr>
        <b/>
        <sz val="11"/>
        <color theme="1"/>
        <rFont val="Consolas"/>
        <family val="3"/>
      </rPr>
      <t>0000886/4/08/03/2023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</si>
  <si>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theme="1"/>
        <rFont val="Consolas"/>
        <family val="3"/>
      </rPr>
      <t>7068</t>
    </r>
    <r>
      <rPr>
        <sz val="11"/>
        <color theme="1"/>
        <rFont val="Consolas"/>
        <family val="3"/>
      </rPr>
      <t>, -- 100</t>
    </r>
  </si>
  <si>
    <r>
      <t>RemarksSys = case when RemarksSys is null then '</t>
    </r>
    <r>
      <rPr>
        <b/>
        <sz val="11"/>
        <color theme="1"/>
        <rFont val="Consolas"/>
        <family val="3"/>
      </rPr>
      <t>S0321898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-S0321898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</si>
  <si>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209618</t>
    </r>
    <r>
      <rPr>
        <sz val="11"/>
        <color theme="1"/>
        <rFont val="Consolas"/>
        <family val="3"/>
      </rPr>
      <t>);</t>
    </r>
  </si>
  <si>
    <t>D:\OPERATION-OLS\CMDB-TICKETS\S0321898 - Perubahan Supplier name di SKD (0886) PT SmartindoJaya Abadi. Sebelum nya nama Supplier Name  ASTRAINTERNATIONAL. Berubah menjadi  Plaza Auto Prima</t>
  </si>
  <si>
    <t>RE: Service Request S0321898 created successfullyRE: #Ticket DM Eform 300378</t>
  </si>
  <si>
    <t>b.billingamt JumlahHarga,</t>
  </si>
  <si>
    <t>--b.expectationcollectionamount, b.collectionamt,</t>
  </si>
  <si>
    <t>b.vatamt PPn,</t>
  </si>
  <si>
    <t>b.pphamt PPh,</t>
  </si>
  <si>
    <t>b.isread,</t>
  </si>
  <si>
    <t>--order by b.paymentschedule, b.endperiod, a.agreementnumber;</t>
  </si>
  <si>
    <t>right join</t>
  </si>
  <si>
    <t>c.BillingAmt JumlahHarga,</t>
  </si>
  <si>
    <t>--c.ExpectationCollectionAmount, c.CollectionAmt,</t>
  </si>
  <si>
    <t>c.VATAmt PPn,</t>
  </si>
  <si>
    <t>c.PPHAmt PPh,</t>
  </si>
  <si>
    <t>--order by c.PaymentSchedule, c.EndPeriod, a.AgreementNumber;</t>
  </si>
  <si>
    <t>and x.paymentschedule = y.PaymentSchedule</t>
  </si>
  <si>
    <t>order by x.paymentschedule, x.endperiod, x.agreementnumber;</t>
  </si>
  <si>
    <t>70054,</t>
  </si>
  <si>
    <t>70055,</t>
  </si>
  <si>
    <t>70056,</t>
  </si>
  <si>
    <t>70057,</t>
  </si>
  <si>
    <t>70058,</t>
  </si>
  <si>
    <t>70059,</t>
  </si>
  <si>
    <t>70060,</t>
  </si>
  <si>
    <t>70530,</t>
  </si>
  <si>
    <t>from Tb_BIL_PayScheduleDtl a</t>
  </si>
  <si>
    <t>where a.IdTb_BIL_PayScheduleDtl in (</t>
  </si>
  <si>
    <t>406623,</t>
  </si>
  <si>
    <t>406624,</t>
  </si>
  <si>
    <t>369723,</t>
  </si>
  <si>
    <t>368715,</t>
  </si>
  <si>
    <t>368642,</t>
  </si>
  <si>
    <t>368775,</t>
  </si>
  <si>
    <t>371472,</t>
  </si>
  <si>
    <t>368393,</t>
  </si>
  <si>
    <t>70531</t>
  </si>
  <si>
    <t>368437</t>
  </si>
  <si>
    <t>00D976D3-6004-4210-808F-3EBA98D72485</t>
  </si>
  <si>
    <t>0x0000000005594366</t>
  </si>
  <si>
    <t>D7A22D31-B839-43E1-9571-804BDBA21FC5</t>
  </si>
  <si>
    <t>0x0000000005594367</t>
  </si>
  <si>
    <t>10C56436-583A-4720-B013-EEF7B3AB3D71</t>
  </si>
  <si>
    <t>0x0000000005594360</t>
  </si>
  <si>
    <t>049254B1-21C5-438F-8A20-18D557729E5B</t>
  </si>
  <si>
    <t>0x000000000559435C</t>
  </si>
  <si>
    <t>718E99AF-DEF2-4D84-B1E8-7B859D5A2CED</t>
  </si>
  <si>
    <t>0x000000000559435A</t>
  </si>
  <si>
    <t>E3104788-EFAF-4A03-9E81-40BA36E7F852</t>
  </si>
  <si>
    <t>0x000000000559435E</t>
  </si>
  <si>
    <t>B699B019-3CC9-434F-B136-C0E649BF78B2</t>
  </si>
  <si>
    <t>0x0000000005594365</t>
  </si>
  <si>
    <t>840BCF94-268C-4A68-9CDB-4D1168220CE6</t>
  </si>
  <si>
    <t>0x0000000005594357</t>
  </si>
  <si>
    <t>E4AD1362-670C-49C5-B750-B8F2D4CDE413</t>
  </si>
  <si>
    <t>0x0000000005594358</t>
  </si>
  <si>
    <t>0x0000000005594107</t>
  </si>
  <si>
    <t>0x00000000055951F3</t>
  </si>
  <si>
    <t>0x000000000548A90B</t>
  </si>
  <si>
    <t>0x000000000548A907</t>
  </si>
  <si>
    <t>0x000000000548A90F</t>
  </si>
  <si>
    <t>0x000000000548A903</t>
  </si>
  <si>
    <t>0x000000000548A913</t>
  </si>
  <si>
    <t>0x000000000548A8F7</t>
  </si>
  <si>
    <t>0x000000000548A8FD</t>
  </si>
  <si>
    <t>70053,</t>
  </si>
  <si>
    <t>70523,</t>
  </si>
  <si>
    <t>70524,</t>
  </si>
  <si>
    <t>70525,</t>
  </si>
  <si>
    <t>70526,</t>
  </si>
  <si>
    <t>70527,</t>
  </si>
  <si>
    <t>70532,</t>
  </si>
  <si>
    <t>70528,</t>
  </si>
  <si>
    <t>406625,</t>
  </si>
  <si>
    <t>369893,</t>
  </si>
  <si>
    <t>370671,</t>
  </si>
  <si>
    <t>369720,</t>
  </si>
  <si>
    <t>368712,</t>
  </si>
  <si>
    <t>368639,</t>
  </si>
  <si>
    <t>369733,</t>
  </si>
  <si>
    <t>368772,</t>
  </si>
  <si>
    <t>77C274E4-6BAC-4C7C-BBE4-969708B4F4FF</t>
  </si>
  <si>
    <t>0x0000000005594368</t>
  </si>
  <si>
    <t>3B221F7E-014F-4AB3-B86C-9622ADFE997E</t>
  </si>
  <si>
    <t>0x0000000005594AA6</t>
  </si>
  <si>
    <t>294596C9-4FFA-472E-AFB2-0FD3B4EACC80</t>
  </si>
  <si>
    <t>0x0000000005594363</t>
  </si>
  <si>
    <t>9656D8DF-20CD-415E-A378-B5356CF365FF</t>
  </si>
  <si>
    <t>0x000000000559435F</t>
  </si>
  <si>
    <t>CD8EA9B5-3F67-4CD0-9B3C-BCACD5D0E6E6</t>
  </si>
  <si>
    <t>0x000000000559435B</t>
  </si>
  <si>
    <t>579FB3A4-8FBE-4FF4-9B8C-95F583413ED7</t>
  </si>
  <si>
    <t>0x0000000005594359</t>
  </si>
  <si>
    <t>D641E7A2-2A67-45C0-AD82-BBF264D133CB</t>
  </si>
  <si>
    <t>0x000000000559435D</t>
  </si>
  <si>
    <t>86EB3C5D-4008-400F-B6EC-9C39C1E50551</t>
  </si>
  <si>
    <t>0x0000000005594364</t>
  </si>
  <si>
    <t>4BC5E00A-B26A-42EC-A2AB-D2C27B6FF866</t>
  </si>
  <si>
    <t>0x0000000005594361</t>
  </si>
  <si>
    <t>0x000000000559595A</t>
  </si>
  <si>
    <t>0x000000000559595B</t>
  </si>
  <si>
    <t>0x000000000559595C</t>
  </si>
  <si>
    <t>0x000000000559595D</t>
  </si>
  <si>
    <t>0x000000000559595E</t>
  </si>
  <si>
    <t>0x000000000559595F</t>
  </si>
  <si>
    <t>0x0000000005595960</t>
  </si>
  <si>
    <t>0x0000000005595961</t>
  </si>
  <si>
    <t>0x0000000005595962</t>
  </si>
  <si>
    <t>70529</t>
  </si>
  <si>
    <t>371469</t>
  </si>
  <si>
    <t>70060</t>
  </si>
  <si>
    <t>371472</t>
  </si>
  <si>
    <t>0x0000000005597055</t>
  </si>
  <si>
    <t>0x0000000005597056</t>
  </si>
  <si>
    <t>0x000000000559704F</t>
  </si>
  <si>
    <t>0x000000000559704B</t>
  </si>
  <si>
    <t>0x0000000005597049</t>
  </si>
  <si>
    <t>0x000000000559704D</t>
  </si>
  <si>
    <t>0x0000000005597054</t>
  </si>
  <si>
    <t>delete from Tb_BIL_PayScheduleDtl</t>
  </si>
  <si>
    <t>where IdTb_BIL_PayScheduleDtl in (</t>
  </si>
  <si>
    <t>update Tb_BIL_PayScheduleDtl set BillingAmt = 1085714, VATAmt = 119428, PPHAmt = 21714 where IdTb_BIL_PayScheduleDtl = 406625;</t>
  </si>
  <si>
    <t>update Tb_BIL_PayScheduleDtl set BillingAmt = 8250000, VATAmt = 907500, PPHAmt = 165000 where IdTb_BIL_PayScheduleDtl = 369893;</t>
  </si>
  <si>
    <t>update Tb_BIL_PayScheduleDtl set BillingAmt = 825000, VATAmt = 90750, PPHAmt = 16500 where IdTb_BIL_PayScheduleDtl = 370671;</t>
  </si>
  <si>
    <t>update Tb_BIL_PayScheduleDtl set BillingAmt = 8092857, VATAmt = 890214, PPHAmt = 161857 where IdTb_BIL_PayScheduleDtl = 369720;</t>
  </si>
  <si>
    <t>update Tb_BIL_PayScheduleDtl set BillingAmt = 3071429, VATAmt = 337857, PPHAmt = 61429 where IdTb_BIL_PayScheduleDtl = 368712;</t>
  </si>
  <si>
    <t>update Tb_BIL_PayScheduleDtl set BillingAmt = 9571429, VATAmt = 1052857, PPHAmt = 191429 where IdTb_BIL_PayScheduleDtl = 368639;</t>
  </si>
  <si>
    <t>update Tb_BIL_PayScheduleDtl set BillingAmt = 2764286, VATAmt = 304071, PPHAmt = 55286 where IdTb_BIL_PayScheduleDtl = 369733;</t>
  </si>
  <si>
    <t>update Tb_BIL_PayScheduleDtl set BillingAmt = 4857143, VATAmt = 534285, PPHAmt = 97143 where IdTb_BIL_PayScheduleDtl = 368772;</t>
  </si>
  <si>
    <t>update Tb_BIL_PayScheduleDtl set BillingAmt = 3714286, VATAmt = 408571, PPHAmt = 74286 where IdTb_BIL_PayScheduleDtl = 371469;</t>
  </si>
  <si>
    <t>Dermila Dermila</t>
  </si>
  <si>
    <t>[STAGING &amp; REVISI INVOICE] Full &amp; Prorate Harga Sewa Kontrak PT Sukses Makmur Jaya</t>
  </si>
  <si>
    <t>Produced by Aryo Budi Dwi Prasetyo on March 16, 2023, 8:29 am</t>
  </si>
  <si>
    <r>
      <rPr>
        <b/>
        <sz val="11"/>
        <color rgb="FFFF0000"/>
        <rFont val="Calibri"/>
        <family val="2"/>
        <scheme val="minor"/>
      </rPr>
      <t>20230328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</si>
  <si>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</si>
  <si>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</si>
  <si>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</si>
  <si>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t>Data yang dirubah:</t>
  </si>
  <si>
    <t xml:space="preserve">RE: Service Request S0321871 - RE: [STAGING &amp; REVISI INVOICE] Full &amp; Prorate Harga Sewa Kontrak PT Sukses Makmur Jaya </t>
  </si>
  <si>
    <t>45812/INV/JKC/03/2023</t>
  </si>
  <si>
    <t>00055/DSF/KW/4/03/2023</t>
  </si>
  <si>
    <t>Revisi tipe unit kendaraan #302104</t>
  </si>
  <si>
    <t>00055/DSF/INV/4/03/2023</t>
  </si>
  <si>
    <t>where a.invoicenoinstalment = '00055/DSF/INV/4/03/2023';</t>
  </si>
  <si>
    <t>where c.invoicenoinstalment = '00055/DSF/INV/4/03/2023'</t>
  </si>
  <si>
    <t>where d.InvoiceNoInstalment = '00055/DSF/INV/4/03/2023'</t>
  </si>
  <si>
    <t>1314</t>
  </si>
  <si>
    <t>S0322025</t>
  </si>
  <si>
    <t>Revise Unit Model Name #302104</t>
  </si>
  <si>
    <t>S0322025 - Revise Unit Model Name #302104</t>
  </si>
  <si>
    <t>FVR LD EURO 4</t>
  </si>
  <si>
    <t>ISU34Q</t>
  </si>
  <si>
    <t>ISUZU GIGA FVR 34 Q</t>
  </si>
  <si>
    <t>select b.IdTb_MKT_SKD_Dtl,</t>
  </si>
  <si>
    <t>b.IdProduct, b.[Name], c.ModelName,</t>
  </si>
  <si>
    <t>d.ProductModelName, c.ModelCode,</t>
  </si>
  <si>
    <t>IdTb_MKT_SKD_Dtl</t>
  </si>
  <si>
    <t>207883</t>
  </si>
  <si>
    <t>1819</t>
  </si>
  <si>
    <t>1508</t>
  </si>
  <si>
    <t>D:\OPERATION-OLS\CMDB-TICKETS\S0322025 - Revise Unit Model Name #302104</t>
  </si>
  <si>
    <t>IdProduct = 1508, -- 1819</t>
  </si>
  <si>
    <t>[Name] = 'ISUZU GIGA FVR 34 Q', -- FVR LD EURO 4</t>
  </si>
  <si>
    <t>RemarksSys = case when RemarksSys is null then 'S0322025' else RemarksSys + '-S0322025' end</t>
  </si>
  <si>
    <t>where IdTb_MKT_SKD_Dtl = 207883;</t>
  </si>
  <si>
    <t>update Tb_BIL_PayScheduleDtl set PPHAmt = 204286 where IdTb_BIL_PayScheduleDtl = 407242;</t>
  </si>
  <si>
    <t>update Tb_BIL_PayScheduleDtl set PPHAmt = 38000 where IdTb_BIL_PayScheduleDtl = 407245;</t>
  </si>
  <si>
    <t>update Tb_BIL_PayScheduleDtl set PPHAmt = 199500 where IdTb_BIL_PayScheduleDtl = 407243;</t>
  </si>
  <si>
    <t>update Tb_BIL_PayScheduleDtl set PPHAmt = 1755000 where IdTb_BIL_PayScheduleDtl = 407246;</t>
  </si>
  <si>
    <t>RE: Service Request S0322025 created successfullyRE: Revisi tipe unit kendaraan #302104</t>
  </si>
  <si>
    <t>a.ProductCode, b.ModelName</t>
  </si>
  <si>
    <t>join Product b</t>
  </si>
  <si>
    <t>on a.ProductCode = b.ProductCode</t>
  </si>
  <si>
    <t>where a.OPLCalculationNumber = '00568/OCN/01/09/2022';</t>
  </si>
  <si>
    <t>ProductCode = 'VEH/00021/V-006/ISU34Q/201801' -- VEH/00002/V-006/IFVRE4/202201</t>
  </si>
  <si>
    <t>where IdOPLCalculation = 7855;</t>
  </si>
  <si>
    <t>Produced by Aryo Budi Dwi Prasetyo on March 17, 2023, 8:14 am</t>
  </si>
  <si>
    <t>Revisi tanggal agreement #302532</t>
  </si>
  <si>
    <t>S0322128</t>
  </si>
  <si>
    <t>Revise Agreement Date #302532</t>
  </si>
  <si>
    <t>S0322128 - Revise Agreement Date #302532</t>
  </si>
  <si>
    <t>D:\OPERATION-OLS\CMDB-TICKETS\S0322128 - Revise Agreement Date #302532</t>
  </si>
  <si>
    <t>a.AgreementDate, a.RemarksSys,</t>
  </si>
  <si>
    <t>where a.AgreementNumber = '0000611/4/10/01/2023';</t>
  </si>
  <si>
    <t>AgreementDate = '2023-01-20', -- 2023-01-27</t>
  </si>
  <si>
    <t>RemarksSys = case when RemarksSys is null then 'S0322128' else RemarksSys + '-S0322128' end</t>
  </si>
  <si>
    <t>where IdOPLAgreement = 4918;</t>
  </si>
  <si>
    <t>RE: Service Request S0322128 RE: Revisi tanggal agreement #302532</t>
  </si>
  <si>
    <t>Revisi warna unit #302564</t>
  </si>
  <si>
    <t>S0322139</t>
  </si>
  <si>
    <t>D:\OPERATION-OLS\CMDB-TICKETS\S0322139 - Revise Unit Color in SKD #302564</t>
  </si>
  <si>
    <t>HITAM SILVER</t>
  </si>
  <si>
    <t>PUTH SILVER</t>
  </si>
  <si>
    <t>where a.AgreementNumber = '0001163/4/01/10/2022';</t>
  </si>
  <si>
    <t>Revisi nama unit #302587</t>
  </si>
  <si>
    <t>c.IdTb_OPL_Unit, c.Colour,</t>
  </si>
  <si>
    <t>c.RemarksSys</t>
  </si>
  <si>
    <t>Colour = 'PUTH SILVER', -- HITAM SILVER</t>
  </si>
  <si>
    <t>RemarksSys = case when RemarksSys is null then 'S0322139' else RemarksSys + '-S0322139' end</t>
  </si>
  <si>
    <t>where IdTb_OPL_Unit = 17556;</t>
  </si>
  <si>
    <t>RE: Service Request S0322139 RE: Revisi warna unit #302564</t>
  </si>
  <si>
    <t>S0322139 - Revise Unit Color in Agreement #302564</t>
  </si>
  <si>
    <t>Revise Unit Color in Agreement #302564</t>
  </si>
  <si>
    <t>S0322144</t>
  </si>
  <si>
    <t>S0322144 - Revise Unit Model #302587</t>
  </si>
  <si>
    <t>Revise Unit Model #302587</t>
  </si>
  <si>
    <t>D:\OPERATION-OLS\CMDB-TICKETS\S0322144 - Revise Unit Model #302587</t>
  </si>
  <si>
    <t xml:space="preserve">0001141/4/01/09/2022	</t>
  </si>
  <si>
    <t>101</t>
  </si>
  <si>
    <t>ProductCode</t>
  </si>
  <si>
    <t>VEH/00021/V-006/E2H5CC/201401</t>
  </si>
  <si>
    <t>207938</t>
  </si>
  <si>
    <t>382</t>
  </si>
  <si>
    <t>CDFE71</t>
  </si>
  <si>
    <r>
      <t xml:space="preserve">where IdTb_MKT_SKD_Dtl = </t>
    </r>
    <r>
      <rPr>
        <b/>
        <sz val="11"/>
        <color theme="1"/>
        <rFont val="Consolas"/>
        <family val="3"/>
      </rPr>
      <t>207938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</si>
  <si>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TRUCK E-2 ELF NHR55 CC</t>
    </r>
    <r>
      <rPr>
        <sz val="11"/>
        <color theme="1"/>
        <rFont val="Consolas"/>
        <family val="3"/>
      </rPr>
      <t>', -- COLT DIESEL FE 71</t>
    </r>
  </si>
  <si>
    <r>
      <t>RemarksSys = case when RemarksSys is null then '</t>
    </r>
    <r>
      <rPr>
        <b/>
        <sz val="11"/>
        <color theme="1"/>
        <rFont val="Consolas"/>
        <family val="3"/>
      </rPr>
      <t>S0322144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-S0322144</t>
    </r>
    <r>
      <rPr>
        <sz val="11"/>
        <color theme="1"/>
        <rFont val="Consolas"/>
        <family val="3"/>
      </rPr>
      <t>' end</t>
    </r>
  </si>
  <si>
    <r>
      <t xml:space="preserve">IdProduct = </t>
    </r>
    <r>
      <rPr>
        <b/>
        <sz val="11"/>
        <color theme="1"/>
        <rFont val="Consolas"/>
        <family val="3"/>
      </rPr>
      <t>101</t>
    </r>
    <r>
      <rPr>
        <sz val="11"/>
        <color theme="1"/>
        <rFont val="Consolas"/>
        <family val="3"/>
      </rPr>
      <t>, -- 382</t>
    </r>
  </si>
  <si>
    <r>
      <t xml:space="preserve">where IdOPLCalculation = </t>
    </r>
    <r>
      <rPr>
        <b/>
        <sz val="11"/>
        <color theme="1"/>
        <rFont val="Consolas"/>
        <family val="3"/>
      </rPr>
      <t>7853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</si>
  <si>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VEH/00021/V-006/E2H5CC/201401</t>
    </r>
    <r>
      <rPr>
        <sz val="11"/>
        <color theme="1"/>
        <rFont val="Consolas"/>
        <family val="3"/>
      </rPr>
      <t>' -- VEH/00021/V-001/CDFE71/201601</t>
    </r>
  </si>
  <si>
    <t>on a.ProductCode = a5.ProductCode</t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</si>
  <si>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a5</t>
    </r>
  </si>
  <si>
    <t>on c1.IdProduct = c2.IdProduct</t>
  </si>
  <si>
    <t>on c2.IdProductModel = c21.IdProductModel</t>
  </si>
  <si>
    <r>
      <t xml:space="preserve">left 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c2</t>
    </r>
  </si>
  <si>
    <r>
      <t xml:space="preserve">left join </t>
    </r>
    <r>
      <rPr>
        <b/>
        <sz val="11"/>
        <color rgb="FFFF0000"/>
        <rFont val="Consolas"/>
        <family val="3"/>
      </rPr>
      <t>ProductModel</t>
    </r>
    <r>
      <rPr>
        <sz val="11"/>
        <color theme="1"/>
        <rFont val="Consolas"/>
        <family val="3"/>
      </rPr>
      <t xml:space="preserve"> c21</t>
    </r>
  </si>
  <si>
    <t>a.ProductCode, a5.ModelName,</t>
  </si>
  <si>
    <t>c1.IdTb_MKT_SKD_Dtl,</t>
  </si>
  <si>
    <t>c1.IdProduct, c1.[Name], c2.ModelName,</t>
  </si>
  <si>
    <t>c21.ProductModelName, c2.ModelCode,</t>
  </si>
  <si>
    <t>c1.RemarksSys,</t>
  </si>
  <si>
    <r>
      <t>where d.AgreementNumber = '</t>
    </r>
    <r>
      <rPr>
        <b/>
        <sz val="11"/>
        <color theme="1"/>
        <rFont val="Consolas"/>
        <family val="3"/>
      </rPr>
      <t>0001141/4/01/09/2022</t>
    </r>
    <r>
      <rPr>
        <sz val="11"/>
        <color theme="1"/>
        <rFont val="Consolas"/>
        <family val="3"/>
      </rPr>
      <t>';</t>
    </r>
  </si>
  <si>
    <t>RE: Service Request S0322144 RE: Revisi nama unit #302587</t>
  </si>
  <si>
    <r>
      <t xml:space="preserve">update </t>
    </r>
    <r>
      <rPr>
        <b/>
        <sz val="11"/>
        <color rgb="FFFF0000"/>
        <rFont val="Consolas"/>
        <family val="3"/>
      </rPr>
      <t>OPLCalculation</t>
    </r>
  </si>
  <si>
    <t>Sharing Session - Storytelling with Data</t>
  </si>
  <si>
    <t>Request Check Pak Revin</t>
  </si>
  <si>
    <t>0000004/4/07/06/2021</t>
  </si>
  <si>
    <t>00333/OCN/01/06/2021</t>
  </si>
  <si>
    <t>RE: Update Nopol dan End Date STNK</t>
  </si>
  <si>
    <t>Revisi Masa Berlaku STNK pada OLSS nopol B9240PCQ</t>
  </si>
  <si>
    <t>r</t>
  </si>
  <si>
    <t>S0322758</t>
  </si>
  <si>
    <t>S0322758 - Revise Police Number &amp; STNK End Date</t>
  </si>
  <si>
    <t>Revise Police Number &amp; STNK End Date</t>
  </si>
  <si>
    <t>D:\OPERATION-OLS\CMDB-TICKETS\S0322758 - Revise Police Number &amp; STNK End Date</t>
  </si>
  <si>
    <t>S0322763</t>
  </si>
  <si>
    <t>D:\OPERATION-OLS\CMDB-TICKETS\S0322763 - Revise STNK Date on Police Number B9240PCQ</t>
  </si>
  <si>
    <t>Revise STNK Date on Police Number B9240PCQ #302980</t>
  </si>
  <si>
    <t>S0322763 - Revise STNK Date on Police Number B9240PCQ #302980</t>
  </si>
  <si>
    <t>RE: Service Request S0322758 created successfullyRE: Update Nopol dan End Date STNK</t>
  </si>
  <si>
    <t>StartSTNK</t>
  </si>
  <si>
    <t>2022-02-12</t>
  </si>
  <si>
    <t>EndSTNK</t>
  </si>
  <si>
    <t>--a.AgreementNumber,</t>
  </si>
  <si>
    <t>--b.IdentityPoliceNumber,</t>
  </si>
  <si>
    <t>c.StartSTNK, c.EndSTNK,</t>
  </si>
  <si>
    <t>e.StartDate, e.EndDate,</t>
  </si>
  <si>
    <t>e.RemarksSys,</t>
  </si>
  <si>
    <t>on d.IdTb_MGT_RenewalDoc = e.IdTb_MGT_RenewalDoc</t>
  </si>
  <si>
    <t>where b.IdentityPoliceNumber = 'B9240PCQ'</t>
  </si>
  <si>
    <t>or c.PoliceNumber = 'B9240PCQ'</t>
  </si>
  <si>
    <t>or c.PoliceNumberAct = 'B9240PCQ';</t>
  </si>
  <si>
    <r>
      <t xml:space="preserve">join </t>
    </r>
    <r>
      <rPr>
        <b/>
        <sz val="11"/>
        <color rgb="FFFF0000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</si>
  <si>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</si>
  <si>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StartSTNK = '2022-02-12', -- 2022-09-16</t>
  </si>
  <si>
    <t>EndSTNK = '2023-02-12', -- 2023-09-16</t>
  </si>
  <si>
    <t>RemarksSys = case when RemarksSys is null then 'S0322763' else RemarksSys + '-S0322763' end</t>
  </si>
  <si>
    <t>where IdTb_OPL_Unit = 8366;</t>
  </si>
  <si>
    <t>update TB_MGT_RenewalDocDtl</t>
  </si>
  <si>
    <t>StartDate = '2022-02-12', -- 2022-09-16</t>
  </si>
  <si>
    <t>EndDate = '2023-02-12', -- 2023-09-16</t>
  </si>
  <si>
    <t>where IdTB_MGT_RenewalDocDtl = 12413;</t>
  </si>
  <si>
    <t>e.IdTb_MGT_RenewalDocDtl, e.[Type],</t>
  </si>
  <si>
    <t>RE: Service Request S0322763 - RE: Revisi Masa Berlaku STNK pada OLSS nopol B9240PCQ</t>
  </si>
  <si>
    <r>
      <t xml:space="preserve">update </t>
    </r>
    <r>
      <rPr>
        <b/>
        <sz val="11"/>
        <color rgb="FFFF0000"/>
        <rFont val="Consolas"/>
        <family val="3"/>
      </rPr>
      <t>Tb_OPL_Unit</t>
    </r>
  </si>
  <si>
    <t>303088</t>
  </si>
  <si>
    <t>Revisi Kondisi Unit # 285832</t>
  </si>
  <si>
    <t>S0322803</t>
  </si>
  <si>
    <t>Revise Unit Lease Category #285832</t>
  </si>
  <si>
    <t>S0322803 - Revise Unit Lease Category #285832</t>
  </si>
  <si>
    <t>0000533/4/10/03/2023</t>
  </si>
  <si>
    <t>D:\OPERATION-OLS\CMDB-TICKETS\S0322803 - Revise Unit Lease Category #285832</t>
  </si>
  <si>
    <r>
      <t>where f.SKDNo = '</t>
    </r>
    <r>
      <rPr>
        <b/>
        <sz val="11"/>
        <color rgb="FFFF0000"/>
        <rFont val="Consolas"/>
        <family val="3"/>
      </rPr>
      <t>0000533/4/10/03/2023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</si>
  <si>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9415</t>
    </r>
    <r>
      <rPr>
        <sz val="11"/>
        <color theme="1"/>
        <rFont val="Consolas"/>
        <family val="3"/>
      </rPr>
      <t>;</t>
    </r>
  </si>
  <si>
    <t>RE: Service Request S0322803 created successfullyRE: Revisi Kondisi Unit # 285832</t>
  </si>
  <si>
    <t>0000696/4/01/02/2022</t>
  </si>
  <si>
    <t>where a.invoicenoinstalment = '00051/DSF/INV/4/02/2023'</t>
  </si>
  <si>
    <t>INVOICENOINSTALMENT</t>
  </si>
  <si>
    <t>PAYMENTSCHEDULE</t>
  </si>
  <si>
    <t>STARTPERIOD</t>
  </si>
  <si>
    <t>ENDPERIOD</t>
  </si>
  <si>
    <t>AGREEMENTNUMBER</t>
  </si>
  <si>
    <t>ISREAD</t>
  </si>
  <si>
    <t>and a.agreementnumber in (</t>
  </si>
  <si>
    <t>'0000969/4/01/02/2022'</t>
  </si>
  <si>
    <t>AGREEMENT BLM ADA DI OLSS…!!!</t>
  </si>
  <si>
    <t>FW: 303222 -  Activation Request: Takahiro Yoshitatsu - DSF JHO</t>
  </si>
  <si>
    <t>S0322883</t>
  </si>
  <si>
    <t>303222 -  Activation Request: Takahiro Yoshitatsu - DSF JHO</t>
  </si>
  <si>
    <t>S0322883 - 303222 -  Activation Request: Takahiro Yoshitatsu - DSF JHO</t>
  </si>
  <si>
    <t>D:\OPERATION-OLS\CMDB-TICKETS\S0322883 - 303222 -  Activation Request Takahiro Yoshitatsu - DSF JHO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</si>
  <si>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</si>
  <si>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</si>
  <si>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</si>
  <si>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t>a.LoginName + ' ' + b.BranchShortName as LoginName,</t>
  </si>
  <si>
    <t>a.IdUser,</t>
  </si>
  <si>
    <t>b.IdTb_OPL_Branch</t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</si>
  <si>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</si>
  <si>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</si>
  <si>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t>on a.IdTb_OPL_Branch != b.IdTb_OPL_Branch</t>
  </si>
  <si>
    <r>
      <t>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YOSHITATSU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</si>
  <si>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--values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, 0, NULL, '</t>
    </r>
    <r>
      <rPr>
        <b/>
        <sz val="11"/>
        <color rgb="FF0000FF"/>
        <rFont val="Consolas"/>
        <family val="3"/>
      </rPr>
      <t>TAKAHIRO YOSHITATSU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Yoshitatsu@dipostar.com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NULL);</t>
    </r>
  </si>
  <si>
    <r>
      <t>values ('</t>
    </r>
    <r>
      <rPr>
        <b/>
        <sz val="11"/>
        <color rgb="FF0000FF"/>
        <rFont val="Consolas"/>
        <family val="3"/>
      </rPr>
      <t>YOSHITATSU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2133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</si>
  <si>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</si>
  <si>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</si>
  <si>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</si>
  <si>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</si>
  <si>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TAKAHIRO YOSHITATSU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Yoshitatsu@dipostar.com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</si>
  <si>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insert into Tb_OPL_Employee (IdUser, IdTb_OPL_Branch, IdTb_OPL_JobTitles, </t>
    </r>
    <r>
      <rPr>
        <sz val="11"/>
        <color rgb="FFFF0000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</si>
  <si>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>RE: 303222 -  Activation Request: Takahiro Yoshitatsu - DSF JHO</t>
  </si>
  <si>
    <t>Erni Yesie</t>
  </si>
  <si>
    <t>Ronaldo</t>
  </si>
  <si>
    <t>Produced by Aryo Budi Dwi Prasetyo on March 21, 2023, 8:37 am</t>
  </si>
  <si>
    <t>order by a.agreementnumber;</t>
  </si>
  <si>
    <t>--order by a.agreementnumber, b.endperiod;</t>
  </si>
  <si>
    <t>--b.createddate, b.isread,</t>
  </si>
  <si>
    <t>--order by a.AgreementNumber, c.EndPeriod;</t>
  </si>
  <si>
    <t>and x.startperiod = y.StartPeriod</t>
  </si>
  <si>
    <t>and x.endperiod = y.EndPeriod</t>
  </si>
  <si>
    <t>and x.invoicenoinstalment = y.InvoiceNoInstalment;</t>
  </si>
  <si>
    <t>Masa Berlaku Keur di OLSS tidak sesuai dengan hasil Inputan</t>
  </si>
  <si>
    <t>L9982BW</t>
  </si>
  <si>
    <t>S0322940</t>
  </si>
  <si>
    <t>D:\OPERATION-OLS\CMDB-TICKETS\S0322940 - Revise Unit KEUR Date</t>
  </si>
  <si>
    <t>RE: Masa Berlaku Keur di OLSS tidak sesuai dengan hasil Inputan</t>
  </si>
  <si>
    <r>
      <t>where b.IdentityPoliceNumber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</si>
  <si>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</si>
  <si>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';</t>
    </r>
  </si>
  <si>
    <t>303588</t>
  </si>
  <si>
    <r>
      <t xml:space="preserve">update </t>
    </r>
    <r>
      <rPr>
        <b/>
        <sz val="11"/>
        <color rgb="FFFF0000"/>
        <rFont val="Consolas"/>
        <family val="3"/>
      </rPr>
      <t>TB_MGT_RenewalDocDtl</t>
    </r>
  </si>
  <si>
    <r>
      <t>RemarksSys = case when RemarksSys is null then '</t>
    </r>
    <r>
      <rPr>
        <b/>
        <sz val="11"/>
        <color theme="1"/>
        <rFont val="Consolas"/>
        <family val="3"/>
      </rPr>
      <t>S0322940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S0322940</t>
    </r>
    <r>
      <rPr>
        <sz val="11"/>
        <color theme="1"/>
        <rFont val="Consolas"/>
        <family val="3"/>
      </rPr>
      <t>' end</t>
    </r>
  </si>
  <si>
    <r>
      <t>EndDate = '</t>
    </r>
    <r>
      <rPr>
        <b/>
        <sz val="11"/>
        <color theme="1"/>
        <rFont val="Consolas"/>
        <family val="3"/>
      </rPr>
      <t>2023-10-24</t>
    </r>
    <r>
      <rPr>
        <sz val="11"/>
        <color theme="1"/>
        <rFont val="Consolas"/>
        <family val="3"/>
      </rPr>
      <t>', -- 2023-09-09</t>
    </r>
  </si>
  <si>
    <r>
      <t>StartDate = '</t>
    </r>
    <r>
      <rPr>
        <b/>
        <sz val="11"/>
        <color theme="1"/>
        <rFont val="Consolas"/>
        <family val="3"/>
      </rPr>
      <t>2022-02-12</t>
    </r>
    <r>
      <rPr>
        <sz val="11"/>
        <color theme="1"/>
        <rFont val="Consolas"/>
        <family val="3"/>
      </rPr>
      <t>', -- 2022-09-16</t>
    </r>
  </si>
  <si>
    <r>
      <t>EndSTNK = '</t>
    </r>
    <r>
      <rPr>
        <b/>
        <sz val="11"/>
        <color theme="1"/>
        <rFont val="Consolas"/>
        <family val="3"/>
      </rPr>
      <t>2023-02-12</t>
    </r>
    <r>
      <rPr>
        <sz val="11"/>
        <color theme="1"/>
        <rFont val="Consolas"/>
        <family val="3"/>
      </rPr>
      <t>', -- 2023-09-16</t>
    </r>
  </si>
  <si>
    <r>
      <t>StartSTNK = '</t>
    </r>
    <r>
      <rPr>
        <b/>
        <sz val="11"/>
        <color theme="1"/>
        <rFont val="Consolas"/>
        <family val="3"/>
      </rPr>
      <t>2022-02-12</t>
    </r>
    <r>
      <rPr>
        <sz val="11"/>
        <color theme="1"/>
        <rFont val="Consolas"/>
        <family val="3"/>
      </rPr>
      <t>', -- 2022-09-16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</si>
  <si>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15351</t>
    </r>
    <r>
      <rPr>
        <sz val="11"/>
        <color theme="1"/>
        <rFont val="Consolas"/>
        <family val="3"/>
      </rPr>
      <t>;</t>
    </r>
  </si>
  <si>
    <r>
      <t xml:space="preserve">where IdTb_OPL_Unit = </t>
    </r>
    <r>
      <rPr>
        <b/>
        <sz val="11"/>
        <color rgb="FFFF0000"/>
        <rFont val="Consolas"/>
        <family val="3"/>
      </rPr>
      <t>10794</t>
    </r>
    <r>
      <rPr>
        <sz val="11"/>
        <color theme="1"/>
        <rFont val="Consolas"/>
        <family val="3"/>
      </rPr>
      <t>;</t>
    </r>
  </si>
  <si>
    <t>RE: Service Request S0322940 RE: Masa Berlaku Keur di OLSS tidak sesuai dengan hasil Inputan</t>
  </si>
  <si>
    <t>Revise Unit KEUR Date #303588</t>
  </si>
  <si>
    <t>S0322940 - Revise Unit KEUR Date #303588</t>
  </si>
  <si>
    <t>S0322897</t>
  </si>
  <si>
    <t>#Ticket  Eform 303588</t>
  </si>
  <si>
    <t>RE: #Ticket  Eform 303588</t>
  </si>
  <si>
    <t>S0322958</t>
  </si>
  <si>
    <t>END Date Keur Plat L9982BW yang tercantum di OLSStidak sesuai dengan hasil inputan user</t>
  </si>
  <si>
    <t>S0322958 - END Date Keur Plat L9982BW yang tercantum di OLSStidak sesuai dengan hasil inputan user</t>
  </si>
  <si>
    <t>Request Bu Shinta</t>
  </si>
  <si>
    <t>DA8137JA</t>
  </si>
  <si>
    <r>
      <t>where b.IdentityPoliceNumber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</si>
  <si>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</si>
  <si>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';</t>
    </r>
  </si>
  <si>
    <t>e.InvoiceNumber, e.TaxAmount, e.Fee,</t>
  </si>
  <si>
    <t>e.IsValid, e.IsDelete,</t>
  </si>
  <si>
    <r>
      <t xml:space="preserve">where IdTB_MGT_RenewalDocDtl = </t>
    </r>
    <r>
      <rPr>
        <b/>
        <sz val="11"/>
        <color rgb="FFFF0000"/>
        <rFont val="Consolas"/>
        <family val="3"/>
      </rPr>
      <t>13054</t>
    </r>
    <r>
      <rPr>
        <sz val="11"/>
        <color theme="1"/>
        <rFont val="Consolas"/>
        <family val="3"/>
      </rPr>
      <t>;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</si>
  <si>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 -- 1</t>
    </r>
  </si>
  <si>
    <r>
      <t xml:space="preserve">IsDelete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</si>
  <si>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Penghapusan data STNK nopol DA8137JA</t>
  </si>
  <si>
    <t>[URGENT] Penerbitan invoice billing Maret 2023 kontrak lebih cepat GLOBAL JET CARGO - No TIKET #303833 (MFAPPL Support) dan No TIKET #303835  (OLSS)</t>
  </si>
  <si>
    <t>S0323026</t>
  </si>
  <si>
    <t>S0323026 - [URGENT] Penerbitan invoice billing Maret 2023 kontrak lebih cepat GLOBAL JET CARGO - No TIKET #303833 (MFAPPL Support) dan No TIKET #303835  (OLSS)</t>
  </si>
  <si>
    <t>RE: [URGENT] Penerbitan invoice billing Maret 2023 kontrak lebih cepat GLOBAL JET CARGO - No TIKET #303833 (MFAPPL Support) dan No TIKET #303835  (OLSS)</t>
  </si>
  <si>
    <t>'0000001/4/38/06/2022',</t>
  </si>
  <si>
    <t>'0000007/4/38/09/2022',</t>
  </si>
  <si>
    <t>'0000010/4/38/10/2022',</t>
  </si>
  <si>
    <t>'0000016/4/38/10/2022',</t>
  </si>
  <si>
    <t>'0000020/4/38/12/2022',</t>
  </si>
  <si>
    <t>'0000005/4/38/08/2022',</t>
  </si>
  <si>
    <t>'0000027/4/38/02/2023',</t>
  </si>
  <si>
    <t>'0000035/4/38/02/2023',</t>
  </si>
  <si>
    <t>'0000031/4/38/02/2023'</t>
  </si>
  <si>
    <t>46836/INV/MD3/03/2023</t>
  </si>
  <si>
    <t>46837/INV/MD3/03/2023</t>
  </si>
  <si>
    <t>46838/INV/MD3/03/2023</t>
  </si>
  <si>
    <t>45817/INV/MD3/03/2023</t>
  </si>
  <si>
    <t>45822/INV/MD3/03/2023</t>
  </si>
  <si>
    <t>45826/INV/MD3/03/2023</t>
  </si>
  <si>
    <t>45828/INV/MD3/03/2023</t>
  </si>
  <si>
    <t>45830/INV/MD3/03/2023</t>
  </si>
  <si>
    <t>45832/INV/MD3/03/2023</t>
  </si>
  <si>
    <t>2023-03-28</t>
  </si>
  <si>
    <t>2023-03-30</t>
  </si>
  <si>
    <t>Service Request S0323026 - RE: [URGENT] Penerbitan invoice billing Maret 2023 kontrak lebih cepat GLOBAL JET CARGO - No TIKET #303833 (MFAPPL Support) dan No TIKET #303835  (OLSS)</t>
  </si>
  <si>
    <t>TAKAHIRO YOSHITATSU</t>
  </si>
  <si>
    <t>YOSHITATSU</t>
  </si>
  <si>
    <t>Yoshitatsu@dipostar.com</t>
  </si>
  <si>
    <r>
      <rPr>
        <b/>
        <sz val="11"/>
        <color rgb="FFFF0000"/>
        <rFont val="Calibri"/>
        <family val="2"/>
        <scheme val="minor"/>
      </rPr>
      <t>20230323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</si>
  <si>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</si>
  <si>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2023-03-23</t>
    </r>
    <r>
      <rPr>
        <sz val="11"/>
        <color theme="1"/>
        <rFont val="Consolas"/>
        <family val="3"/>
      </rPr>
      <t>'</t>
    </r>
  </si>
  <si>
    <t>Request Perubahan nilai "to be paid " di no memo 00039/COP/47/2023</t>
  </si>
  <si>
    <t>#Ticket  Eform 303900</t>
  </si>
  <si>
    <t>#Ticket  Eform 303835</t>
  </si>
  <si>
    <t>S0323048</t>
  </si>
  <si>
    <t>S0323043</t>
  </si>
  <si>
    <t>S0323043 - Mohon dibantu untuk revisi nilai to be paid di nomemo 00039/COP/47/2023 menjadi Rp. 89.921.100pada nomor polisi B2770TZG</t>
  </si>
  <si>
    <t>Mohon dibantu untuk revisi nilai to be paid di nomemo 00039/COP/47/2023 menjadi Rp. 89.921.100pada nomor polisi B2770TZG</t>
  </si>
  <si>
    <t>S0323045</t>
  </si>
  <si>
    <t>[URGENT] Penerbitan invoice billing Maret 2023kontrak lebih cepat GLOBAL JET CARGO - No TIKET303833 (MFAPPL Support)</t>
  </si>
  <si>
    <t>Revise 'To Be Paid' on Memo #303900</t>
  </si>
  <si>
    <t>S0323048 - Revise 'To Be Paid' on Memo #303900</t>
  </si>
  <si>
    <t>RE: Service Request S0323026 - RE: [URGENT] Penerbitan invoice billing Maret 2023 kontrak lebih cepat GLOBAL JET CARGO - No TIKET #303833 (MFAPPL Support) dan No TIKET #303835  (OLSS)</t>
  </si>
  <si>
    <t>Penerbitan Invoice lebih cepat di MFAPPL di tanggal 21 Maret 2023 PT. NTT INDONESIA - NO TIKET #303945 &amp; #303951</t>
  </si>
  <si>
    <t>303951</t>
  </si>
  <si>
    <t>#Ticket  Eform 303951</t>
  </si>
  <si>
    <t>S0323061</t>
  </si>
  <si>
    <t>S0323061 - Team, Mohon untuk di staging invoice atasAgreement terlampir menjadi tanggal 21 Maret 2023,1. 0000996/4/01/04/2022 2. 0000997/4/01/04/2022</t>
  </si>
  <si>
    <t>Team, Mohon untuk di staging invoice atasAgreement terlampir menjadi tanggal 21 Maret 2023,1. 0000996/4/01/04/2022 2. 0000997/4/01/04/2022</t>
  </si>
  <si>
    <t>Service Request S0323061 - RE: Penerbitan Invoice lebih cepat di MFAPPL di tanggal 21 Maret 2023 PT. NTT INDONESIA - NO TIKET #303945 &amp; #303951</t>
  </si>
  <si>
    <t>RE: Service Request S0323061 - RE: Penerbitan Invoice lebih cepat di MFAPPL di tanggal 21 Maret 2023 PT. NTT INDONESIA - NO TIKET #303945 &amp; #303951</t>
  </si>
  <si>
    <t>0000996/01/04/2022</t>
  </si>
  <si>
    <t>0000997/01/04/2022</t>
  </si>
  <si>
    <t>46923/INV/JKC/03/2023</t>
  </si>
  <si>
    <t>46924/INV/JKC/03/2023</t>
  </si>
  <si>
    <t>'46923/INV/JKC/03/2023',</t>
  </si>
  <si>
    <t>'46924/INV/JKC/03/2023'</t>
  </si>
  <si>
    <r>
      <t>dbo.Tb_BIL_PayScheduleDtl.EndPeriod &lt; '</t>
    </r>
    <r>
      <rPr>
        <b/>
        <sz val="11"/>
        <color rgb="FFFF0000"/>
        <rFont val="Consolas"/>
        <family val="3"/>
      </rPr>
      <t>2023-03-24</t>
    </r>
    <r>
      <rPr>
        <sz val="11"/>
        <color theme="1"/>
        <rFont val="Consolas"/>
        <family val="3"/>
      </rPr>
      <t>'</t>
    </r>
  </si>
  <si>
    <t>00039/COP/47/2023</t>
  </si>
  <si>
    <t>S0323043 - Revise 'To Be Paid' on Memo 00039/COP/47/2023 #303900</t>
  </si>
  <si>
    <t>Revise 'To Be Paid' on Memo 00039/COP/47/2023 #303900</t>
  </si>
  <si>
    <t>D:\OPERATION-OLS\CMDB-TICKETS\S0323043 - Revise 'To Be Paid' on Memo 00039COP472023 #303900</t>
  </si>
  <si>
    <t>select c.IdTb_DIS_Buyers, c.OfferPriceAmount,</t>
  </si>
  <si>
    <t>f.PoliceNumber,</t>
  </si>
  <si>
    <t>on b.AgreementNumber = d.AgreementNumber</t>
  </si>
  <si>
    <t>on d.IdOPLAgreement = e.IdOPLAgreement</t>
  </si>
  <si>
    <t>on e.IdTb_OPL_Unit = f.IdTb_OPL_Unit</t>
  </si>
  <si>
    <t>OfferPriceAmount</t>
  </si>
  <si>
    <t>89,010,000</t>
  </si>
  <si>
    <t>89,921,100</t>
  </si>
  <si>
    <t>REVISI TANGGAL DATA MAINTENANCE #304103</t>
  </si>
  <si>
    <t>RE: Service Request S0323043 RE: #Ticket  Eform 303900</t>
  </si>
  <si>
    <t>S0323096</t>
  </si>
  <si>
    <t>Revise Agreement Period &amp; BAST Date #304103</t>
  </si>
  <si>
    <t>S0323096 - Revise Agreement Period &amp; BAST Date #304103</t>
  </si>
  <si>
    <t>D:\OPERATION-OLS\CMDB-TICKETS\S0323096 - Revise Agreement Period &amp; BAST Date #304103</t>
  </si>
  <si>
    <t>0001272/4/01/02/2023</t>
  </si>
  <si>
    <r>
      <t>where a.AgreementNumber = '</t>
    </r>
    <r>
      <rPr>
        <b/>
        <sz val="11"/>
        <color rgb="FFFF0000"/>
        <rFont val="Consolas"/>
        <family val="3"/>
      </rPr>
      <t>0001272/4/01/02/2023</t>
    </r>
    <r>
      <rPr>
        <sz val="11"/>
        <color theme="1"/>
        <rFont val="Consolas"/>
        <family val="3"/>
      </rPr>
      <t>';</t>
    </r>
  </si>
  <si>
    <t>2026-02-13</t>
  </si>
  <si>
    <t>2023-02-25</t>
  </si>
  <si>
    <t>2026-02-24</t>
  </si>
  <si>
    <r>
      <t xml:space="preserve">where IdOPLAgreement = </t>
    </r>
    <r>
      <rPr>
        <b/>
        <sz val="11"/>
        <color rgb="FFFF0000"/>
        <rFont val="Consolas"/>
        <family val="3"/>
      </rPr>
      <t>4961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</si>
  <si>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S0323096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-S0323096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</si>
  <si>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2023-02-25</t>
    </r>
    <r>
      <rPr>
        <sz val="11"/>
        <color theme="1"/>
        <rFont val="Consolas"/>
        <family val="3"/>
      </rPr>
      <t>', -- 2023-02-14</t>
    </r>
  </si>
  <si>
    <r>
      <t>EndPeriodDate = '</t>
    </r>
    <r>
      <rPr>
        <b/>
        <sz val="11"/>
        <color theme="1"/>
        <rFont val="Consolas"/>
        <family val="3"/>
      </rPr>
      <t>2026-02-24</t>
    </r>
    <r>
      <rPr>
        <sz val="11"/>
        <color theme="1"/>
        <rFont val="Consolas"/>
        <family val="3"/>
      </rPr>
      <t>', -- 2026-02-13</t>
    </r>
  </si>
  <si>
    <r>
      <t>BASTDate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-- 2023-02-13</t>
    </r>
  </si>
  <si>
    <r>
      <t>BASTActualDate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-- 2023-02-13</t>
    </r>
  </si>
  <si>
    <r>
      <t>where IdTb_MGT_UnitPrep in (</t>
    </r>
    <r>
      <rPr>
        <b/>
        <sz val="11"/>
        <color rgb="FFFF0000"/>
        <rFont val="Consolas"/>
        <family val="3"/>
      </rPr>
      <t>5794</t>
    </r>
    <r>
      <rPr>
        <sz val="11"/>
        <color theme="1"/>
        <rFont val="Consolas"/>
        <family val="3"/>
      </rPr>
      <t>);</t>
    </r>
  </si>
  <si>
    <t>RE: Service Request S0323096 created successfullyRE: REVISI TANGGAL DATA MAINTENANCE #304103</t>
  </si>
  <si>
    <r>
      <t xml:space="preserve">where IdTb_DIS_Buyers = </t>
    </r>
    <r>
      <rPr>
        <b/>
        <sz val="11"/>
        <color theme="1"/>
        <rFont val="Consolas"/>
        <family val="3"/>
      </rPr>
      <t>3136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</si>
  <si>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FF0000"/>
        <rFont val="Consolas"/>
        <family val="3"/>
      </rPr>
      <t>Tb_DIS_Buyers</t>
    </r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</si>
  <si>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</si>
  <si>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</si>
  <si>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c</t>
    </r>
  </si>
  <si>
    <r>
      <t xml:space="preserve">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</si>
  <si>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</si>
  <si>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f</t>
    </r>
  </si>
  <si>
    <r>
      <t>where a.MemoNumber = '</t>
    </r>
    <r>
      <rPr>
        <b/>
        <sz val="11"/>
        <color theme="1"/>
        <rFont val="Consolas"/>
        <family val="3"/>
      </rPr>
      <t>00039/COP/47/2023</t>
    </r>
    <r>
      <rPr>
        <sz val="11"/>
        <color theme="1"/>
        <rFont val="Consolas"/>
        <family val="3"/>
      </rPr>
      <t>'</t>
    </r>
  </si>
  <si>
    <r>
      <t>and f.PoliceNumber = '</t>
    </r>
    <r>
      <rPr>
        <b/>
        <sz val="11"/>
        <color theme="1"/>
        <rFont val="Consolas"/>
        <family val="3"/>
      </rPr>
      <t>B2770TZG</t>
    </r>
    <r>
      <rPr>
        <sz val="11"/>
        <color theme="1"/>
        <rFont val="Consolas"/>
        <family val="3"/>
      </rPr>
      <t>';</t>
    </r>
  </si>
  <si>
    <r>
      <t xml:space="preserve">OfferPriceAmount = </t>
    </r>
    <r>
      <rPr>
        <b/>
        <sz val="11"/>
        <color theme="1"/>
        <rFont val="Consolas"/>
        <family val="3"/>
      </rPr>
      <t>89921100.00 * 100 / 111</t>
    </r>
    <r>
      <rPr>
        <sz val="11"/>
        <color theme="1"/>
        <rFont val="Consolas"/>
        <family val="3"/>
      </rPr>
      <t xml:space="preserve"> -- 89010000</t>
    </r>
  </si>
  <si>
    <t>revisi data maintenance #304233</t>
  </si>
  <si>
    <t>S0323128</t>
  </si>
  <si>
    <t>Revise Supplier in SKD #304233</t>
  </si>
  <si>
    <t>S0323128 - Revise Supplier in SKD #304233</t>
  </si>
  <si>
    <t>D:\OPERATION-OLS\CMDB-TICKETS\S0323128 - Revise Supplier in SKD #304233</t>
  </si>
  <si>
    <t>0000017/4/29/08/2022</t>
  </si>
  <si>
    <t>0001206/4/01/12/2022</t>
  </si>
  <si>
    <t>HANYA SUPPLIER UNIT SAJA…!!!</t>
  </si>
  <si>
    <t>MUSTIKA PRIMA BERLIAN, PT.</t>
  </si>
  <si>
    <t>PT DIPO INTERNASIONAL PAHALA OTOMOTIF</t>
  </si>
  <si>
    <t>SRIKANDI DIAMOND MOTOR, PT</t>
  </si>
  <si>
    <t>P07125</t>
  </si>
  <si>
    <t>S000311</t>
  </si>
  <si>
    <t>a.SKDNo,</t>
  </si>
  <si>
    <t>b.IdTb_MKT_SKD_Dtl, b.[Type],</t>
  </si>
  <si>
    <t>b.IdSupplier,</t>
  </si>
  <si>
    <t>'0000017/4/29/08/2022',</t>
  </si>
  <si>
    <t>'0001206/4/01/12/2022'</t>
  </si>
  <si>
    <t>and b.[Type] = 'Unit'</t>
  </si>
  <si>
    <t>order by a.SKDNo;</t>
  </si>
  <si>
    <t>Revisi tanggal #304268</t>
  </si>
  <si>
    <t>S0323130</t>
  </si>
  <si>
    <t>S0323130 - Revise Agreement Date &amp; Period Date #304268</t>
  </si>
  <si>
    <t>Revise Agreement Date &amp; Period Date #304268</t>
  </si>
  <si>
    <r>
      <t>where IdTb_MKT_SKD_Dtl in (</t>
    </r>
    <r>
      <rPr>
        <b/>
        <sz val="11"/>
        <color theme="1"/>
        <rFont val="Consolas"/>
        <family val="3"/>
      </rPr>
      <t>207847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</si>
  <si>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S0323128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-S0323128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</si>
  <si>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6498</t>
    </r>
    <r>
      <rPr>
        <sz val="11"/>
        <color theme="1"/>
        <rFont val="Consolas"/>
        <family val="3"/>
      </rPr>
      <t>, -- 2850</t>
    </r>
  </si>
  <si>
    <r>
      <t>where IdTb_MKT_SKD_Dtl in (</t>
    </r>
    <r>
      <rPr>
        <b/>
        <sz val="11"/>
        <color theme="1"/>
        <rFont val="Consolas"/>
        <family val="3"/>
      </rPr>
      <t>209302</t>
    </r>
    <r>
      <rPr>
        <sz val="11"/>
        <color theme="1"/>
        <rFont val="Consolas"/>
        <family val="3"/>
      </rPr>
      <t>);</t>
    </r>
  </si>
  <si>
    <t>6498</t>
  </si>
  <si>
    <t>4009</t>
  </si>
  <si>
    <r>
      <t xml:space="preserve">IdSupplier = </t>
    </r>
    <r>
      <rPr>
        <b/>
        <sz val="11"/>
        <color theme="1"/>
        <rFont val="Consolas"/>
        <family val="3"/>
      </rPr>
      <t>4009</t>
    </r>
    <r>
      <rPr>
        <sz val="11"/>
        <color theme="1"/>
        <rFont val="Consolas"/>
        <family val="3"/>
      </rPr>
      <t>, -- 2850</t>
    </r>
  </si>
  <si>
    <t>RE: Service Request S0323128 RE: revisi data maintenance #304233</t>
  </si>
  <si>
    <t>D:\OPERATION-OLS\CMDB-TICKETS\S0323130 - Revise Agreement Date &amp; Period Date #304268</t>
  </si>
  <si>
    <t>0000626/4/10/02/2023</t>
  </si>
  <si>
    <t>2024-02-28</t>
  </si>
  <si>
    <t>2024-02-29</t>
  </si>
  <si>
    <t>where a.AgreementNumber = '0000626/4/10/02/2023';</t>
  </si>
  <si>
    <t>StartPeriodDate = '2023-02-28', -- 2023-03-01</t>
  </si>
  <si>
    <t>EndPeriodDate = '2024-02-28', -- 2024-02-29</t>
  </si>
  <si>
    <t>RemarksSys = case when RemarksSys is null then 'S0323130' else RemarksSys + '-S0323130' end</t>
  </si>
  <si>
    <t>where IdOPLAgreement = 5055;</t>
  </si>
  <si>
    <t>RE: Service Request S0323130 RE: Revisi tanggal #304268</t>
  </si>
  <si>
    <t>OLSS : Connection problem</t>
  </si>
  <si>
    <t>S0323148</t>
  </si>
  <si>
    <t>StartPeriodDate = '2023-03-01' -- 2023-03-01</t>
  </si>
  <si>
    <t>RE: Service Request S0323148 RE: OLSS : Connection problem</t>
  </si>
  <si>
    <t>S0323148 - OLSS : Connection problem</t>
  </si>
  <si>
    <t xml:space="preserve">Masalah pada jaringan OLSS </t>
  </si>
  <si>
    <t xml:space="preserve">RE: Masalah pada jaringan OLSS </t>
  </si>
  <si>
    <t>Request Bu Kintan</t>
  </si>
  <si>
    <t>00074/OCN/01/02/2023</t>
  </si>
  <si>
    <t>OPLQuotationNumber</t>
  </si>
  <si>
    <t>00070/OQN/01/02/2023</t>
  </si>
  <si>
    <t>0000178/4/04/02/2023</t>
  </si>
  <si>
    <t>IsDraft = 1,</t>
  </si>
  <si>
    <t>IsValid = 0</t>
  </si>
  <si>
    <t>where IdOPLCalculation = 9299;</t>
  </si>
  <si>
    <t>update OPLQuotation</t>
  </si>
  <si>
    <t>where IdOPLQuotation = 6157;</t>
  </si>
  <si>
    <t xml:space="preserve">FW: 303258 - Activation Request: Akira Yoshimizu - DSF JHO </t>
  </si>
  <si>
    <t>S0323181</t>
  </si>
  <si>
    <t xml:space="preserve">303258 - Activation Request: Akira Yoshimizu - DSF JHO </t>
  </si>
  <si>
    <t xml:space="preserve">S0323181 - 303258 - Activation Request: Akira Yoshimizu - DSF JHO </t>
  </si>
  <si>
    <t>D:\OPERATION-OLS\CMDB-TICKETS\S0323181 - 303258 - Activation Request Akira Yoshimizu - DSF JHO</t>
  </si>
  <si>
    <t>AKIRA YOSHIMIZU</t>
  </si>
  <si>
    <t>YOSHIMIZU</t>
  </si>
  <si>
    <t>Yoshimizu@dipostar.com</t>
  </si>
  <si>
    <r>
      <t>values (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YOSHIMIZU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</si>
  <si>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AKIRA YOSHIMIZU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Yoshimizu@dipostar.com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</si>
  <si>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</si>
  <si>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</si>
  <si>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</si>
  <si>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</si>
  <si>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YOSHIMIZU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</si>
  <si>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S0323181 created successfullyRE: 303258 - Activation Request: Akira Yoshimizu - DSF JHO </t>
  </si>
  <si>
    <r>
      <rPr>
        <b/>
        <sz val="11"/>
        <color rgb="FFFF0000"/>
        <rFont val="Calibri"/>
        <family val="2"/>
        <scheme val="minor"/>
      </rPr>
      <t>20230324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</si>
  <si>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20230329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</si>
  <si>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</si>
  <si>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</si>
  <si>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</si>
  <si>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20230330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</si>
  <si>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</si>
  <si>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</si>
  <si>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</si>
  <si>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</si>
  <si>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</si>
  <si>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</si>
  <si>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</si>
  <si>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</si>
  <si>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</si>
  <si>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</si>
  <si>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</si>
  <si>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</si>
  <si>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</si>
  <si>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</si>
  <si>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</si>
  <si>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t>S0323239</t>
  </si>
  <si>
    <t>S0323268</t>
  </si>
  <si>
    <t>revisi nosin#305248</t>
  </si>
  <si>
    <t>RE: revisi nosin#305248</t>
  </si>
  <si>
    <t>S0323994</t>
  </si>
  <si>
    <t>S0323994 - Revise Agreement Number #305248</t>
  </si>
  <si>
    <t>Revise Agreement Number #305248</t>
  </si>
  <si>
    <t>D:\OPERATION-OLS\CMDB-TICKETS\S0323994 - Revise Agreement Number #305248</t>
  </si>
  <si>
    <t>0000932/4/08/01/2023</t>
  </si>
  <si>
    <t>B1787SSI</t>
  </si>
  <si>
    <t>64FLNQ167996</t>
  </si>
  <si>
    <t>G4FLNQ167996</t>
  </si>
  <si>
    <t>B1789SSI</t>
  </si>
  <si>
    <t>64FLNQ173740</t>
  </si>
  <si>
    <t>G4FLNQ173740</t>
  </si>
  <si>
    <t>MF3PE812TPJ049272</t>
  </si>
  <si>
    <t>MIDNIGHT BLACK PEARL</t>
  </si>
  <si>
    <t xml:space="preserve">CRETA TYPE PRIME 1.5 IVT </t>
  </si>
  <si>
    <t>MF3PE812TPJ052220</t>
  </si>
  <si>
    <t>RE: Service Request S0323994 RE: revisi nosin#305248</t>
  </si>
  <si>
    <t>Request Bu Dea</t>
  </si>
  <si>
    <t>0000847/4/08/11/2022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</si>
  <si>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0000847/4/08/11/2022</t>
    </r>
    <r>
      <rPr>
        <sz val="11"/>
        <color theme="1"/>
        <rFont val="Consolas"/>
        <family val="3"/>
      </rPr>
      <t>';</t>
    </r>
  </si>
  <si>
    <t>Hapus agreement #305452</t>
  </si>
  <si>
    <t>0000026/4/34/12/2022</t>
  </si>
  <si>
    <t>S0324033</t>
  </si>
  <si>
    <t>Delete Agreement #305452</t>
  </si>
  <si>
    <t>S0324033 - Delete Agreement #305452</t>
  </si>
  <si>
    <t>a.IsDelete, a.RemarksSys</t>
  </si>
  <si>
    <t>where a.AgreementNumber = '0000026/4/34/12/2022';</t>
  </si>
  <si>
    <r>
      <t>where a.AgreementNumber = '</t>
    </r>
    <r>
      <rPr>
        <b/>
        <sz val="11"/>
        <color theme="1"/>
        <rFont val="Consolas"/>
        <family val="3"/>
      </rPr>
      <t>0000026/4/34/12/2022</t>
    </r>
    <r>
      <rPr>
        <sz val="11"/>
        <color theme="1"/>
        <rFont val="Consolas"/>
        <family val="3"/>
      </rPr>
      <t>';</t>
    </r>
  </si>
  <si>
    <t>D:\OPERATION-OLS\CMDB-TICKETS\S0324033 - Delete Agreement #305452</t>
  </si>
  <si>
    <t>RemarksSys = case when RemarksSys is null then 'S0324033' else RemarksSys + '-S0324033' end</t>
  </si>
  <si>
    <t>where IdOPLAgreement = 4776;</t>
  </si>
  <si>
    <t>RE: Service Request S0324033 RE: Hapus agreement #305452</t>
  </si>
  <si>
    <t>a.IsDelete, a.RemarksSys,</t>
  </si>
  <si>
    <t>b.IdOPLAgreementDetails,</t>
  </si>
  <si>
    <t>where IdOPLAgreementDetails = 243321;</t>
  </si>
  <si>
    <t>Revise Engine Number #305248</t>
  </si>
  <si>
    <t>303258 - Activation Request: Akira Yoshimizu - DSF JHO</t>
  </si>
  <si>
    <t>Tanto Subagyo</t>
  </si>
  <si>
    <t>DSF - Confins Application Support (OS21414)</t>
  </si>
  <si>
    <t>Produced by Aryo Budi Dwi Prasetyo on March 28, 2023, 8:52 am</t>
  </si>
  <si>
    <t>Incidents: SDA_INCIDENTS_ASSIGNED (29 rows)</t>
  </si>
  <si>
    <t>0000859/4/08/02/2023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</si>
  <si>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0000859/4/08/02/2023</t>
    </r>
    <r>
      <rPr>
        <sz val="11"/>
        <color theme="1"/>
        <rFont val="Consolas"/>
        <family val="3"/>
      </rPr>
      <t>';</t>
    </r>
  </si>
  <si>
    <t>a.IsDraft, a.IsValid</t>
  </si>
  <si>
    <t>Revisi tipe unit kendaraan #305699</t>
  </si>
  <si>
    <t>0000788/4/01/06/2021</t>
  </si>
  <si>
    <t>BM8632DK</t>
  </si>
  <si>
    <t>COLT DIESEL FE 74 S</t>
  </si>
  <si>
    <t>COLT DIESEL FE 74HDV (4X2) M/T</t>
  </si>
  <si>
    <r>
      <t xml:space="preserve">where IdOPLCalculation = </t>
    </r>
    <r>
      <rPr>
        <b/>
        <sz val="11"/>
        <color rgb="FFFF0000"/>
        <rFont val="Consolas"/>
        <family val="3"/>
      </rPr>
      <t>9331</t>
    </r>
    <r>
      <rPr>
        <sz val="11"/>
        <color theme="1"/>
        <rFont val="Consolas"/>
        <family val="3"/>
      </rPr>
      <t>;</t>
    </r>
  </si>
  <si>
    <t>S0324100</t>
  </si>
  <si>
    <t>Revise Unit Model #305699</t>
  </si>
  <si>
    <t>S0324100 - Revise Unit Model #305699</t>
  </si>
  <si>
    <t>#Ticket  Eform 305666</t>
  </si>
  <si>
    <r>
      <t>where d.AgreementNumber = '</t>
    </r>
    <r>
      <rPr>
        <b/>
        <sz val="11"/>
        <color theme="1"/>
        <rFont val="Consolas"/>
        <family val="3"/>
      </rPr>
      <t>0000788/4/01/06/2021</t>
    </r>
    <r>
      <rPr>
        <sz val="11"/>
        <color theme="1"/>
        <rFont val="Consolas"/>
        <family val="3"/>
      </rPr>
      <t>';</t>
    </r>
  </si>
  <si>
    <t>CDF74S</t>
  </si>
  <si>
    <t>4417</t>
  </si>
  <si>
    <t>677</t>
  </si>
  <si>
    <t>1620</t>
  </si>
  <si>
    <t>VEH/00021/V-001/CD74DV/201901</t>
  </si>
  <si>
    <t>COLT DIESEL FE 74 HDV</t>
  </si>
  <si>
    <r>
      <t xml:space="preserve">IdProduct = </t>
    </r>
    <r>
      <rPr>
        <b/>
        <sz val="11"/>
        <color theme="1"/>
        <rFont val="Consolas"/>
        <family val="3"/>
      </rPr>
      <t>1620</t>
    </r>
    <r>
      <rPr>
        <sz val="11"/>
        <color theme="1"/>
        <rFont val="Consolas"/>
        <family val="3"/>
      </rPr>
      <t>, -- 677</t>
    </r>
  </si>
  <si>
    <r>
      <t>[Name] = '</t>
    </r>
    <r>
      <rPr>
        <b/>
        <sz val="11"/>
        <color theme="1"/>
        <rFont val="Consolas"/>
        <family val="3"/>
      </rPr>
      <t>COLT DIESEL FE 74 HDV</t>
    </r>
    <r>
      <rPr>
        <sz val="11"/>
        <color theme="1"/>
        <rFont val="Consolas"/>
        <family val="3"/>
      </rPr>
      <t>', -- COLT DIESEL FE 74 S</t>
    </r>
  </si>
  <si>
    <r>
      <t xml:space="preserve">where IdTb_MKT_SKD_Dtl = </t>
    </r>
    <r>
      <rPr>
        <b/>
        <sz val="11"/>
        <color theme="1"/>
        <rFont val="Consolas"/>
        <family val="3"/>
      </rPr>
      <t>4417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</si>
  <si>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S0324100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-S0324100</t>
    </r>
    <r>
      <rPr>
        <sz val="11"/>
        <color theme="1"/>
        <rFont val="Consolas"/>
        <family val="3"/>
      </rPr>
      <t>' end</t>
    </r>
  </si>
  <si>
    <r>
      <t xml:space="preserve">where IdOPLCalculation = </t>
    </r>
    <r>
      <rPr>
        <b/>
        <sz val="11"/>
        <color theme="1"/>
        <rFont val="Consolas"/>
        <family val="3"/>
      </rPr>
      <t>5798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</si>
  <si>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VEH/00021/V-001/CD74DV/201901</t>
    </r>
    <r>
      <rPr>
        <sz val="11"/>
        <color theme="1"/>
        <rFont val="Consolas"/>
        <family val="3"/>
      </rPr>
      <t>' -- VEH/00021/V-001/CDF74S/201701</t>
    </r>
  </si>
  <si>
    <t>D:\OPERATION-OLS\CMDB-TICKETS\S0324100 - Revise Unit Model #305699</t>
  </si>
  <si>
    <t>RE: Service Request S0324100 RE: Revisi tipe unit kendaraan #305699</t>
  </si>
  <si>
    <t>f.IdTb_OPL_Unit, f.IdProduct, f.PoliceNumber, f1.ModelName,</t>
  </si>
  <si>
    <t>where IdTb_OPL_Unit = 11773;</t>
  </si>
  <si>
    <t>Data Maintenance #305959</t>
  </si>
  <si>
    <t xml:space="preserve">Data Maintenance Supplier Name di OLSS </t>
  </si>
  <si>
    <t>S0324198</t>
  </si>
  <si>
    <t>Data Maintenance TOP pada SKD 859/4/08/02/2023</t>
  </si>
  <si>
    <t>S0324200</t>
  </si>
  <si>
    <t>S0324201</t>
  </si>
  <si>
    <t xml:space="preserve">S0324098 - Data Maintenance Supplier Name di OLSS </t>
  </si>
  <si>
    <t>S0324198 - Data Maintenance Supplier Name di OLSS</t>
  </si>
  <si>
    <t>S0324200 - Data Maintenance TOP pada SKD 859/4/08/02/2023</t>
  </si>
  <si>
    <t>S0324201 - Revise Agreement Status #305959</t>
  </si>
  <si>
    <t>Revise Agreement Status #305959</t>
  </si>
  <si>
    <t>a.IdTb_OPL_Status, b.StatusDescription,</t>
  </si>
  <si>
    <t>join Tb_OPL_Status b</t>
  </si>
  <si>
    <t>on a.IdTb_OPL_Status = b.IdTb_OPL_Status</t>
  </si>
  <si>
    <t>where a.AgreementNumber = '0000598/4/10/01/2023';</t>
  </si>
  <si>
    <t>D:\OPERATION-OLS\CMDB-TICKETS\S0324201 - Revise Agreement Status #305959</t>
  </si>
  <si>
    <t>IdTb_OPL_Status = 18, -- 3</t>
  </si>
  <si>
    <t>where IdOPLAgreement = 4861;</t>
  </si>
  <si>
    <t>RemarksSys = case when RemarksSys is null then 'S0324201' else RemarksSys + '-S0324201' end</t>
  </si>
  <si>
    <t>RE: Service Request S0324201 RE: Data Maintenance #305959</t>
  </si>
  <si>
    <t>0000882/4/08/03/2023</t>
  </si>
  <si>
    <t>SupplierName</t>
  </si>
  <si>
    <t>PT. ASTRA INTERNATIONAL, TBK</t>
  </si>
  <si>
    <t>PT. Tunas Auto Graha (alamat : jalan perintis kemerdekaan No. 08 Palembang)</t>
  </si>
  <si>
    <t>D:\OPERATION-OLS\CMDB-TICKETS\S0324198 - Data Maintenance Supplier Name di OLSS</t>
  </si>
  <si>
    <t>'0000882/4/08/03/2023'</t>
  </si>
  <si>
    <r>
      <t>where IdTb_MKT_SKD_Dtl in (</t>
    </r>
    <r>
      <rPr>
        <b/>
        <sz val="11"/>
        <color theme="1"/>
        <rFont val="Consolas"/>
        <family val="3"/>
      </rPr>
      <t>209598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</si>
  <si>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S0324198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-S0324198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</si>
  <si>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4702</t>
    </r>
    <r>
      <rPr>
        <sz val="11"/>
        <color theme="1"/>
        <rFont val="Consolas"/>
        <family val="3"/>
      </rPr>
      <t>, -- 86</t>
    </r>
  </si>
  <si>
    <t xml:space="preserve">RE: Service Request S0324198 RE: Data Maintenance Supplier Name di OLSS </t>
  </si>
  <si>
    <r>
      <t>0000</t>
    </r>
    <r>
      <rPr>
        <b/>
        <sz val="11"/>
        <color theme="1"/>
        <rFont val="Calibri"/>
        <family val="2"/>
        <scheme val="minor"/>
      </rPr>
      <t>859/4/08/02/2023</t>
    </r>
  </si>
  <si>
    <r>
      <t xml:space="preserve">--left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</si>
  <si>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c.IdTb_MKT_SKD = d.IdTb_MKT_SKD</t>
  </si>
  <si>
    <r>
      <t xml:space="preserve">--join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</si>
  <si>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--on d.IdOPLAgreement = d1.IdOPLAgreement</t>
  </si>
  <si>
    <r>
      <t>where c.SKDNo = '</t>
    </r>
    <r>
      <rPr>
        <b/>
        <sz val="11"/>
        <color theme="1"/>
        <rFont val="Consolas"/>
        <family val="3"/>
      </rPr>
      <t>0000859/4/08/02/2023</t>
    </r>
    <r>
      <rPr>
        <sz val="11"/>
        <color theme="1"/>
        <rFont val="Consolas"/>
        <family val="3"/>
      </rPr>
      <t>';</t>
    </r>
  </si>
  <si>
    <t>a2.IdOPLCalculation,</t>
  </si>
  <si>
    <t>a2.TermPaymentDays</t>
  </si>
  <si>
    <t>D:\OPERATION-OLS\CMDB-TICKETS\S0324200 - Data Maintenance TOP pada SKD 859408022023</t>
  </si>
  <si>
    <t>TermPaymentDays = 30</t>
  </si>
  <si>
    <t>where IdOPLCalculation = 9331;</t>
  </si>
  <si>
    <t>RE: Service Request S0324200 RE: Data Maintenance TOP pada SKD 859/4/08/02/2023</t>
  </si>
  <si>
    <t>0000957/4/08/02/2023</t>
  </si>
  <si>
    <t>0000965/4/08/02/2023</t>
  </si>
  <si>
    <t>Revisi Kwitansi Kontrak PT. AMARTHA MANUNGGAL PRIMA (NON PPH)</t>
  </si>
  <si>
    <t>S0324247</t>
  </si>
  <si>
    <t>Data Maintenance Supplier Name di OLSS</t>
  </si>
  <si>
    <t>Produced by Aryo Budi Dwi Prasetyo on March 29, 2023, 10:39 am</t>
  </si>
  <si>
    <t>Incidents: SDA_INCIDENTS_ASSIGNED (27 rows)</t>
  </si>
  <si>
    <t>00047/DSF/INV/4/01/2023</t>
  </si>
  <si>
    <t>'00047/DSF/INV/4/01/2023'</t>
  </si>
  <si>
    <t>S0324247 - Revisi Kwitansi Kontrak PT. AMARTHA MANUNGGAL PRIMA (NON PPH)</t>
  </si>
  <si>
    <t>a.BASTDate,</t>
  </si>
  <si>
    <t>b.IdTb_MGT_UnitPrep, b.BASTActualDate,</t>
  </si>
  <si>
    <t>2024-03-01</t>
  </si>
  <si>
    <t>StartPeriodDate = '2023-03-02', -- null</t>
  </si>
  <si>
    <t>EndPeriodDate = '2024-03-01', -- null</t>
  </si>
  <si>
    <t>BASTDate = '2023-03-01' -- null</t>
  </si>
  <si>
    <t>00045/DSF/INV/4/01/2023</t>
  </si>
  <si>
    <t>0001045</t>
  </si>
  <si>
    <t>0000945</t>
  </si>
  <si>
    <t>0000946</t>
  </si>
  <si>
    <t>0000947</t>
  </si>
  <si>
    <t>0000948</t>
  </si>
  <si>
    <t>0000953</t>
  </si>
  <si>
    <t>0000954</t>
  </si>
  <si>
    <t>0000955</t>
  </si>
  <si>
    <t>0000958</t>
  </si>
  <si>
    <t>0000959</t>
  </si>
  <si>
    <t>0000969</t>
  </si>
  <si>
    <t xml:space="preserve">and </t>
  </si>
  <si>
    <t>a.agreementnumber like '0000945%'</t>
  </si>
  <si>
    <t>or a.agreementnumber like '0000946%'</t>
  </si>
  <si>
    <t>or a.agreementnumber like '0000947%'</t>
  </si>
  <si>
    <t>or a.agreementnumber like '0000948%'</t>
  </si>
  <si>
    <t>or a.agreementnumber like '0000953%'</t>
  </si>
  <si>
    <t>or a.agreementnumber like '0000954%'</t>
  </si>
  <si>
    <t>or a.agreementnumber like '0000955%'</t>
  </si>
  <si>
    <t>or a.agreementnumber like '0000958%'</t>
  </si>
  <si>
    <t>or a.agreementnumber like '0000959%'</t>
  </si>
  <si>
    <t>or a.agreementnumber like '0000969%'</t>
  </si>
  <si>
    <t>or a.agreementnumber like '0001045%'</t>
  </si>
  <si>
    <t>0000465</t>
  </si>
  <si>
    <t>0000470</t>
  </si>
  <si>
    <t>0000471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</si>
  <si>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</si>
  <si>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</si>
  <si>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</si>
  <si>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</si>
  <si>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</si>
  <si>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</si>
  <si>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</si>
  <si>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</si>
  <si>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</si>
  <si>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select a.* from Tb_BIL_PayScheduleDtl a where a.IdTb_BIL_PayScheduleDtl = 368396;</t>
  </si>
  <si>
    <t>select a.* from Tb_BIL_InvoiceReceipt a where a.IdTb_BIL_InvoiceReceipt = 71013;</t>
  </si>
  <si>
    <t>0x0000000005601E21</t>
  </si>
  <si>
    <t>B3B4EDB4-7BD1-4CED-97CA-85ADEA20EF64</t>
  </si>
  <si>
    <t>00051/DSF/KW/4/02/2023</t>
  </si>
  <si>
    <t>00051/DSF/OPL/4/02/2023</t>
  </si>
  <si>
    <t>0x00000000056C4278</t>
  </si>
  <si>
    <t>ticket number 306518 – Change Supplier Name on SKD 1291 ORICA - Innova Zenix Balikpapan</t>
  </si>
  <si>
    <t>S0324344</t>
  </si>
  <si>
    <t>Change Supplier Name on SKD 1291 #306518</t>
  </si>
  <si>
    <t>S0324344 - Change Supplier Name on SKD 1291 #306518</t>
  </si>
  <si>
    <t>RE: Service Request S0324344 created successfullyRE: ticket number 306518 – Change Supplier Name on SKD 1291 ORICA - Innova Zenix Balikpapan</t>
  </si>
  <si>
    <t>Revisi quantity unit #306524</t>
  </si>
  <si>
    <t>S0324346</t>
  </si>
  <si>
    <t>Revise Quantity Unit #306524</t>
  </si>
  <si>
    <t>S0324346 - Revise Quantity Unit #306524</t>
  </si>
  <si>
    <t>S0324351 - Revise Supplier on SKD 1283 #306547</t>
  </si>
  <si>
    <t>where a.IdTb_BIL_PayScheduleDtl = 399277;</t>
  </si>
  <si>
    <t>0x0000000004F96A94</t>
  </si>
  <si>
    <t>where a.IdTb_BIL_PayScheduleDtl = 400351;</t>
  </si>
  <si>
    <t>0x000000000504174A</t>
  </si>
  <si>
    <t>Dede.Surono</t>
  </si>
  <si>
    <t>400643,</t>
  </si>
  <si>
    <t>401211,</t>
  </si>
  <si>
    <t>402362,</t>
  </si>
  <si>
    <t>403133,</t>
  </si>
  <si>
    <t>403230,</t>
  </si>
  <si>
    <t>403847,</t>
  </si>
  <si>
    <t>405514,</t>
  </si>
  <si>
    <t>405984</t>
  </si>
  <si>
    <t>0x000000000509C6C5</t>
  </si>
  <si>
    <t>0x00000000050F36EE</t>
  </si>
  <si>
    <t>0x000000000518C396</t>
  </si>
  <si>
    <t>0x00000000051E58F0</t>
  </si>
  <si>
    <t>0x00000000051FC6D5</t>
  </si>
  <si>
    <t>0x000000000528E6B0</t>
  </si>
  <si>
    <t>0x00000000053AF360</t>
  </si>
  <si>
    <t>0x0000000005431843</t>
  </si>
  <si>
    <t>ticket number 306547 – Change Supplier Name on SKD 1283 ORICA – Serena Jakarta</t>
  </si>
  <si>
    <t>0000483/</t>
  </si>
  <si>
    <t>0000554/</t>
  </si>
  <si>
    <t>0000751/</t>
  </si>
  <si>
    <t>0001045/</t>
  </si>
  <si>
    <t>PaymentSchedule = '2023-04-14' -- 2023-04-16</t>
  </si>
  <si>
    <t>where IdTb_BIL_PayScheduleDtl in (369090);</t>
  </si>
  <si>
    <t>where IdTb_BIL_PayScheduleDtl in (368520);</t>
  </si>
  <si>
    <t>where IdTb_BIL_PayScheduleDtl in (369203);</t>
  </si>
  <si>
    <t>0001291/4/01/03/2023</t>
  </si>
  <si>
    <t>'0001291/4/01/03/2023'</t>
  </si>
  <si>
    <t>--and b.[Type] = 'Unit'</t>
  </si>
  <si>
    <t>D:\OPERATION-OLS\CMDB-TICKETS\S0324344 - Change Supplier Name on SKD 1291 #306518</t>
  </si>
  <si>
    <t>A000511</t>
  </si>
  <si>
    <t>P00032</t>
  </si>
  <si>
    <t>ASTRA INTERNATIONAL, TBK, PT.</t>
  </si>
  <si>
    <t>PLAZA AUTO PRIMA, PT.</t>
  </si>
  <si>
    <t>AUTO MALL KAWASAN NIAGA TERPADU, JL  JEND. SUDIRMAN KAV.52-53, JAKARTA SELATAN</t>
  </si>
  <si>
    <t>KOMP. GREEN GARDEN BLOK Z 2 NO.44-45, JAKARTA BARAT</t>
  </si>
  <si>
    <t>80</t>
  </si>
  <si>
    <t>3367</t>
  </si>
  <si>
    <r>
      <t xml:space="preserve">IdSupplier = </t>
    </r>
    <r>
      <rPr>
        <b/>
        <sz val="11"/>
        <color theme="1"/>
        <rFont val="Consolas"/>
        <family val="3"/>
      </rPr>
      <t>3367</t>
    </r>
    <r>
      <rPr>
        <sz val="11"/>
        <color theme="1"/>
        <rFont val="Consolas"/>
        <family val="3"/>
      </rPr>
      <t>, -- 58</t>
    </r>
  </si>
  <si>
    <r>
      <t>RemarksSys = case when RemarksSys is null then '</t>
    </r>
    <r>
      <rPr>
        <b/>
        <sz val="11"/>
        <color theme="1"/>
        <rFont val="Consolas"/>
        <family val="3"/>
      </rPr>
      <t>S0324344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-S0324344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</si>
  <si>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209634</t>
    </r>
    <r>
      <rPr>
        <sz val="11"/>
        <color theme="1"/>
        <rFont val="Consolas"/>
        <family val="3"/>
      </rPr>
      <t>);</t>
    </r>
  </si>
  <si>
    <t>00442/OCN/01/07/2022</t>
  </si>
  <si>
    <r>
      <t xml:space="preserve">where IdOPLCalculation = </t>
    </r>
    <r>
      <rPr>
        <b/>
        <sz val="11"/>
        <color rgb="FFFF0000"/>
        <rFont val="Consolas"/>
        <family val="3"/>
      </rPr>
      <t>7721</t>
    </r>
    <r>
      <rPr>
        <sz val="11"/>
        <color theme="1"/>
        <rFont val="Consolas"/>
        <family val="3"/>
      </rPr>
      <t>;</t>
    </r>
  </si>
  <si>
    <t>0001283/4/01/03/2023</t>
  </si>
  <si>
    <t>P11251</t>
  </si>
  <si>
    <t>I00043</t>
  </si>
  <si>
    <t>2156</t>
  </si>
  <si>
    <t>11301</t>
  </si>
  <si>
    <t>INDOMOBIL TRADA NASIONAL, PT.</t>
  </si>
  <si>
    <t>PT GOWA MODERN MOTOR</t>
  </si>
  <si>
    <t>WISMA INDOMOBIL LT. 3, JL. MT. HARYONO KAV. 8, JAKARTA TIMUR</t>
  </si>
  <si>
    <t>MENARA IMPERIUM LT 15 METROPOLITAN SUPERBLOK JL RASUNA SAID NO 1, JAKARTA SELATAN, Jakarta Selatan 12980</t>
  </si>
  <si>
    <t>Address</t>
  </si>
  <si>
    <t>'0001283/4/01/03/2023'</t>
  </si>
  <si>
    <r>
      <t>RemarksSys = case when RemarksSys is null then '</t>
    </r>
    <r>
      <rPr>
        <b/>
        <sz val="11"/>
        <color theme="1"/>
        <rFont val="Consolas"/>
        <family val="3"/>
      </rPr>
      <t>S0324351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-S0324351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</si>
  <si>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209596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</si>
  <si>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2156</t>
    </r>
    <r>
      <rPr>
        <sz val="11"/>
        <color theme="1"/>
        <rFont val="Consolas"/>
        <family val="3"/>
      </rPr>
      <t>, -- 11323</t>
    </r>
  </si>
  <si>
    <t>D:\OPERATION-OLS\CMDB-TICKETS\S0324351 - Revise Supplier on SKD 1283 #306547</t>
  </si>
  <si>
    <t>RE: Service Request S0324351 RE: ticket number 306547 – Change Supplier Name on SKD 1283 ORICA – Serena Jakarta</t>
  </si>
  <si>
    <t>OLS [Eforms #305969] Ticket Assignment Revisi supplier SKD 882/4/08/03/2023 from Lucy Germima Wilson</t>
  </si>
  <si>
    <t>Check double &amp; already done with Ticket:</t>
  </si>
  <si>
    <t>S0324376 - Eforms #305969</t>
  </si>
  <si>
    <t>Andri Kurniawan</t>
  </si>
  <si>
    <t>Produced by Aryo Budi Dwi Prasetyo on March 30, 2023, 8:22 am</t>
  </si>
  <si>
    <t>REVISI STATUS KENDARAAN #306826</t>
  </si>
  <si>
    <t>S0324382</t>
  </si>
  <si>
    <t>Revise Unit Lease Category #306826</t>
  </si>
  <si>
    <t>S0324382 - Revise Unit Lease Category #306826</t>
  </si>
  <si>
    <t>0001230/4/01/12/2022</t>
  </si>
  <si>
    <r>
      <t>where f.SKDNo = '</t>
    </r>
    <r>
      <rPr>
        <b/>
        <sz val="11"/>
        <color rgb="FFFF0000"/>
        <rFont val="Consolas"/>
        <family val="3"/>
      </rPr>
      <t>0001230/4/01/12/2022</t>
    </r>
    <r>
      <rPr>
        <sz val="11"/>
        <color theme="1"/>
        <rFont val="Consolas"/>
        <family val="3"/>
      </rPr>
      <t>';</t>
    </r>
  </si>
  <si>
    <t>D:\OPERATION-OLS\CMDB-TICKETS\S0324382 - Revise Unit Lease Category #306826</t>
  </si>
  <si>
    <t>Ticket 306837</t>
  </si>
  <si>
    <r>
      <t xml:space="preserve">where IdOPLCalculation = </t>
    </r>
    <r>
      <rPr>
        <b/>
        <sz val="11"/>
        <color rgb="FFFF0000"/>
        <rFont val="Consolas"/>
        <family val="3"/>
      </rPr>
      <t>9208</t>
    </r>
    <r>
      <rPr>
        <sz val="11"/>
        <color theme="1"/>
        <rFont val="Consolas"/>
        <family val="3"/>
      </rPr>
      <t>;</t>
    </r>
  </si>
  <si>
    <t>RE: Service Request S0324382 RE: REVISI STATUS KENDARAAN #306826</t>
  </si>
  <si>
    <t>00134/OCN/01/02/2023</t>
  </si>
  <si>
    <t>00135/OCN/01/02/2023</t>
  </si>
  <si>
    <t>00136/OCN/01/02/2023</t>
  </si>
  <si>
    <t>S0324388</t>
  </si>
  <si>
    <t>Set To Draft Calculation #306837</t>
  </si>
  <si>
    <t>S0324388 - Set To Draft Calculation #306837</t>
  </si>
  <si>
    <t>D:\OPERATION-OLS\CMDB-TICKETS\S0324388 - Set To Draft Calculation #306837</t>
  </si>
  <si>
    <t>where a.OPLCalculationNumber in (</t>
  </si>
  <si>
    <t>'00134/OCN/01/02/2023',</t>
  </si>
  <si>
    <t>'00135/OCN/01/02/2023',</t>
  </si>
  <si>
    <t>'00136/OCN/01/02/2023'</t>
  </si>
  <si>
    <t>where IdOPLCalculation in (9359, 9360, 9361);</t>
  </si>
  <si>
    <t>RE: Service Request S0324388 RE: Ticket 306837</t>
  </si>
  <si>
    <t>S0299283 - Migrasi Data MFAPPL ke OLSS</t>
  </si>
  <si>
    <t>D:\OPERATION-OLS\CMDB-TICKETS\S0299283 - Migrasi Data MFAPPL ke OLSS</t>
  </si>
  <si>
    <t>0000750/4/08/08/2022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</si>
  <si>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</si>
  <si>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</si>
  <si>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</si>
  <si>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</si>
  <si>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</si>
  <si>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b.IdTb_OPL_Unit,</t>
  </si>
  <si>
    <t>convert(date, getdate()) as StartDate,</t>
  </si>
  <si>
    <t>dateadd(year, 1, convert(date, getdate())) as EndDate,</t>
  </si>
  <si>
    <t>1 as DocValue, -- 1 = STNK | 2 = KEUR | 3 = Insurance</t>
  </si>
  <si>
    <t>0 as IsDelete,</t>
  </si>
  <si>
    <t>'S0299283' as RemarksSys,</t>
  </si>
  <si>
    <t>'BSI ARYO BUDI' as CreatedBy,</t>
  </si>
  <si>
    <t>getdate() as CreatedDate,</t>
  </si>
  <si>
    <t>null as LastModifiedBy,</t>
  </si>
  <si>
    <t>null as LastModifiedDate</t>
  </si>
  <si>
    <t>where a.AgreementNumber in ('0000750/4/08/08/2022')</t>
  </si>
  <si>
    <t>and b.IdTb_OPL_Unit not in (17335, 17337, 17336)</t>
  </si>
  <si>
    <t>union all</t>
  </si>
  <si>
    <t>2 as DocValue, -- 1 = STNK | 2 = KEUR | 3 = Insurance</t>
  </si>
  <si>
    <t>3 as DocValue, -- 1 = STNK | 2 = KEUR | 3 = Insurance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</si>
  <si>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</si>
  <si>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</si>
  <si>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</si>
  <si>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</si>
  <si>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</si>
  <si>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</si>
  <si>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</si>
  <si>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</si>
  <si>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</si>
  <si>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</si>
  <si>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</si>
  <si>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</si>
  <si>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</si>
  <si>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</si>
  <si>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</si>
  <si>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</si>
  <si>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</si>
  <si>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</si>
  <si>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</si>
  <si>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</si>
  <si>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</si>
  <si>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</si>
  <si>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</si>
  <si>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</si>
  <si>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</si>
  <si>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</si>
  <si>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</si>
  <si>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and b.IdTb_OPL_Unit not in (17335, 17337, 17336);</t>
  </si>
  <si>
    <t>307021</t>
  </si>
  <si>
    <t>0000874/4/08/02/2023</t>
  </si>
  <si>
    <t>0000876/4/08/02/2023</t>
  </si>
  <si>
    <t>Tb_MGT_HistoryDoc</t>
  </si>
  <si>
    <t>TB_MGT_DailyRecordCar</t>
  </si>
  <si>
    <t>TB_MGT_DailyRecordCarHistory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</si>
  <si>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</si>
  <si>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</si>
  <si>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</si>
  <si>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</si>
  <si>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</si>
  <si>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</si>
  <si>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from TB_MGT_DailyRecordCar a</t>
  </si>
  <si>
    <t>where a.IdOPLAgreement in (4591)</t>
  </si>
  <si>
    <t>S0324476</t>
  </si>
  <si>
    <t>Revise Quantity in SKD #307021</t>
  </si>
  <si>
    <t>S0324476 - Revise Quantity in SKD #307021</t>
  </si>
  <si>
    <t>select a.IdTb_PRO_PO, a.PONumber,</t>
  </si>
  <si>
    <t>a.ValidDays, a.RemarksSys</t>
  </si>
  <si>
    <t>from Tb_PRO_PO a</t>
  </si>
  <si>
    <t>where a.PONumber = '00150/PO/MNT/JKN/03/2023';</t>
  </si>
  <si>
    <t>ValidDays = 85, -- 7</t>
  </si>
  <si>
    <t>where IdTb_PRO_PO = 4912;</t>
  </si>
  <si>
    <t>Revisi Valid Days #307150</t>
  </si>
  <si>
    <t>S0324485</t>
  </si>
  <si>
    <t>Revise PO Valid Days #307150</t>
  </si>
  <si>
    <t>S0324485 - Revise PO Valid Days #307150</t>
  </si>
  <si>
    <t>D:\OPERATION-OLS\CMDB-TICKETS\S0324485 - Revise PO Valid Days #307150</t>
  </si>
  <si>
    <t>RemarksSys = case when RemarksSys is null then 'S0324485' else RemarksSys + '-S0324485' end</t>
  </si>
  <si>
    <t>RE: Service Request S0324485 RE: Revisi Valid Days #307150</t>
  </si>
  <si>
    <t>[STAGING INVOICE PRORATE] PT. GLOBAL JET CARGO 34/4/38, 28/4/38 &amp; 32/4/38</t>
  </si>
  <si>
    <t>34/4/38</t>
  </si>
  <si>
    <t>Installment prorate        : 5.161.290</t>
  </si>
  <si>
    <t>PPN                                    :  567.742</t>
  </si>
  <si>
    <t>PPH                                    : 103.226</t>
  </si>
  <si>
    <t>PERIODE SEWA                :  7 – 31 Maret 2023</t>
  </si>
  <si>
    <t>28/4/38</t>
  </si>
  <si>
    <t>Installment prorate        :  21.774.194</t>
  </si>
  <si>
    <t>PPN                                    :  2.395.161</t>
  </si>
  <si>
    <t>PPH                                    :  435.484</t>
  </si>
  <si>
    <t>32/4/38</t>
  </si>
  <si>
    <t>Installment prorate        :  4.645.161</t>
  </si>
  <si>
    <t>PPN                                    :  510.968</t>
  </si>
  <si>
    <t>PPH                                    :  92.904</t>
  </si>
  <si>
    <t>PERIODE SEWA                :  8 – 31 Maret 2023</t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</si>
  <si>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THU</t>
    </r>
  </si>
  <si>
    <t>RE: Ticket 307021</t>
  </si>
  <si>
    <t>select a.SKDNo,</t>
  </si>
  <si>
    <t>b.IdTb_MKT_SKD_Dtl, b.[Name],</t>
  </si>
  <si>
    <t>b.Qty, b.RemarksSys</t>
  </si>
  <si>
    <t>'0000874/4/08/02/2023',</t>
  </si>
  <si>
    <t>'0000876/4/08/02/2023'</t>
  </si>
  <si>
    <t>D:\OPERATION-OLS\CMDB-TICKETS\S0324476 - Revise Quantity in SKD #307021</t>
  </si>
  <si>
    <t>Qty = 2, -- 2</t>
  </si>
  <si>
    <t>RemarksSys = case when RemarksSys is null then 'S0324476' else RemarksSys + '-S0324476' end</t>
  </si>
  <si>
    <t>where IdTb_MKT_SKD_Dtl = 209564;</t>
  </si>
  <si>
    <t>Qty = 1, -- 1</t>
  </si>
  <si>
    <t>where IdTb_MKT_SKD_Dtl = 209566;</t>
  </si>
  <si>
    <t>RE: Service Request S0324476 RE: Ticket 307021</t>
  </si>
  <si>
    <t>RE: [STAGING INVOICE PRORATE] PT. GLOBAL JET CARGO 34/4/38, 28/4/38 &amp; 32/4/38</t>
  </si>
  <si>
    <t>Permintaan Approval ITD Data Maintenance</t>
  </si>
  <si>
    <t>RE: Permintaan Approval ITD Data Maintenance</t>
  </si>
  <si>
    <t>STAGING INVOICE PRORATE JASA PEGAWAI PT SWADHARMA SARANA I. KOPERASI AGR 614/4/10</t>
  </si>
  <si>
    <t>RE: STAGING INVOICE PRORATE JASA PEGAWAI PT SWADHARMA SARANA I. KOPERASI AGR 614/4/10</t>
  </si>
  <si>
    <t>47999/INV/MD3/03/2023</t>
  </si>
  <si>
    <t>47500/INV/MD3/03/2023</t>
  </si>
  <si>
    <t>47948/INV/MD3/03/2023</t>
  </si>
  <si>
    <t>0000493/4/10/12/2022</t>
  </si>
  <si>
    <t>307567</t>
  </si>
  <si>
    <t>S0324511 - Revise Quantity in SKD #307567</t>
  </si>
  <si>
    <t>Handled by Laras</t>
  </si>
  <si>
    <t>Service Request S0324502 - RE: [STAGING INVOICE PRORATE] PT. GLOBAL JET CARGO 34/4/38, 28/4/38 &amp; 32/4/38</t>
  </si>
  <si>
    <t xml:space="preserve">Service Request S0320731 RE: Register Merge Customer Invoice PT Bank Sinarmas Tbk </t>
  </si>
  <si>
    <t>47501/INV/JKS/02/2023</t>
  </si>
  <si>
    <t>#Ticket  Eform 307624</t>
  </si>
  <si>
    <t>S0324525 - Eform 307624 - Revise KEUR End Date</t>
  </si>
  <si>
    <t>S0324502 - [STAGING INVOICE PRORATE] PT. GLOBAL JET CARGO 34/4/38, 28/4/38 &amp; 32/4/38</t>
  </si>
  <si>
    <t>00062/DSF/INV/4/03/2023</t>
  </si>
  <si>
    <t>'00062/DSF/INV/4/03/2023'</t>
  </si>
  <si>
    <t xml:space="preserve">0000483/4/01/07/2020 </t>
  </si>
  <si>
    <t xml:space="preserve">0000613/4/01/01/2021 </t>
  </si>
  <si>
    <t>Revisi quantity di agreement dan di po #307794</t>
  </si>
  <si>
    <t>0000588/4/10/12/2022</t>
  </si>
  <si>
    <t>RE: Service Request S0324502 - RE: [STAGING INVOICE PRORATE] PT. GLOBAL JET CARGO 34/4/38, 28/4/38 &amp; 32/4/38</t>
  </si>
  <si>
    <t>[STAGING INVOICE PRORATE] PT. DAGANGAN KARYA INDONESIA 0000026/4/38/01/2023</t>
  </si>
  <si>
    <t>S0324557 - [STAGING INVOICE PRORATE] PT. DAGANGAN KARYA INDONESIA 0000026/4/38/01/2023</t>
  </si>
  <si>
    <t>RE: [STAGING INVOICE PRORATE] PT. DAGANGAN KARYA INDONESIA 0000026/4/38/01/2023</t>
  </si>
  <si>
    <t>0000026/4/38/01/2023</t>
  </si>
  <si>
    <t>47512/INV/MD3/03/2023</t>
  </si>
  <si>
    <t>Service Request S0324557 - RE: [STAGING INVOICE PRORATE] PT. DAGANGAN KARYA INDONESIA 0000026/4/38/01/2023</t>
  </si>
  <si>
    <t>RE: STAGING INVOICE GABUNGAN PRORATE PT. SICEPAT EKSPRES INDONESIA - MARET 2023</t>
  </si>
  <si>
    <t>00063/DSF/INV/4/03/2023</t>
  </si>
  <si>
    <t>S0324549 - STAGING INVOICE GABUNGAN PRORATE PT. SICEPAT EKSPRES INDONESIA - MARET 2023</t>
  </si>
  <si>
    <t>Service Request S0324549 - RE: STAGING INVOICE GABUNGAN PRORATE PT. SICEPAT EKSPRES INDONESIA - MARET 2023</t>
  </si>
  <si>
    <t>0000924/4/08/09/2022</t>
  </si>
  <si>
    <t>OLSS [Eforms #307610] Ticket Assignment Activation Request MFAPPL &amp; OLSS from Ali Imran Habib</t>
  </si>
  <si>
    <t>Nama                   : Ali Imran Habib</t>
  </si>
  <si>
    <t>AD                         : Ali Habib</t>
  </si>
  <si>
    <t>Employee ID       : A0831</t>
  </si>
  <si>
    <t>Email                    : Ali Imran Habib</t>
  </si>
  <si>
    <t>Department       : BC</t>
  </si>
  <si>
    <t>Role                      : Audit/BC</t>
  </si>
  <si>
    <t>OLSS [Eforms #307611] Ticket Assignment Activiation Request MFAPPL &amp; OLSS from Eddy Cahyo Ramadhan</t>
  </si>
  <si>
    <r>
      <t xml:space="preserve">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</si>
  <si>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</si>
  <si>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</si>
  <si>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</si>
  <si>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Ali Habib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</si>
  <si>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Ali Habib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AUDIT/BC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</si>
  <si>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</si>
  <si>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r>
      <t xml:space="preserve">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</si>
  <si>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</si>
  <si>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</si>
  <si>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</si>
  <si>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t>Nama                   : Eddy Cahyo Ramadhan</t>
  </si>
  <si>
    <t>AD                         : Eddy Cahyo</t>
  </si>
  <si>
    <t>Employee ID       : A1985</t>
  </si>
  <si>
    <t>Email                    : eddy.cahyo@dipostar.com</t>
  </si>
  <si>
    <t>Role                      : Audit/BC</t>
  </si>
  <si>
    <r>
      <t>values (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Eddy Cahyo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AUDIT/BC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</si>
  <si>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('</t>
    </r>
    <r>
      <rPr>
        <b/>
        <sz val="11"/>
        <color rgb="FF0000FF"/>
        <rFont val="Consolas"/>
        <family val="3"/>
      </rPr>
      <t>Eddy Cahyo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</si>
  <si>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where c.SKDNo = '</t>
    </r>
    <r>
      <rPr>
        <b/>
        <sz val="11"/>
        <color theme="1"/>
        <rFont val="Consolas"/>
        <family val="3"/>
      </rPr>
      <t>0001176/4/01/11/2022</t>
    </r>
    <r>
      <rPr>
        <sz val="11"/>
        <color theme="1"/>
        <rFont val="Consolas"/>
        <family val="3"/>
      </rPr>
      <t>';</t>
    </r>
  </si>
  <si>
    <r>
      <t>values (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 / 32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'A0831'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Ali Imran Habib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Ali Imran Habib@dipostar.com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'A0831'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</si>
  <si>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 / 32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'A1985'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Eddy Cahyo Ramadhan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eddy.cahyo@dipostar.com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'A1985'</t>
    </r>
    <r>
      <rPr>
        <sz val="11"/>
        <color theme="1"/>
        <rFont val="Consolas"/>
        <family val="3"/>
      </rPr>
      <t>);</t>
    </r>
  </si>
  <si>
    <t>RE: [Eforms #306681] Ticket Assignment Revisi Nama Supplier AC PT Petrokopindo Cipta Selaras from Irene Hernawan</t>
  </si>
  <si>
    <t>0000167//03/01/2023</t>
  </si>
  <si>
    <t>[Request] Monthly Report OLS - Mar 2023</t>
  </si>
  <si>
    <t>S0324556 - Revise Quantity in SKD #307794</t>
  </si>
  <si>
    <t>S0324598 - OLSS [Eforms #307610] Ticket Assignment Activation Request MFAPPL &amp; OLSS from Ali Imran Habib</t>
  </si>
  <si>
    <t>S0324600 - OLSS [Eforms #307611] Ticket Assignment Activiation Request MFAPPL &amp; OLSS from Eddy Cahyo Ramadhan</t>
  </si>
  <si>
    <r>
      <rPr>
        <b/>
        <sz val="11"/>
        <color rgb="FFFF0000"/>
        <rFont val="Calibri"/>
        <family val="2"/>
        <scheme val="minor"/>
      </rPr>
      <t>20230401</t>
    </r>
    <r>
      <rPr>
        <b/>
        <sz val="11"/>
        <color rgb="FF0000FF"/>
        <rFont val="Calibri"/>
        <family val="2"/>
        <scheme val="minor"/>
      </rPr>
      <t>SAT</t>
    </r>
  </si>
  <si>
    <t>S0325410 - [Eforms #306681] Ticket Assignment Revisi Nama Supplier AC PT Petrokopindo Cipta Selaras from Irene Hernawan</t>
  </si>
  <si>
    <t>Monthly Report</t>
  </si>
  <si>
    <r>
      <rPr>
        <b/>
        <sz val="11"/>
        <color rgb="FFFF0000"/>
        <rFont val="Calibri"/>
        <family val="2"/>
        <scheme val="minor"/>
      </rPr>
      <t>20230405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</si>
  <si>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</si>
  <si>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</si>
  <si>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</si>
  <si>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</si>
  <si>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</si>
  <si>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</si>
  <si>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20230406</t>
    </r>
    <r>
      <rPr>
        <b/>
        <sz val="11"/>
        <color rgb="FF0000FF"/>
        <rFont val="Calibri"/>
        <family val="2"/>
        <scheme val="minor"/>
      </rPr>
      <t>THU</t>
    </r>
  </si>
  <si>
    <t>OLSS 308045 - Deactivation Request : Tetsuya Katori - DSF JHO</t>
  </si>
  <si>
    <t>Nama                   : Tetsuya Katori</t>
  </si>
  <si>
    <t>AD                        : Tetsuya Katori</t>
  </si>
  <si>
    <t>Email                    : katori@dipostar.com</t>
  </si>
  <si>
    <t>Department       : Board Of Director</t>
  </si>
  <si>
    <t xml:space="preserve">OLSS 308046 - Activation Request : Add Role - Keiji Muraishi </t>
  </si>
  <si>
    <t>Nama                   : Keiji Muraishi</t>
  </si>
  <si>
    <t>AD                         : Muraishi</t>
  </si>
  <si>
    <t>Email                    : muraishi@dipostar.com</t>
  </si>
  <si>
    <t>Role                  : Delegate from Mr. Katori</t>
  </si>
  <si>
    <t>OLSS 308047 - Activation Request : Add Role - Hiroya Arakawa</t>
  </si>
  <si>
    <t>Nama                   : Hiroya Arakawa</t>
  </si>
  <si>
    <t>AD                        : Arakawa</t>
  </si>
  <si>
    <t>Email                    : arakawa@dipostar.com</t>
  </si>
  <si>
    <t>Penerbitan Invoice lebih cepat di MFAPPL di tanggal 03 April 2023 PT. KAO INDONESIA &amp; PT. NISSIN FOODS INDONESIA - NO TIKET #308077&amp; #308080</t>
  </si>
  <si>
    <t>[URGENT] Penerbitan invoice billing APRIL 2023 kontrak lebih cepat SWIF, KOMPAS, CHAMPION, BANK SYARIAH, YAMANASHI, COGINDO, SECO TOOLS, JET TEKNOLOGI, GLOBAL JET,   - No TIKET 308117  (MFAPPL Support) dan No TIKET # 308121  (OLSS)</t>
  </si>
  <si>
    <t>RE: Penerbitan Invoice lebih cepat di MFAPPL di tanggal 03 April 2023 PT. KAO INDONESIA &amp; PT. NISSIN FOODS INDONESIA - NO TIKET #308077&amp; #308080</t>
  </si>
  <si>
    <t>0000103/4/04/10/2021</t>
  </si>
  <si>
    <t>000008/4/38/09/2022</t>
  </si>
  <si>
    <t>000009/4/38/09/2022</t>
  </si>
  <si>
    <t>000013/4/38/10/2022</t>
  </si>
  <si>
    <t>47513/</t>
  </si>
  <si>
    <t>47520/</t>
  </si>
  <si>
    <t>47515/</t>
  </si>
  <si>
    <t>47521/</t>
  </si>
  <si>
    <t>47514/</t>
  </si>
  <si>
    <t>47518/</t>
  </si>
  <si>
    <t>47517/</t>
  </si>
  <si>
    <t>47516/</t>
  </si>
  <si>
    <t>47519/</t>
  </si>
  <si>
    <t>47523/</t>
  </si>
  <si>
    <t>47522/</t>
  </si>
  <si>
    <t>47525/</t>
  </si>
  <si>
    <t>47524/</t>
  </si>
  <si>
    <t>0000356/4/10/02/2021</t>
  </si>
  <si>
    <t>47513/INV/JKS/04/2023</t>
  </si>
  <si>
    <t>47514/INV/JKS/04/2023</t>
  </si>
  <si>
    <t>47515/INV/JKS/04/2023</t>
  </si>
  <si>
    <t>47516/INV/JKS/04/2023</t>
  </si>
  <si>
    <t>47517/INV/JKS/04/2023</t>
  </si>
  <si>
    <t>47518/INV/JKS/04/2023</t>
  </si>
  <si>
    <t>47519/INV/JKS/04/2023</t>
  </si>
  <si>
    <t>47520/INV/JKS/04/2023</t>
  </si>
  <si>
    <t>47521/INV/JKS/04/2023</t>
  </si>
  <si>
    <t>47522/INV/JKS/04/2023</t>
  </si>
  <si>
    <t>47523/INV/JKS/04/2023</t>
  </si>
  <si>
    <t>47524/INV/JKS/04/2023</t>
  </si>
  <si>
    <t>47525/INV/JKS/04/2023</t>
  </si>
  <si>
    <t>where a.invoicenoinstalment like '47513/%'</t>
  </si>
  <si>
    <t>or a.invoicenoinstalment like '47520/%'</t>
  </si>
  <si>
    <t>or a.invoicenoinstalment like '47515/%'</t>
  </si>
  <si>
    <t>or a.invoicenoinstalment like '47521/%'</t>
  </si>
  <si>
    <t>or a.invoicenoinstalment like '47514/%'</t>
  </si>
  <si>
    <t>or a.invoicenoinstalment like '47518/%'</t>
  </si>
  <si>
    <t>or a.invoicenoinstalment like '47517/%'</t>
  </si>
  <si>
    <t>or a.invoicenoinstalment like '47516/%'</t>
  </si>
  <si>
    <t>or a.invoicenoinstalment like '47519/%'</t>
  </si>
  <si>
    <t>or a.invoicenoinstalment like '47523/%'</t>
  </si>
  <si>
    <t>or a.invoicenoinstalment like '47522/%'</t>
  </si>
  <si>
    <t>or a.invoicenoinstalment like '47525/%'</t>
  </si>
  <si>
    <t>or a.invoicenoinstalment like '47524/%'</t>
  </si>
  <si>
    <t>'47513/INV/JKS/04/2023',</t>
  </si>
  <si>
    <t>'47514/INV/JKS/04/2023',</t>
  </si>
  <si>
    <t>'47515/INV/JKS/04/2023',</t>
  </si>
  <si>
    <t>'47516/INV/JKS/04/2023',</t>
  </si>
  <si>
    <t>'47517/INV/JKS/04/2023',</t>
  </si>
  <si>
    <t>'47518/INV/JKS/04/2023',</t>
  </si>
  <si>
    <t>'47519/INV/JKS/04/2023',</t>
  </si>
  <si>
    <t>'47520/INV/JKS/04/2023',</t>
  </si>
  <si>
    <t>'47521/INV/JKS/04/2023',</t>
  </si>
  <si>
    <t>'47522/INV/JKS/04/2023',</t>
  </si>
  <si>
    <t>'47523/INV/JKS/04/2023',</t>
  </si>
  <si>
    <t>'47524/INV/JKS/04/2023',</t>
  </si>
  <si>
    <t>'47525/INV/JKS/04/2023'</t>
  </si>
  <si>
    <t>Service Request S0325510 - RE: Penerbitan Invoice lebih cepat di MFAPPL di tanggal 03 April 2023 PT. KAO INDONESIA &amp; PT. NISSIN FOODS INDONESIA - NO TIKET #308077&amp; #308080</t>
  </si>
  <si>
    <t>RE: [URGENT] Penerbitan invoice billing APRIL 2023 kontrak lebih cepat SWIF, KOMPAS, CHAMPION, BANK SYARIAH, YAMANASHI, COGINDO, SECO TOOLS, JET TEKNOLOGI, GLOBAL JET,   - No TIKET 308117  (MFAPPL Support) dan No TIKET # 308121  (OLSS)</t>
  </si>
  <si>
    <t>47552/INV/JKC/04/2023</t>
  </si>
  <si>
    <t>47532/INV/JKC/04/2023</t>
  </si>
  <si>
    <t>47531/INV/MD3/04/2023</t>
  </si>
  <si>
    <t>47528/INV/MD3/04/2023</t>
  </si>
  <si>
    <t>47557/INV/JKS/04/2023</t>
  </si>
  <si>
    <t>47555/INV/MD3/04/2023</t>
  </si>
  <si>
    <t>47553/INV/MD3/04/2023</t>
  </si>
  <si>
    <t>47551/INV/MD3/04/2023</t>
  </si>
  <si>
    <t>47550/INV/MD3/04/2023</t>
  </si>
  <si>
    <t>47545/INV/MD3/04/2023</t>
  </si>
  <si>
    <t>47543/INV/JKC/04/2023</t>
  </si>
  <si>
    <t>47536/INV/MD3/04/2023</t>
  </si>
  <si>
    <t>47535/INV/MD3/04/2023</t>
  </si>
  <si>
    <t>47533/INV/JKS/04/2023</t>
  </si>
  <si>
    <t>47534/INV/MD3/04/2023</t>
  </si>
  <si>
    <t>Service Request S0325531 - RE: [URGENT] Penerbitan invoice billing APRIL 2023 kontrak lebih cepat SWIF, KOMPAS, CHAMPION, BANK SYARIAH, YAMANASHI, COGINDO, SECO TOOLS, JET TEKNOLOGI, GLOBAL JET,   - No TIKET 308117  (MFAPPL Support) dan No TIKET # 308121</t>
  </si>
  <si>
    <t>#Ticket  Eform 308080</t>
  </si>
  <si>
    <t>Working folder:;</t>
  </si>
  <si>
    <t xml:space="preserve">Request Revisi nilai to be Paid pada no memo 00007/COP/15/2023 </t>
  </si>
  <si>
    <t>308161</t>
  </si>
  <si>
    <t>00007/COP/15/2023</t>
  </si>
  <si>
    <t>122,301,818</t>
  </si>
  <si>
    <t>#Ticket  Eform 308121</t>
  </si>
  <si>
    <t>#Ticket  Eform 308161</t>
  </si>
  <si>
    <t>#Ticket  Eform 308171</t>
  </si>
  <si>
    <t>47559/INV/JKS/04/2023</t>
  </si>
  <si>
    <t>47558/INV/JKS/04/2023</t>
  </si>
  <si>
    <t>RE: Service Request S0325510 - RE: Penerbitan Invoice lebih cepat di MFAPPL di tanggal 03 April 2023 PT. KAO INDONESIA &amp; PT. NISSIN FOODS INDONESIA - NO TIKET #308077&amp; #308080</t>
  </si>
  <si>
    <t>B9506PCS</t>
  </si>
  <si>
    <t>REVISI INVOICE JASA PEGAWAI PT SWADHARMA SARANA I. KOPERASI</t>
  </si>
  <si>
    <t>47145/INV/JKS/03/2023</t>
  </si>
  <si>
    <t>RE: REVISI INVOICE JASA PEGAWAI PT SWADHARMA SARANA I. KOPERASI</t>
  </si>
  <si>
    <t>S0325510 - Eform #308080</t>
  </si>
  <si>
    <t>S0325531 - #Ticket  Eform 308121</t>
  </si>
  <si>
    <t>0000328/4/01/08/2019</t>
  </si>
  <si>
    <t>0000501/4/01/07/2020</t>
  </si>
  <si>
    <t>0000329/4/01/08/2019</t>
  </si>
  <si>
    <t>RE: Service Request S0325531 - RE: [URGENT] Penerbitan invoice billing APRIL 2023 kontrak lebih cepat SWIF, KOMPAS, CHAMPION, BANK SYARIAH, YAMANASHI, COGINDO, SECO TOOLS, JET TEKNOLOGI, GLOBAL JET,   - No TIKET 308117  (MFAPPL Support) dan No TIKET # 308</t>
  </si>
  <si>
    <t>'0000328/4/01/08/2019',</t>
  </si>
  <si>
    <t>'0000501/4/01/07/2020',</t>
  </si>
  <si>
    <t>'0000329/4/01/08/2019'</t>
  </si>
  <si>
    <t>and a.isread &lt;&gt; 'Y'</t>
  </si>
  <si>
    <t>S0325532 - #Ticket  Eform 308161 - Revise Memo 'To Be Paid'</t>
  </si>
  <si>
    <t>where c.AgreementNumber = '0000588/4/10/12/2022';</t>
  </si>
  <si>
    <t>D:\OPERATION-OLS\CMDB-TICKETS\S0324556 - Revise Quantity in SKD #307794</t>
  </si>
  <si>
    <t>RemarksSys = case when RemarksSys is null then 'S0324556' else RemarksSys + '-S0324556' end</t>
  </si>
  <si>
    <t>where IdOPLAgreementDetails in (</t>
  </si>
  <si>
    <t>243313,</t>
  </si>
  <si>
    <t>243314,</t>
  </si>
  <si>
    <t>where IdTb_PRO_PODtl in (</t>
  </si>
  <si>
    <t>6076,</t>
  </si>
  <si>
    <t>6077,</t>
  </si>
  <si>
    <t>6078,</t>
  </si>
  <si>
    <t>243315</t>
  </si>
  <si>
    <t>6079</t>
  </si>
  <si>
    <t>00046/DSF/INV/4/01/2023</t>
  </si>
  <si>
    <t>47086/INV/JKS/03/2023</t>
  </si>
  <si>
    <t>00059/DSF/INV/4/03/2023</t>
  </si>
  <si>
    <t>Revisi SKD 1209 PT Andiarta Muzizat</t>
  </si>
  <si>
    <r>
      <t>where c.SKDNo = '</t>
    </r>
    <r>
      <rPr>
        <b/>
        <sz val="11"/>
        <color theme="1"/>
        <rFont val="Consolas"/>
        <family val="3"/>
      </rPr>
      <t>0001209/4/01/12/2022</t>
    </r>
    <r>
      <rPr>
        <sz val="11"/>
        <color theme="1"/>
        <rFont val="Consolas"/>
        <family val="3"/>
      </rPr>
      <t>';</t>
    </r>
  </si>
  <si>
    <t>where a.agreementnumber = '0000924/4/08/09/2022'</t>
  </si>
  <si>
    <t>where IdTb_BIL_PayScheduleDtl = 402878;</t>
  </si>
  <si>
    <t>update Tb_BIL_InvoiceReceipt</t>
  </si>
  <si>
    <t>InvoiceNoInstalment = '00059/DSF/INV/4/03/2023' -- '00056/DSF/INV/4/03/2023'</t>
  </si>
  <si>
    <t>where IdTb_BIL_InvoiceReceipt = 71491;</t>
  </si>
  <si>
    <t>PaymentSchedule = '2023-04-30', -- '2023-04-29'</t>
  </si>
  <si>
    <t>EndPeriod = '2023-03-31' -- '2023-03-30'</t>
  </si>
  <si>
    <t>RE: Service Request S0324556 RE: Revisi quantity di agreement dan di po #307794</t>
  </si>
  <si>
    <t>D:\OPERATION-OLS\CMDB-TICKETS\S0325532 - #Ticket  Eform 308161 - Revise Memo 'To Be Paid'</t>
  </si>
  <si>
    <r>
      <t>where a.MemoNumber = '</t>
    </r>
    <r>
      <rPr>
        <b/>
        <sz val="11"/>
        <color theme="1"/>
        <rFont val="Consolas"/>
        <family val="3"/>
      </rPr>
      <t>00007/COP/15/2023</t>
    </r>
    <r>
      <rPr>
        <sz val="11"/>
        <color theme="1"/>
        <rFont val="Consolas"/>
        <family val="3"/>
      </rPr>
      <t>'</t>
    </r>
  </si>
  <si>
    <t>c.IdTb_DIS_Buyers, c.OfferPriceAmount,</t>
  </si>
  <si>
    <t>b.EngineNumber,</t>
  </si>
  <si>
    <r>
      <t>and b.EngineNumber = '</t>
    </r>
    <r>
      <rPr>
        <b/>
        <sz val="11"/>
        <color theme="1"/>
        <rFont val="Consolas"/>
        <family val="3"/>
      </rPr>
      <t>L15Z61234013</t>
    </r>
    <r>
      <rPr>
        <sz val="11"/>
        <color theme="1"/>
        <rFont val="Consolas"/>
        <family val="3"/>
      </rPr>
      <t>';</t>
    </r>
  </si>
  <si>
    <t>select --distinct</t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</si>
  <si>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</si>
  <si>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b.AgreementNumber = d.AgreementNumber</t>
  </si>
  <si>
    <r>
      <t xml:space="preserve">--join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e</t>
    </r>
  </si>
  <si>
    <t>--on d.IdOPLAgreement = e.IdOPLAgreement</t>
  </si>
  <si>
    <r>
      <t xml:space="preserve">--join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f</t>
    </r>
  </si>
  <si>
    <t>--on e.IdTb_OPL_Unit = f.IdTb_OPL_Unit</t>
  </si>
  <si>
    <r>
      <t xml:space="preserve">where IdTb_DIS_Buyers = </t>
    </r>
    <r>
      <rPr>
        <b/>
        <sz val="11"/>
        <color theme="1"/>
        <rFont val="Consolas"/>
        <family val="3"/>
      </rPr>
      <t>3084</t>
    </r>
    <r>
      <rPr>
        <sz val="11"/>
        <color theme="1"/>
        <rFont val="Consolas"/>
        <family val="3"/>
      </rPr>
      <t>;</t>
    </r>
  </si>
  <si>
    <r>
      <t xml:space="preserve">OfferPriceAmount = </t>
    </r>
    <r>
      <rPr>
        <b/>
        <sz val="11"/>
        <color theme="1"/>
        <rFont val="Consolas"/>
        <family val="3"/>
      </rPr>
      <t>122301818.00 * 100 / 111</t>
    </r>
    <r>
      <rPr>
        <sz val="11"/>
        <color theme="1"/>
        <rFont val="Consolas"/>
        <family val="3"/>
      </rPr>
      <t xml:space="preserve"> -- 117,155,666</t>
    </r>
  </si>
  <si>
    <t>RE: Service Request S0325532 RE: #Ticket  Eform 308161</t>
  </si>
  <si>
    <t>L15Z61234013</t>
  </si>
  <si>
    <t>RE: Revisi SKD 1209 PT Andiarta Muzizat</t>
  </si>
  <si>
    <t>#Ticket  Eform 308161 - Revise Memo 'To Be Paid'</t>
  </si>
  <si>
    <t>S0325532</t>
  </si>
  <si>
    <t>S0325531</t>
  </si>
  <si>
    <t>Eform #308080</t>
  </si>
  <si>
    <t>S0325510</t>
  </si>
  <si>
    <t>Adi Putra Nugraha</t>
  </si>
  <si>
    <t>308045 - Deactivation Request : Tetsuya Katori - DSF JHO</t>
  </si>
  <si>
    <t>S0325475</t>
  </si>
  <si>
    <t>Revise Quantity in SKD #307794</t>
  </si>
  <si>
    <t>S0324556</t>
  </si>
  <si>
    <t>S0324549</t>
  </si>
  <si>
    <t>Revise Supplier on SKD 1283 #306547</t>
  </si>
  <si>
    <t>S0324351</t>
  </si>
  <si>
    <t>Produced by Aryo Budi Dwi Prasetyo on April 4, 2023, 8:52 am</t>
  </si>
  <si>
    <t>Incidents: SDA_INCIDENTS_ASSIGNED (17 rows)</t>
  </si>
  <si>
    <t>STAGING INVOICE BERLIAN AMAL PERKASA. PT - 28 MARET 2023 (TIDAK MUNCUL DI OLSS)</t>
  </si>
  <si>
    <t>RE: STAGING INVOICE BERLIAN AMAL PERKASA. PT - 28 MARET 2023 (TIDAK MUNCUL DI OLSS)</t>
  </si>
  <si>
    <t>S0325475 - 308045 - Deactivation Request : Tetsuya Katori - DSF JHO</t>
  </si>
  <si>
    <t>47565/INV/JKS/03/2023</t>
  </si>
  <si>
    <t>'47565/INV/JKS/03/2023'</t>
  </si>
  <si>
    <t>b.billingamt,</t>
  </si>
  <si>
    <t>b.expectationcollectionamount, b.collectionamt,</t>
  </si>
  <si>
    <t>c.BillingAmt,</t>
  </si>
  <si>
    <t>c.ExpectationCollectionAmount, c.CollectionAmt,</t>
  </si>
  <si>
    <t>Monthly Report March 2023</t>
  </si>
  <si>
    <t>S0325479</t>
  </si>
  <si>
    <t>(S0325475) Discuss - Check impact for deactivation Mr. Katori &amp; Login user for account stocktaking</t>
  </si>
  <si>
    <t>10:00 - 11:30</t>
  </si>
  <si>
    <r>
      <rPr>
        <b/>
        <sz val="11"/>
        <color rgb="FFFF0000"/>
        <rFont val="Calibri"/>
        <family val="2"/>
        <scheme val="minor"/>
      </rPr>
      <t>2023040</t>
    </r>
    <r>
      <rPr>
        <b/>
        <sz val="11"/>
        <color rgb="FF0000FF"/>
        <rFont val="Calibri"/>
        <family val="2"/>
        <scheme val="minor"/>
      </rPr>
      <t>TUE</t>
    </r>
  </si>
  <si>
    <t>PaymentSchedule = '2023-04-15' -- 2023-04-14</t>
  </si>
  <si>
    <t>368076,</t>
  </si>
  <si>
    <t>368678,</t>
  </si>
  <si>
    <t>371093,</t>
  </si>
  <si>
    <t>369117,</t>
  </si>
  <si>
    <t>369342,</t>
  </si>
  <si>
    <t>371130,</t>
  </si>
  <si>
    <t>368671,</t>
  </si>
  <si>
    <t>369827,</t>
  </si>
  <si>
    <t>368825,</t>
  </si>
  <si>
    <t>370898,</t>
  </si>
  <si>
    <t>368153,</t>
  </si>
  <si>
    <t>371626,</t>
  </si>
  <si>
    <t>371367,</t>
  </si>
  <si>
    <t>368282,</t>
  </si>
  <si>
    <t>370446,</t>
  </si>
  <si>
    <t>375086,</t>
  </si>
  <si>
    <t>369762</t>
  </si>
  <si>
    <t>Revisi SKD 881/4/08/03/2023 No Ticket : 308875</t>
  </si>
  <si>
    <t>0000881/4/08/03/2023</t>
  </si>
  <si>
    <t>S0325766</t>
  </si>
  <si>
    <t>RE: Revisi SKD 881/4/08/03/2023 No Ticket : 308875</t>
  </si>
  <si>
    <t>where a.SKDNO = '0000881/4/08/03/2023';</t>
  </si>
  <si>
    <t>S0325766 - Revise Quantity in SKD #308875</t>
  </si>
  <si>
    <t>Revise Quantity in SKD #308875</t>
  </si>
  <si>
    <t>D:\OPERATION-OLS\CMDB-TICKETS\S0325766 - Revise Quantity in SKD #308875</t>
  </si>
  <si>
    <t>REVISI DATA MAINTENANCE#309127</t>
  </si>
  <si>
    <t>Revisi Type unit</t>
  </si>
  <si>
    <t>Revisi Supplier</t>
  </si>
  <si>
    <t>REVISI</t>
  </si>
  <si>
    <t>COLT L300 DIESEL EURO 4 CABIN CHASSIS kode produk: L3E4CC</t>
  </si>
  <si>
    <t>PT DIPO INTERNASIONAL PAHALA OTOMOTIF kode cabang: P07125</t>
  </si>
  <si>
    <t>NO SKD</t>
  </si>
  <si>
    <t>0000743/4/08/10/2022</t>
  </si>
  <si>
    <t>0000753/4/08/10/2022</t>
  </si>
  <si>
    <t>0000754/4/08/10/2022</t>
  </si>
  <si>
    <t>0000818/4/08/12/2022</t>
  </si>
  <si>
    <t xml:space="preserve">NO AGREEMENT </t>
  </si>
  <si>
    <t>0000968/4/08/03/2023 &amp;0000969/4/08/03/2023</t>
  </si>
  <si>
    <t>0000812/4/08/10/2022</t>
  </si>
  <si>
    <t>0000813/4/08/10/2022</t>
  </si>
  <si>
    <t>0000922/4/08/01/2023</t>
  </si>
  <si>
    <t>ALL NEW PAJERO SPORT GLX-L 4X4 M/T (2.5L 5M/T) AY23 kode produk: P23G4B</t>
  </si>
  <si>
    <t>Qty = 3, -- 5</t>
  </si>
  <si>
    <t>RemarksSys = case when RemarksSys is null then 'S0325766' else RemarksSys + '-S0325766' end</t>
  </si>
  <si>
    <t>where IdTb_MKT_SKD_Dtl = 209597;</t>
  </si>
  <si>
    <t>Service Request S0325766 RE: Revisi SKD 881/4/08/03/2023 No Ticket : 308875</t>
  </si>
  <si>
    <t>S0325784</t>
  </si>
  <si>
    <t>Revise Unit Model &amp; Supplier #309127</t>
  </si>
  <si>
    <t>S0325784 - Revise Unit Model &amp; Supplier #309127</t>
  </si>
  <si>
    <r>
      <t xml:space="preserve">left join </t>
    </r>
    <r>
      <rPr>
        <b/>
        <sz val="11"/>
        <color rgb="FFFF0000"/>
        <rFont val="Consolas"/>
        <family val="3"/>
      </rPr>
      <t>Supplier</t>
    </r>
    <r>
      <rPr>
        <sz val="11"/>
        <color theme="1"/>
        <rFont val="Consolas"/>
        <family val="3"/>
      </rPr>
      <t xml:space="preserve"> c3</t>
    </r>
  </si>
  <si>
    <t>on c1.IdSupplier = c3.IdSupplier</t>
  </si>
  <si>
    <t>c1.IdSupplier,</t>
  </si>
  <si>
    <t>c3.SupplierCode, c3.SupplierName, c3.[Address],</t>
  </si>
  <si>
    <t>c.SKDNo,</t>
  </si>
  <si>
    <t>where c.SKDNo in (</t>
  </si>
  <si>
    <t>'0000743/4/08/10/2022',</t>
  </si>
  <si>
    <t>'0000753/4/08/10/2022',</t>
  </si>
  <si>
    <t>'0000754/4/08/10/2022',</t>
  </si>
  <si>
    <t>'0000818/4/08/12/2022'</t>
  </si>
  <si>
    <t>order by a.OPLCalculationNumber, c.SKDNo;</t>
  </si>
  <si>
    <r>
      <t>RemarksSys = case when RemarksSys is null then '</t>
    </r>
    <r>
      <rPr>
        <b/>
        <sz val="11"/>
        <color theme="1"/>
        <rFont val="Consolas"/>
        <family val="3"/>
      </rPr>
      <t>S0325784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-S0325784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</si>
  <si>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208074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208076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</si>
  <si>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6498</t>
    </r>
    <r>
      <rPr>
        <sz val="11"/>
        <color theme="1"/>
        <rFont val="Consolas"/>
        <family val="3"/>
      </rPr>
      <t>, -- 1863</t>
    </r>
  </si>
  <si>
    <r>
      <t xml:space="preserve">IdProduct = </t>
    </r>
    <r>
      <rPr>
        <b/>
        <sz val="11"/>
        <color theme="1"/>
        <rFont val="Consolas"/>
        <family val="3"/>
      </rPr>
      <t>1806</t>
    </r>
    <r>
      <rPr>
        <sz val="11"/>
        <color theme="1"/>
        <rFont val="Consolas"/>
        <family val="3"/>
      </rPr>
      <t>, -- 1806</t>
    </r>
  </si>
  <si>
    <r>
      <t>[Name] = '</t>
    </r>
    <r>
      <rPr>
        <b/>
        <sz val="11"/>
        <color theme="1"/>
        <rFont val="Consolas"/>
        <family val="3"/>
      </rPr>
      <t>ALL NEW PAJERO SPORT GLX-L 4X4 M/T (2.5L 5M/T) AY21</t>
    </r>
    <r>
      <rPr>
        <sz val="11"/>
        <color theme="1"/>
        <rFont val="Consolas"/>
        <family val="3"/>
      </rPr>
      <t>', -- ALL NEW PAJERO SPORT GLX-L 4X4 M/T (2.5L 5M/T) AY21</t>
    </r>
  </si>
  <si>
    <r>
      <t xml:space="preserve">where IdTb_MKT_SKD_Dtl = </t>
    </r>
    <r>
      <rPr>
        <b/>
        <sz val="11"/>
        <color theme="1"/>
        <rFont val="Consolas"/>
        <family val="3"/>
      </rPr>
      <t>209344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</si>
  <si>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VEH/00010/V-001/P21G4B/202201</t>
    </r>
    <r>
      <rPr>
        <sz val="11"/>
        <color theme="1"/>
        <rFont val="Consolas"/>
        <family val="3"/>
      </rPr>
      <t>' -- VEH/00010/V-001/P21G4B/202201</t>
    </r>
  </si>
  <si>
    <r>
      <t xml:space="preserve">where IdOPLCalculation = </t>
    </r>
    <r>
      <rPr>
        <b/>
        <sz val="11"/>
        <color theme="1"/>
        <rFont val="Consolas"/>
        <family val="3"/>
      </rPr>
      <t>9182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</si>
  <si>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VEH/00024/V-001/L3E4CC/202203</t>
    </r>
    <r>
      <rPr>
        <sz val="11"/>
        <color theme="1"/>
        <rFont val="Consolas"/>
        <family val="3"/>
      </rPr>
      <t>' -- VEH/00024/V-001/L3E2CC/202201</t>
    </r>
  </si>
  <si>
    <r>
      <t xml:space="preserve">where IdOPLCalculation = </t>
    </r>
    <r>
      <rPr>
        <b/>
        <sz val="11"/>
        <color theme="1"/>
        <rFont val="Consolas"/>
        <family val="3"/>
      </rPr>
      <t>7953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</si>
  <si>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COLT L300 DIESEL EURO 4 CABIN CHASSIS</t>
    </r>
    <r>
      <rPr>
        <sz val="11"/>
        <color theme="1"/>
        <rFont val="Consolas"/>
        <family val="3"/>
      </rPr>
      <t>', -- COLT L300 DIESEL E-2 CABIN CHASSIS</t>
    </r>
  </si>
  <si>
    <r>
      <t xml:space="preserve">IdProduct = </t>
    </r>
    <r>
      <rPr>
        <b/>
        <sz val="11"/>
        <color theme="1"/>
        <rFont val="Consolas"/>
        <family val="3"/>
      </rPr>
      <t>1941</t>
    </r>
    <r>
      <rPr>
        <sz val="11"/>
        <color theme="1"/>
        <rFont val="Consolas"/>
        <family val="3"/>
      </rPr>
      <t>, -- 1796</t>
    </r>
  </si>
  <si>
    <r>
      <t xml:space="preserve">where IdTb_MKT_SKD_Dtl = </t>
    </r>
    <r>
      <rPr>
        <b/>
        <sz val="11"/>
        <color theme="1"/>
        <rFont val="Consolas"/>
        <family val="3"/>
      </rPr>
      <t>208016</t>
    </r>
    <r>
      <rPr>
        <sz val="11"/>
        <color theme="1"/>
        <rFont val="Consolas"/>
        <family val="3"/>
      </rPr>
      <t>;</t>
    </r>
  </si>
  <si>
    <t>RE: Service Request S0325784 RE: REVISI DATA MAINTENANCE#309127</t>
  </si>
  <si>
    <t>RE: Service Request S0324557 - RE: [STAGING INVOICE PRORATE] PT. DAGANGAN KARYA INDONESIA 0000026/4/38/01/2023</t>
  </si>
  <si>
    <t>No Invoice :  47178/INV/MD3/03/2023</t>
  </si>
  <si>
    <t>Installment full :  3.375.000</t>
  </si>
  <si>
    <t>PPN              :  371.250</t>
  </si>
  <si>
    <t>PPH              :  67.500</t>
  </si>
  <si>
    <t>PERIODE SEWA     :  01 – 29 Maret 2023</t>
  </si>
  <si>
    <t>47178/INV/MD3/03/2023</t>
  </si>
  <si>
    <t>StartPeriod = '2023-03-01', -- '2023-03-30'</t>
  </si>
  <si>
    <t>EndPeriod = '2023-03-29', -- '2023-03-31'</t>
  </si>
  <si>
    <t>BillingAmt = 3375000, -- 217742</t>
  </si>
  <si>
    <t>VATAmt = 371250, -- 23952</t>
  </si>
  <si>
    <t>PPHAmt = 67500, -- 4355</t>
  </si>
  <si>
    <t>ExpectationCollectionAmount = 3645000 -- 237339</t>
  </si>
  <si>
    <t>where IdTb_BIL_PayScheduleDtl = 404194;</t>
  </si>
  <si>
    <t>00045/DSF/INV//01/2023</t>
  </si>
  <si>
    <t>0000401</t>
  </si>
  <si>
    <t>0000402</t>
  </si>
  <si>
    <t>0000403</t>
  </si>
  <si>
    <t>0000404</t>
  </si>
  <si>
    <t>0000405</t>
  </si>
  <si>
    <t>0000431</t>
  </si>
  <si>
    <t>0000432</t>
  </si>
  <si>
    <t>0000544</t>
  </si>
  <si>
    <t>0000707</t>
  </si>
  <si>
    <t>0000717</t>
  </si>
  <si>
    <t>0000724</t>
  </si>
  <si>
    <t>0000794</t>
  </si>
  <si>
    <t>0000796</t>
  </si>
  <si>
    <t>0000839</t>
  </si>
  <si>
    <t>0000845</t>
  </si>
  <si>
    <t>0000849</t>
  </si>
  <si>
    <t>0000865</t>
  </si>
  <si>
    <t>0000879</t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</si>
  <si>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</si>
  <si>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</si>
  <si>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t>RE: Service Request S0306098 created successfullyRE: #Tiket DM Eform 250264</t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</si>
  <si>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</si>
  <si>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t xml:space="preserve">RE: Service Request S0304327 RE: Data Maintenance Supplier Karoseri di OLSS </t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</si>
  <si>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</si>
  <si>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</si>
  <si>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</si>
  <si>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t>SUPPLIER TIDAK ADA DI OLSS…!!!</t>
  </si>
  <si>
    <t>0000455/4/10/09/2022</t>
  </si>
  <si>
    <t>250264</t>
  </si>
  <si>
    <t>Eform</t>
  </si>
  <si>
    <t xml:space="preserve">S0304327 - Revisi Data Maintenance Supplier Karoseri di OLSS </t>
  </si>
  <si>
    <t>from Supplier a</t>
  </si>
  <si>
    <t>where a.SupplierName like '%Sumber Rizki Abadi%';</t>
  </si>
  <si>
    <t>Produced by Aryo Budi Dwi Prasetyo on April 5, 2023, 8:08 am</t>
  </si>
  <si>
    <t>CV SUMBER RIZKI ABADI</t>
  </si>
  <si>
    <t>11314</t>
  </si>
  <si>
    <r>
      <t>where a.SKDNo = '</t>
    </r>
    <r>
      <rPr>
        <b/>
        <sz val="11"/>
        <color theme="1"/>
        <rFont val="Consolas"/>
        <family val="3"/>
      </rPr>
      <t>0000455/4/10/09/2022</t>
    </r>
    <r>
      <rPr>
        <sz val="11"/>
        <color theme="1"/>
        <rFont val="Consolas"/>
        <family val="3"/>
      </rPr>
      <t>'</t>
    </r>
  </si>
  <si>
    <t>D:\OPERATION-OLS\CMDB-TICKETS\S0304327 - Revisi Data Maintenance Supplier Karoseri di OLSS</t>
  </si>
  <si>
    <t xml:space="preserve">S0325479 - OLSS 308046 - Activation Request : Add Role - Keiji Muraishi </t>
  </si>
  <si>
    <r>
      <t>where IdTb_MKT_SKD_Dtl in (</t>
    </r>
    <r>
      <rPr>
        <b/>
        <sz val="11"/>
        <color theme="1"/>
        <rFont val="Consolas"/>
        <family val="3"/>
      </rPr>
      <t>207955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</si>
  <si>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S0304327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-S0304327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</si>
  <si>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11314</t>
    </r>
    <r>
      <rPr>
        <sz val="11"/>
        <color theme="1"/>
        <rFont val="Consolas"/>
        <family val="3"/>
      </rPr>
      <t>, -- 45</t>
    </r>
  </si>
  <si>
    <t>select a.* from UserBranch a where a.IdUser = 224;</t>
  </si>
  <si>
    <t>select a.* from UserBranch a where a.IdUser = 199;</t>
  </si>
  <si>
    <t>47566/INV/JKC/04/2023</t>
  </si>
  <si>
    <t>S0325887</t>
  </si>
  <si>
    <t>[STAGING INVOICE FULL &amp; PRORATE] PT. ANDIARTA MUZIZAT</t>
  </si>
  <si>
    <t>Nilai Prorate</t>
  </si>
  <si>
    <t>Installment prorate        :  735.714</t>
  </si>
  <si>
    <t>PPN                                    :  80.929</t>
  </si>
  <si>
    <t>PPH                                    : 14.715</t>
  </si>
  <si>
    <t>PERIODE SEWA                :  25 – 28 Feb 2023</t>
  </si>
  <si>
    <t>0001216/4/01/01/2023</t>
  </si>
  <si>
    <t>Installment prorate        : 239.286</t>
  </si>
  <si>
    <t>PPN                                    :  26.321</t>
  </si>
  <si>
    <t>PPH                                    : 4.786</t>
  </si>
  <si>
    <t>PERIODE SEWA                :  28 – 28 Feb 2023</t>
  </si>
  <si>
    <t>0001279/4/01/01/2023</t>
  </si>
  <si>
    <t>Installment prorate        : 4.153.226</t>
  </si>
  <si>
    <t>PPN                                    :  456.855</t>
  </si>
  <si>
    <t>PPH                                    : 83.065</t>
  </si>
  <si>
    <t>0001217/4/01/01/2023</t>
  </si>
  <si>
    <t>Installment prorate        : 2.709.677</t>
  </si>
  <si>
    <t>PPN                                    :  298.065</t>
  </si>
  <si>
    <t>PPH                                    : 54.194</t>
  </si>
  <si>
    <t>PERIODE SEWA                :  18 – 31 Maret 2023</t>
  </si>
  <si>
    <t>Nilai Full</t>
  </si>
  <si>
    <t>Installment full                :  Rp 5,150,000</t>
  </si>
  <si>
    <t>PPN                                    :  Rp 566,500</t>
  </si>
  <si>
    <t>PPH                                    :  Rp 103,000</t>
  </si>
  <si>
    <t>PERIODE SEWA                :  1 – 31 Mar 2023</t>
  </si>
  <si>
    <t>Installment full                : Rp 6.700.000</t>
  </si>
  <si>
    <t>PPN                                    :  Rp 737.000</t>
  </si>
  <si>
    <t>PPH                                    :  Rp 134,000</t>
  </si>
  <si>
    <t>S0325887 - [STAGING INVOICE FULL &amp; PRORATE] PT. ANDIARTA MUZIZAT</t>
  </si>
  <si>
    <t>select a.IdUser, a.IdRole, a.UserName, a.Remarks, a.IsActive, a.IsDeleted from [User] a where a.UserName like '%MURAISHI%'; -- IdUser = 224</t>
  </si>
  <si>
    <t>select a.IdTb_OPL_Employee, a.IdUser, a.IdTb_OPL_Branch, a.IdTb_OPL_JobTitles, a.EmployeeName, a.IsActive from Tb_OPL_Employee a where a.IdUser = 224;</t>
  </si>
  <si>
    <t>select a.IdUser, a.IdRole, a.UserName, a.Remarks, a.IsActive, a.IsDeleted from [User] a where a.UserName like '%KATORI%'; -- IdUser = 199</t>
  </si>
  <si>
    <t>select a.IdTb_OPL_Employee, a.IdUser, a.IdTb_OPL_Branch, a.IdTb_OPL_JobTitles, a.EmployeeName, a.IsActive from Tb_OPL_Employee a where a.IdUser = 199;</t>
  </si>
  <si>
    <t>RE: [STAGING INVOICE FULL &amp; PRORATE] PT. ANDIARTA MUZIZAT</t>
  </si>
  <si>
    <t>47567/INV/JKC/02/2023</t>
  </si>
  <si>
    <t>47568/INV/JKC/02/2023</t>
  </si>
  <si>
    <t>47570/INV/JKC/03/2023</t>
  </si>
  <si>
    <t>47569/INV/JKC/03/2023</t>
  </si>
  <si>
    <t>47171/INV/JKC/03/2023</t>
  </si>
  <si>
    <t>47170/INV/JKC/03/2023</t>
  </si>
  <si>
    <t>PaymentSchedule = '2023-05-24', -- '2023-05-27'</t>
  </si>
  <si>
    <t>EndPeriod = '2023-03-31' -- '2023-03-28'</t>
  </si>
  <si>
    <t>where IdTb_BIL_PayScheduleDtl = 406478;</t>
  </si>
  <si>
    <t>Service Request S0325887 - RE: [STAGING INVOICE FULL &amp; PRORATE] PT. ANDIARTA MUZIZAT</t>
  </si>
  <si>
    <t>insert into Tb_OPL_Employee (</t>
  </si>
  <si>
    <t>--IdTb_OPL_Employee,</t>
  </si>
  <si>
    <t>IdUser, IdTb_OPL_Branch, IdTb_OPL_JobTitles,</t>
  </si>
  <si>
    <t>IdRefEmployee, EmployeeNo, EmployeeName, JoinDate,</t>
  </si>
  <si>
    <t>[Address], RT, RW, ZipCode,</t>
  </si>
  <si>
    <t>PhoneArea1, Phone1, PhoneArea2, Phone2, FaxArea, Fax,</t>
  </si>
  <si>
    <t>MobilePhone1, MobilePhone2,</t>
  </si>
  <si>
    <t>Email,</t>
  </si>
  <si>
    <t>LastModifiedBy, LastModifiedDate,</t>
  </si>
  <si>
    <t>CreatedBy, CreatedDate,</t>
  </si>
  <si>
    <t>IsActive,</t>
  </si>
  <si>
    <t>Email2, PhoneArea3, Phone3, IsExt,</t>
  </si>
  <si>
    <t>NPWP, IDNo</t>
  </si>
  <si>
    <t>IdUser,</t>
  </si>
  <si>
    <t>1, --IdTb_OPL_Branch,</t>
  </si>
  <si>
    <t>14, --IdTb_OPL_JobTitles,</t>
  </si>
  <si>
    <t>null, --LastModifiedBy,</t>
  </si>
  <si>
    <t>null, --LastModifiedDate,</t>
  </si>
  <si>
    <t>'BSI ARYO BUDI', --CreatedBy,</t>
  </si>
  <si>
    <t>getdate(), --CreatedDate,</t>
  </si>
  <si>
    <t>from Tb_OPL_Employee</t>
  </si>
  <si>
    <t>where IdTb_OPL_Employee = 2027;</t>
  </si>
  <si>
    <t xml:space="preserve">Revisi supplier #309729 </t>
  </si>
  <si>
    <t>0000006/4/15/11/2022</t>
  </si>
  <si>
    <t>DIPO INTERNASIONAL PAHALA OTOMOTIF</t>
  </si>
  <si>
    <t>BUMEN REDJA ABADI, PT.</t>
  </si>
  <si>
    <t>S0325985</t>
  </si>
  <si>
    <t>S0325985 - Revise Supplier in SKD #309729</t>
  </si>
  <si>
    <t>Revise Supplier in SKD #309729</t>
  </si>
  <si>
    <t>5453</t>
  </si>
  <si>
    <t>D:\OPERATION-OLS\CMDB-TICKETS\S0325479 - OLSS 308046 - Activation Request  Add Role - Keiji Muraishi</t>
  </si>
  <si>
    <t>update [User]</t>
  </si>
  <si>
    <t>where IdUser = 199;</t>
  </si>
  <si>
    <t>update Tb_OPL_Employee</t>
  </si>
  <si>
    <t>where IdTb_OPL_Employee = 1777;</t>
  </si>
  <si>
    <t>update UserBranch</t>
  </si>
  <si>
    <t>where IdUser = 224</t>
  </si>
  <si>
    <t>and IdTb_OPL_Employee = 2027;</t>
  </si>
  <si>
    <r>
      <t>where a.SKDNo = '</t>
    </r>
    <r>
      <rPr>
        <b/>
        <sz val="11"/>
        <color theme="1"/>
        <rFont val="Consolas"/>
        <family val="3"/>
      </rPr>
      <t>0000006/4/15/11/2022</t>
    </r>
    <r>
      <rPr>
        <sz val="11"/>
        <color theme="1"/>
        <rFont val="Consolas"/>
        <family val="3"/>
      </rPr>
      <t>'</t>
    </r>
  </si>
  <si>
    <t>D:\OPERATION-OLS\CMDB-TICKETS\S0325985 - Revise Supplier in SKD #309729</t>
  </si>
  <si>
    <r>
      <t>where IdTb_MKT_SKD_Dtl in (</t>
    </r>
    <r>
      <rPr>
        <b/>
        <sz val="11"/>
        <color theme="1"/>
        <rFont val="Consolas"/>
        <family val="3"/>
      </rPr>
      <t>209209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</si>
  <si>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S0325985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-S0325985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</si>
  <si>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5453</t>
    </r>
    <r>
      <rPr>
        <sz val="11"/>
        <color theme="1"/>
        <rFont val="Consolas"/>
        <family val="3"/>
      </rPr>
      <t>, -- 8805</t>
    </r>
  </si>
  <si>
    <t>00045/DS</t>
  </si>
  <si>
    <t>0000706/4/0</t>
  </si>
  <si>
    <t>0000708/4/0</t>
  </si>
  <si>
    <t>0000714/4/0</t>
  </si>
  <si>
    <t>0000720/4/0</t>
  </si>
  <si>
    <t>0000739/4/0</t>
  </si>
  <si>
    <t>0000750/4/0</t>
  </si>
  <si>
    <t>0000898/4/0</t>
  </si>
  <si>
    <t>0001045/4/0</t>
  </si>
  <si>
    <t>where c.invoicenoinstalment like '00045/DS%'</t>
  </si>
  <si>
    <t>and (</t>
  </si>
  <si>
    <t>a.agreementnumber like '0000706/4/0%'</t>
  </si>
  <si>
    <t>or a.agreementnumber like '0000708/4/0%'</t>
  </si>
  <si>
    <t>or a.agreementnumber like '0000714/4/0%'</t>
  </si>
  <si>
    <t>or a.agreementnumber like '0000720/4/0%'</t>
  </si>
  <si>
    <t>or a.agreementnumber like '0000739/4/0%'</t>
  </si>
  <si>
    <t>or a.agreementnumber like '0000750/4/0%'</t>
  </si>
  <si>
    <t>or a.agreementnumber like '0000898/4/0%'</t>
  </si>
  <si>
    <t>or a.agreementnumber like '0001045/4/0%'</t>
  </si>
  <si>
    <t>FW: Service Request S0319672 - RE: STAGING INVOICE GABUNGAN PRORATE PT. SICEPAT EKSPRES INDONESIA - FEBRUARI 2023</t>
  </si>
  <si>
    <t>00063/DSF/INV/4/03/</t>
  </si>
  <si>
    <t>00001215/4/01/01/2023</t>
  </si>
  <si>
    <t>00001217/4/01/01/2023</t>
  </si>
  <si>
    <t>RE: Service Request S0325887 - RE: [STAGING INVOICE FULL &amp; PRORATE] PT. ANDIARTA MUZIZAT</t>
  </si>
  <si>
    <t xml:space="preserve">STAGING INVOICE BORWITA 1277/4/01 </t>
  </si>
  <si>
    <t>1277/4/01</t>
  </si>
  <si>
    <t>S0326003</t>
  </si>
  <si>
    <t xml:space="preserve">S0326003 - STAGING INVOICE BORWITA 1277/4/01 </t>
  </si>
  <si>
    <t xml:space="preserve">RE: STAGING INVOICE BORWITA 1277/4/01 </t>
  </si>
  <si>
    <t>0001277/4/01/11/2022</t>
  </si>
  <si>
    <t>47571/INV/JKC/03/2023</t>
  </si>
  <si>
    <t xml:space="preserve">Service Request S0326003 - RE: STAGING INVOICE BORWITA 1277/4/01 </t>
  </si>
  <si>
    <t>a.MonthlyInstallmentAmount, a.RemarksSys</t>
  </si>
  <si>
    <t>where a.AgreementNumber = '0001216/4/01/01/2023';</t>
  </si>
  <si>
    <t>MonthlyInstallmentAmount = 6700000, -- 6585000.000</t>
  </si>
  <si>
    <t>RemarksSys = case when RemarksSys is null then 'S0325887' else RemarksSys + '-S0325887' end</t>
  </si>
  <si>
    <t>where IdOPLAgreement = 4852;</t>
  </si>
  <si>
    <t xml:space="preserve">RE: Service Request S0325985 RE: Revisi supplier #309729 </t>
  </si>
  <si>
    <t>Check TOP SKD</t>
  </si>
  <si>
    <t>LoginName = 'Muraishi JKC' -- 'Muraishi'</t>
  </si>
  <si>
    <t>IsActive = 0 -- 1</t>
  </si>
  <si>
    <t>IsDeleted = 1 -- 0</t>
  </si>
  <si>
    <t>IsActive = 0, -- 1</t>
  </si>
  <si>
    <t>values ('Muraishi', 224, 2144, 1);</t>
  </si>
  <si>
    <t>Revisi tipe kendaraan #310007</t>
  </si>
  <si>
    <t>0001150/4/01/09/2022</t>
  </si>
  <si>
    <t>S0326058</t>
  </si>
  <si>
    <t>Revise Unit Model in SKD #310007</t>
  </si>
  <si>
    <t>S0326058 - Revise Unit Model in SKD #310007</t>
  </si>
  <si>
    <t xml:space="preserve">RE: Service Request S0325479 RE: OLSS 308046 - Activation Request : Add Role - Keiji Muraishi </t>
  </si>
  <si>
    <t>RE: Service Request S0325475 RE: OLSS 308045 - Deactivation Request : Tetsuya Katori - DSF JHO</t>
  </si>
  <si>
    <r>
      <rPr>
        <b/>
        <sz val="11"/>
        <color rgb="FFFF0000"/>
        <rFont val="Calibri"/>
        <family val="2"/>
        <scheme val="minor"/>
      </rPr>
      <t>20230410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</si>
  <si>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</si>
  <si>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</si>
  <si>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</si>
  <si>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</si>
  <si>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</si>
  <si>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</si>
  <si>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2023-04-12</t>
    </r>
    <r>
      <rPr>
        <sz val="11"/>
        <color theme="1"/>
        <rFont val="Consolas"/>
        <family val="3"/>
      </rPr>
      <t>'</t>
    </r>
  </si>
  <si>
    <t>D:\OPERATION-OLS\CMDB-TICKETS\S0326058 - Revise Unit Model in SKD #310007</t>
  </si>
  <si>
    <t>DSF - Operation Lease CR Support (OS21419)</t>
  </si>
  <si>
    <t>STAGING INVOICE BORWITA 1277/4/01</t>
  </si>
  <si>
    <t>OLSS 308046 - Activation Request : Add Role - Keiji Muraishi</t>
  </si>
  <si>
    <t>Produced by Aryo Budi Dwi Prasetyo on April 6, 2023, 7:37 am</t>
  </si>
  <si>
    <r>
      <t>where d.AgreementNumber = '</t>
    </r>
    <r>
      <rPr>
        <b/>
        <sz val="11"/>
        <color theme="1"/>
        <rFont val="Consolas"/>
        <family val="3"/>
      </rPr>
      <t>0001150/4/01/09/2022</t>
    </r>
    <r>
      <rPr>
        <sz val="11"/>
        <color theme="1"/>
        <rFont val="Consolas"/>
        <family val="3"/>
      </rPr>
      <t>';</t>
    </r>
  </si>
  <si>
    <t>Data Maintenance Supplier Karoseri di OLSS</t>
  </si>
  <si>
    <t>[STAGING INVOICE] PT. Greenfields Dairy Indonesia 0000349/4/10/01/2021</t>
  </si>
  <si>
    <t>S0326097</t>
  </si>
  <si>
    <t>S0326097 - [STAGING INVOICE] PT. Greenfields Dairy Indonesia 0000349/4/10/01/2021</t>
  </si>
  <si>
    <t>RE: [STAGING INVOICE] PT. Greenfields Dairy Indonesia 0000349/4/10/01/2021</t>
  </si>
  <si>
    <t>47572/INV/JKS/03/2023</t>
  </si>
  <si>
    <t>'47572/INV/JKS/03/2023'</t>
  </si>
  <si>
    <t>Service Request S0326097 - RE: [STAGING INVOICE] PT. Greenfields Dairy Indonesia 0000349/4/10/01/2021</t>
  </si>
  <si>
    <t>STAGING INVOICE PRORATE JASA PEGAWAI PT SWADHARMA SARANA I. KOPERASI AGR 593/4/10</t>
  </si>
  <si>
    <t>S0326104</t>
  </si>
  <si>
    <t>S0326104 - STAGING INVOICE PRORATE JASA PEGAWAI PT SWADHARMA SARANA I. KOPERASI AGR 593/4/10</t>
  </si>
  <si>
    <t>RE: STAGING INVOICE PRORATE JASA PEGAWAI PT SWADHARMA SARANA I. KOPERASI AGR 593/4/10</t>
  </si>
  <si>
    <t>47573/INV/JKS/03/2023</t>
  </si>
  <si>
    <t>RE: Revisi tipe kendaraan #310007</t>
  </si>
  <si>
    <t>Revisi kode bulan di agr #310373</t>
  </si>
  <si>
    <t>0000041/4/38/04/2023</t>
  </si>
  <si>
    <t>0000041/4/38/03/2023</t>
  </si>
  <si>
    <t>Service Request S0326104 - RE: STAGING INVOICE PRORATE JASA PEGAWAI PT SWADHARMA SARANA I. KOPERASI AGR 593/4/10</t>
  </si>
  <si>
    <t>N8134BC</t>
  </si>
  <si>
    <t xml:space="preserve">MHMFE71P1GK059392 </t>
  </si>
  <si>
    <t>4D34TP07934</t>
  </si>
  <si>
    <t>HITAM</t>
  </si>
  <si>
    <t>MHMFE71P1GK059392</t>
  </si>
  <si>
    <t>0000032/4/03/12/2020</t>
  </si>
  <si>
    <t>Putih</t>
  </si>
  <si>
    <t>TRUCK E-2 ELF NHR55 C/C</t>
  </si>
  <si>
    <t>Updated KEUR</t>
  </si>
  <si>
    <t>S0326155</t>
  </si>
  <si>
    <t>Revise Agreement Number #310373</t>
  </si>
  <si>
    <t>S0326155 - Revise Agreement Number #310373</t>
  </si>
  <si>
    <t>a.IdTb_OPL_Status, a.RemarksSys</t>
  </si>
  <si>
    <t>AgreementNumber = '0000041/4/38/03/2023', -- '0000041/4/38/04/2023'</t>
  </si>
  <si>
    <t>RemarksSys = case when RemarksSys is null then 'S0326155' else RemarksSys + '-S0326155' end</t>
  </si>
  <si>
    <t>where IdOPLAgreement = 5114;</t>
  </si>
  <si>
    <t>where IdOPLAgreement = 5114; -- 0000041/4/38/04/2023</t>
  </si>
  <si>
    <t>D:\OPERATION-OLS\CMDB-TICKETS\S0326155 - Revise Agreement Number #310373</t>
  </si>
  <si>
    <t>RE: Service Request S0326155 RE: Revisi kode bulan di agr #310373</t>
  </si>
  <si>
    <t>revisi tanggal end usage dan end contract periode #310440</t>
  </si>
  <si>
    <t>0001302/4/01/02/2023</t>
  </si>
  <si>
    <t>Perubahan Qty Unit Pada SKD 894 &amp; 895</t>
  </si>
  <si>
    <t>310459</t>
  </si>
  <si>
    <t>310468</t>
  </si>
  <si>
    <t>0000894/4/08/03/2023</t>
  </si>
  <si>
    <t>0000895/4/08/03/2023</t>
  </si>
  <si>
    <t>7 units</t>
  </si>
  <si>
    <t>2 units</t>
  </si>
  <si>
    <t>6 units</t>
  </si>
  <si>
    <t>1 units</t>
  </si>
  <si>
    <t>b.[Type], b.Qty, b.RemarksSys</t>
  </si>
  <si>
    <t>'0000894/4/08/03/2023',</t>
  </si>
  <si>
    <t>'0000895/4/08/03/2023'</t>
  </si>
  <si>
    <t>S0326167</t>
  </si>
  <si>
    <t>Revise Agreement End Usage Date and End Period Date #310440</t>
  </si>
  <si>
    <t>S0326167 - Revise Agreement End Usage Date and End Period Date #310440</t>
  </si>
  <si>
    <t>S0326176</t>
  </si>
  <si>
    <t>Revise Unit Quantity in SKD (#310459 &amp; #310468)</t>
  </si>
  <si>
    <t>S0326176 - Revise Unit Quantity in SKD (#310459 &amp; #310468)</t>
  </si>
  <si>
    <t>D:\OPERATION-OLS\CMDB-TICKETS\S0326176 - Revise Unit Quantity in SKD (#310459 &amp; #310468)</t>
  </si>
  <si>
    <t>Qty = 6, -- 7</t>
  </si>
  <si>
    <t>where IdTb_MKT_SKD_Dtl = 209654;</t>
  </si>
  <si>
    <t>Qty = 1, -- 2</t>
  </si>
  <si>
    <t>where IdTb_MKT_SKD_Dtl = 209655;</t>
  </si>
  <si>
    <t>RemarksSys = case when RemarksSys is null then 'S0326176' else RemarksSys + '-S0326176' end</t>
  </si>
  <si>
    <t>RE: Service Request S0326176 RE: Perubahan Qty Unit Pada SKD 894 &amp; 895</t>
  </si>
  <si>
    <t>00167/OCN/01/02/2023</t>
  </si>
  <si>
    <r>
      <t>where a.OPLCalculationNumber = '</t>
    </r>
    <r>
      <rPr>
        <b/>
        <sz val="11"/>
        <color rgb="FFFF0000"/>
        <rFont val="Consolas"/>
        <family val="3"/>
      </rPr>
      <t>00167/OCN/01/02/2023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</si>
  <si>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9392</t>
    </r>
    <r>
      <rPr>
        <sz val="11"/>
        <color theme="1"/>
        <rFont val="Consolas"/>
        <family val="3"/>
      </rPr>
      <t>;</t>
    </r>
  </si>
  <si>
    <r>
      <rPr>
        <b/>
        <sz val="11"/>
        <color rgb="FFFF0000"/>
        <rFont val="Calibri"/>
        <family val="2"/>
        <scheme val="minor"/>
      </rPr>
      <t>20230412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</si>
  <si>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</si>
  <si>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</si>
  <si>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2023-04-13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</si>
  <si>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</si>
  <si>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</si>
  <si>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</si>
  <si>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20230413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</si>
  <si>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20230414</t>
    </r>
    <r>
      <rPr>
        <b/>
        <sz val="11"/>
        <color rgb="FF0000FF"/>
        <rFont val="Calibri"/>
        <family val="2"/>
        <scheme val="minor"/>
      </rPr>
      <t>TFRI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</si>
  <si>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</si>
  <si>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</si>
  <si>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</si>
  <si>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20230417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</si>
  <si>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</si>
  <si>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</si>
  <si>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</si>
  <si>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</si>
  <si>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</si>
  <si>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</si>
  <si>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2023-04-19</t>
    </r>
    <r>
      <rPr>
        <sz val="11"/>
        <color theme="1"/>
        <rFont val="Consolas"/>
        <family val="3"/>
      </rPr>
      <t>'</t>
    </r>
  </si>
  <si>
    <t>Produced by Aryo Budi Dwi Prasetyo on April 10, 2023, 7:57 am</t>
  </si>
  <si>
    <t>Incidents: SDA_INCIDENTS_ASSIGNED (15 rows)</t>
  </si>
  <si>
    <t>Staging invoice Prorate PT Arta Dwitunggal Abadi</t>
  </si>
  <si>
    <t>RE: Staging invoice Prorate PT Arta Dwitunggal Abadi</t>
  </si>
  <si>
    <t>0000955/4/08/02/2023</t>
  </si>
  <si>
    <t>Jumlah Harga = 250.000</t>
  </si>
  <si>
    <t>PPn = 27.500</t>
  </si>
  <si>
    <t>Total = 277.500</t>
  </si>
  <si>
    <t>0000954/4/08/02/2023</t>
  </si>
  <si>
    <t>0000953/4/08/02/2023</t>
  </si>
  <si>
    <t>Jumlah Harga = 6.774.194</t>
  </si>
  <si>
    <t>PPn = 745.161</t>
  </si>
  <si>
    <t>Total = 7.519.355</t>
  </si>
  <si>
    <t>47576/INV/JKN/02/2023</t>
  </si>
  <si>
    <t>47575/INV/JKN/02/2023</t>
  </si>
  <si>
    <t>47574/INV/JKN/02/2023</t>
  </si>
  <si>
    <t>RE: Journal Billing STAGING INVOICE 1 - 5 April 2023</t>
  </si>
  <si>
    <t>[URGENT] INVOICE PT. ALSOK BASS INDONESIA SECURITY SERVICES PERIODE APRIL 2023</t>
  </si>
  <si>
    <t>RE: [URGENT] INVOICE PT. ALSOK BASS INDONESIA SECURITY SERVICES PERIODE APRIL 2023</t>
  </si>
  <si>
    <t>0000334/4/10/12/2020</t>
  </si>
  <si>
    <t>0000362/4/10/04/2021</t>
  </si>
  <si>
    <t>0001153/4/01/09/2022</t>
  </si>
  <si>
    <t>47672/INV/JKS/04/2023</t>
  </si>
  <si>
    <t>47714/INV/JKS/04/2023</t>
  </si>
  <si>
    <t>47734/INV/JKC/04/2023</t>
  </si>
  <si>
    <t>S0326746</t>
  </si>
  <si>
    <t>S0326746 - [URGENT] INVOICE PT. ALSOK BASS INDONESIA SECURITY SERVICES PERIODE APRIL 2023</t>
  </si>
  <si>
    <t>Revisi data unit kendaraan #310813</t>
  </si>
  <si>
    <t>REVISI TYPE UNIT</t>
  </si>
  <si>
    <t>NOKA</t>
  </si>
  <si>
    <t>NOSIN</t>
  </si>
  <si>
    <t>NOPOL</t>
  </si>
  <si>
    <t>WARNA</t>
  </si>
  <si>
    <t>TAHUN</t>
  </si>
  <si>
    <t>NO AGREEMENT</t>
  </si>
  <si>
    <t>ISUZU TRAGA CABIN CHASSIS</t>
  </si>
  <si>
    <t>MHCPHR54CNJ522835</t>
  </si>
  <si>
    <t>E522835</t>
  </si>
  <si>
    <t>B9016UXC</t>
  </si>
  <si>
    <t>0000848/4/08/11/2022</t>
  </si>
  <si>
    <t>MITSUBISHI COLT L300 DIESEL E-2 CHASSIS</t>
  </si>
  <si>
    <t>PAEL67MYNNB000652</t>
  </si>
  <si>
    <t>4N14UAN2051</t>
  </si>
  <si>
    <t>B9343UXC</t>
  </si>
  <si>
    <t>0000849/4/08/11/2022</t>
  </si>
  <si>
    <t>PAEL67MYNNB000653</t>
  </si>
  <si>
    <t>4N14UAN2053</t>
  </si>
  <si>
    <t>B9349UXC</t>
  </si>
  <si>
    <t>MHCPHR54CN J522836</t>
  </si>
  <si>
    <t>E522826</t>
  </si>
  <si>
    <t>BM8992QE</t>
  </si>
  <si>
    <t>0000850/4/08/11/2022</t>
  </si>
  <si>
    <t>MHCPHR54CNJ522838</t>
  </si>
  <si>
    <t>E522838</t>
  </si>
  <si>
    <t>BM8993QE</t>
  </si>
  <si>
    <t>PAEL67MKNNB005605</t>
  </si>
  <si>
    <t>4N14UAM1706</t>
  </si>
  <si>
    <t>B9282UAT</t>
  </si>
  <si>
    <t>0000851/4/08/11/2022</t>
  </si>
  <si>
    <t>PAEL67MKNNB006332</t>
  </si>
  <si>
    <t>4N14UAM2534</t>
  </si>
  <si>
    <t>B9120UXC</t>
  </si>
  <si>
    <t>GRAN MAX 1.3 PICK UP STANDART</t>
  </si>
  <si>
    <t>MHKP3BA1JNK180672</t>
  </si>
  <si>
    <t>K3MJ30653</t>
  </si>
  <si>
    <t>B9799PCU</t>
  </si>
  <si>
    <t>SILVER PUTIH</t>
  </si>
  <si>
    <t>0001255/4/01/11/2022</t>
  </si>
  <si>
    <t>2022</t>
  </si>
  <si>
    <t>S0326761</t>
  </si>
  <si>
    <t>Revise Unit Data #310813</t>
  </si>
  <si>
    <t>S0326761 - Revise Unit Data #310813</t>
  </si>
  <si>
    <t>48008/INV/BDG/04/2023</t>
  </si>
  <si>
    <t>0000001/4/34/03/2021</t>
  </si>
  <si>
    <t>0000002/4/34/03/2021</t>
  </si>
  <si>
    <t>0000004/4/34/03/2021</t>
  </si>
  <si>
    <t>0000004/4/38/07/2021</t>
  </si>
  <si>
    <t>47739/INV/TGR/04/2023</t>
  </si>
  <si>
    <t>47740/INV/TGR/04/2023</t>
  </si>
  <si>
    <t>47741/INV/TGR/04/2023</t>
  </si>
  <si>
    <t>47577/INV/MD3/04/2023</t>
  </si>
  <si>
    <t>47631/INV/JMB/04/2023</t>
  </si>
  <si>
    <t>47632/INV/TGR/04/2023</t>
  </si>
  <si>
    <t>47633/INV/JMB/04/2023</t>
  </si>
  <si>
    <t>47702/INV/SMG/04/2023</t>
  </si>
  <si>
    <t>47703/INV/MKS/04/2023</t>
  </si>
  <si>
    <t>47704/INV/SMG/04/2023</t>
  </si>
  <si>
    <t>47578/INV/JBR/04/2023</t>
  </si>
  <si>
    <t>47705/INV/SMG/04/2023</t>
  </si>
  <si>
    <t>47579/INV/TG3/04/2023</t>
  </si>
  <si>
    <t>47563/INV/TGR/04/2023</t>
  </si>
  <si>
    <t>S0326798</t>
  </si>
  <si>
    <t>Journal Billing STAGING INVOICE 1 - 5 April 2023</t>
  </si>
  <si>
    <t>S0326798 - Journal Billing STAGING INVOICE 1 - 5 April 2023</t>
  </si>
  <si>
    <t>RE: Service Request S0326798 RE: Journal Billing STAGING INVOICE 1 - 5 April 2023</t>
  </si>
  <si>
    <t>RE: Service Request S0326746 RE: [URGENT] INVOICE PT. ALSOK BASS INDONESIA SECURITY SERVICES PERIODE APRIL 2023</t>
  </si>
  <si>
    <t>where a.AgreementNumber = '0001302/4/01/02/2023';</t>
  </si>
  <si>
    <t>D:\OPERATION-OLS\CMDB-TICKETS\S0326167 - Revise Agreement End Usage Date and End Period Date #310440</t>
  </si>
  <si>
    <t>EndPeriodDate = '2024-02-28', -- '2024-02-29'</t>
  </si>
  <si>
    <t>RemarksSys = case when RemarksSys is null then 'S0326167' else RemarksSys + '-S0326167' end</t>
  </si>
  <si>
    <t>where IdOPLAgreement = 5059;</t>
  </si>
  <si>
    <t>RE: Service Request S0326167 RE: revisi tanggal end usage dan end contract periode #310440</t>
  </si>
  <si>
    <t>D:\OPERATION-OLS\CMDB-TICKETS\S0326761 - Revise Unit Data #310813</t>
  </si>
  <si>
    <t>RE: Service Request S0326761 RE: Revisi data unit kendaraan #310813</t>
  </si>
  <si>
    <t>Revisi supplier #311051</t>
  </si>
  <si>
    <t>0001268/4/01/02/2023</t>
  </si>
  <si>
    <t>astra international tbk</t>
  </si>
  <si>
    <t>astrido prima mobilindo</t>
  </si>
  <si>
    <t>S0326818</t>
  </si>
  <si>
    <t>Revisi tanggal bast #311143</t>
  </si>
  <si>
    <t>0000834/4/08/11/2022</t>
  </si>
  <si>
    <t>2023-03-29</t>
  </si>
  <si>
    <t>Perubahan Data Maintenance PT Kinarya Selaras Piranti</t>
  </si>
  <si>
    <t>S0326824</t>
  </si>
  <si>
    <t>S0326830</t>
  </si>
  <si>
    <t>S0326818 - Revise Supplier in SKD #311051</t>
  </si>
  <si>
    <t>Revise Supplier in SKD #311051</t>
  </si>
  <si>
    <t>Revise Agreement BAST Date #311143</t>
  </si>
  <si>
    <t>S0326824 - Revise Agreement BAST Date #311143</t>
  </si>
  <si>
    <t>Revise Unit Quantity id SKD #311129</t>
  </si>
  <si>
    <t>GOOD COPY OLSS 308796 - 308425 -  Rotation request from DXD to OPL MKT : Risca Adriana</t>
  </si>
  <si>
    <t>Email               : risca.adriana@dipostar.com</t>
  </si>
  <si>
    <t>Add into          : DL-JKT-OPL-MKT; DL-MKT-OPL-SEC 1</t>
  </si>
  <si>
    <t>Remove from : DL-JKT-DXD; DL-JKT-DSD; DigitalXcellenceDepartment@365dipostar.onmicrosoft.com</t>
  </si>
  <si>
    <t>Role                     : Marketing (Login ALL Branches)</t>
  </si>
  <si>
    <t>Update Office in Address Book Outlook :</t>
  </si>
  <si>
    <t>Before              : Marketing Officer Digital Xcellence – Jakarta Head Office</t>
  </si>
  <si>
    <t>After                : Operating Lease Marketing – Jakarta Head Office</t>
  </si>
  <si>
    <t>OLSS 308796 - 308425 -  Rotation request from DXD to OPL MKT : Risca Adriana</t>
  </si>
  <si>
    <t>S0326829</t>
  </si>
  <si>
    <t>S0326829 - OLSS 308796 - 308425 -  Rotation request from DXD to OPL MKT : Risca Adriana</t>
  </si>
  <si>
    <t>S0326830 - Revise Unit Quantity id SKD #311129</t>
  </si>
  <si>
    <t>#Ticket  Eform 311188</t>
  </si>
  <si>
    <t>S0326855</t>
  </si>
  <si>
    <t>B9285PCP</t>
  </si>
  <si>
    <t>B9912PCQ</t>
  </si>
  <si>
    <t>EndKEUR</t>
  </si>
  <si>
    <t>2023-04-04</t>
  </si>
  <si>
    <t>S0326855 - #Ticket Eform 311188 - Revise KEUR End Date</t>
  </si>
  <si>
    <t>#Ticket Eform 311188 - Revise KEUR End Date</t>
  </si>
  <si>
    <r>
      <t>where a.SKDNo = '</t>
    </r>
    <r>
      <rPr>
        <b/>
        <sz val="11"/>
        <color theme="1"/>
        <rFont val="Consolas"/>
        <family val="3"/>
      </rPr>
      <t>0001268/4/01/02/2023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</si>
  <si>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theme="1"/>
        <rFont val="Consolas"/>
        <family val="3"/>
      </rPr>
      <t>799</t>
    </r>
    <r>
      <rPr>
        <sz val="11"/>
        <color theme="1"/>
        <rFont val="Consolas"/>
        <family val="3"/>
      </rPr>
      <t>, -- 58</t>
    </r>
  </si>
  <si>
    <r>
      <t>RemarksSys = case when RemarksSys is null then '</t>
    </r>
    <r>
      <rPr>
        <b/>
        <sz val="11"/>
        <color theme="1"/>
        <rFont val="Consolas"/>
        <family val="3"/>
      </rPr>
      <t>S0326818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-S0326818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</si>
  <si>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209567</t>
    </r>
    <r>
      <rPr>
        <sz val="11"/>
        <color theme="1"/>
        <rFont val="Consolas"/>
        <family val="3"/>
      </rPr>
      <t>);</t>
    </r>
  </si>
  <si>
    <t>D:\OPERATION-OLS\CMDB-TICKETS\S0326818 - Revise Supplier in SKD #311051</t>
  </si>
  <si>
    <t>RE: Service Request S0326818 RE: Revisi supplier #311051</t>
  </si>
  <si>
    <t>D:\OPERATION-OLS\CMDB-TICKETS\S0326824 - Revise Agreement BAST Date #311143</t>
  </si>
  <si>
    <r>
      <t>where a.AgreementNumber = '</t>
    </r>
    <r>
      <rPr>
        <b/>
        <sz val="11"/>
        <color rgb="FFFF0000"/>
        <rFont val="Consolas"/>
        <family val="3"/>
      </rPr>
      <t>0000834/4/08/11/2022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</si>
  <si>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theme="1"/>
        <rFont val="Consolas"/>
        <family val="3"/>
      </rPr>
      <t>2023-03-29</t>
    </r>
    <r>
      <rPr>
        <sz val="11"/>
        <color theme="1"/>
        <rFont val="Consolas"/>
        <family val="3"/>
      </rPr>
      <t>', -- 2023-01-27</t>
    </r>
  </si>
  <si>
    <r>
      <t>RemarksSys = case when RemarksSys is null then '</t>
    </r>
    <r>
      <rPr>
        <b/>
        <sz val="11"/>
        <color theme="1"/>
        <rFont val="Consolas"/>
        <family val="3"/>
      </rPr>
      <t>S0326824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-S0326824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</si>
  <si>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4610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</si>
  <si>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2023-03-29</t>
    </r>
    <r>
      <rPr>
        <sz val="11"/>
        <color theme="1"/>
        <rFont val="Consolas"/>
        <family val="3"/>
      </rPr>
      <t>', -- 2023-03-28</t>
    </r>
  </si>
  <si>
    <r>
      <t>where IdTb_MGT_UnitPrep in (</t>
    </r>
    <r>
      <rPr>
        <b/>
        <sz val="11"/>
        <color rgb="FFFF0000"/>
        <rFont val="Consolas"/>
        <family val="3"/>
      </rPr>
      <t>5309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5310</t>
    </r>
    <r>
      <rPr>
        <sz val="11"/>
        <color theme="1"/>
        <rFont val="Consolas"/>
        <family val="3"/>
      </rPr>
      <t>);</t>
    </r>
  </si>
  <si>
    <t>RE: Service Request S0326824 RE: Revisi tanggal bast #311143</t>
  </si>
  <si>
    <t>D:\OPERATION-OLS\CMDB-TICKETS\S0326830 - Revise Unit Quantity id SKD #311129</t>
  </si>
  <si>
    <t>0000182/4/04/03/2023</t>
  </si>
  <si>
    <t>7</t>
  </si>
  <si>
    <t>b.IdTb_MKT_SKD_Dtl,</t>
  </si>
  <si>
    <t>b.[Type], b.[Name], b.[Qty],</t>
  </si>
  <si>
    <t>where a.SKDNo = '0000182/4/04/03/2023';</t>
  </si>
  <si>
    <t>Qty = 5, -- 7</t>
  </si>
  <si>
    <t>RemarksSys = case when RemarksSys is null then 'S0326830' else RemarksSys + '-S0326830' end</t>
  </si>
  <si>
    <t>where IdTb_MKT_SKD_Dtl = 209678;</t>
  </si>
  <si>
    <t>RE: Service Request S0326830 RE: Perubahan Data Maintenance PT Kinarya Selaras Piranti</t>
  </si>
  <si>
    <t>Tidak bisa submit skd 1136</t>
  </si>
  <si>
    <t>S0326871</t>
  </si>
  <si>
    <t>Check SKD Cannot Submit</t>
  </si>
  <si>
    <t>S0326871 - Check SKD Cannot Submit</t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</si>
  <si>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</si>
  <si>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</si>
  <si>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</si>
  <si>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</si>
  <si>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t>User                 : Risca Adriana</t>
  </si>
  <si>
    <t>D:\OPERATION-OLS\CMDB-TICKETS\S0326829 - OLSS 308796 - 308425 -  Rotation request from DXD to OPL MKT  Risca Adriana</t>
  </si>
  <si>
    <t>RE: Service Request S0326829 RE: GOOD COPY OLSS 308796 - 308425 -  Rotation request from DXD to OPL MKT : Risca Adriana</t>
  </si>
  <si>
    <r>
      <t>values (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Risca Adriana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risca.adriana@dipostar.com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</si>
  <si>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EmployeeNo</t>
    </r>
    <r>
      <rPr>
        <sz val="11"/>
        <color theme="1"/>
        <rFont val="Consolas"/>
        <family val="3"/>
      </rPr>
      <t xml:space="preserve">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</si>
  <si>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>0001136/4/01/08/2022</t>
  </si>
  <si>
    <t>0001316/4/01/04/2023</t>
  </si>
  <si>
    <t>TYPO…!!!</t>
  </si>
  <si>
    <t>INI YG BENAR…!!!</t>
  </si>
  <si>
    <r>
      <t>D:\DEVELOPMENT-OLS\S0320592_New_Logo_DSF_for_WorkOrder_OLSS\Dsf.Olss\Controllers\</t>
    </r>
    <r>
      <rPr>
        <b/>
        <sz val="11"/>
        <color rgb="FF0000FF"/>
        <rFont val="Calibri"/>
        <family val="2"/>
        <scheme val="minor"/>
      </rPr>
      <t>SkdController.cs</t>
    </r>
  </si>
  <si>
    <t xml:space="preserve">REVISI HARGA #311391 </t>
  </si>
  <si>
    <t>0001216/4/01/12/2022</t>
  </si>
  <si>
    <t>Cooler box</t>
  </si>
  <si>
    <t>Refrigerator</t>
  </si>
  <si>
    <t xml:space="preserve"> </t>
  </si>
  <si>
    <t>0001215/4/01/12/2022</t>
  </si>
  <si>
    <t>S0326914</t>
  </si>
  <si>
    <t>Revise Price in SKD #311391</t>
  </si>
  <si>
    <t>S0326914 - Revise Price in SKD #311391</t>
  </si>
  <si>
    <t>71595000</t>
  </si>
  <si>
    <t>58000000</t>
  </si>
  <si>
    <t>97680000</t>
  </si>
  <si>
    <t>REVISI UNIT DESCRIPTION #311408</t>
  </si>
  <si>
    <t>0000154/4/04/06/2022</t>
  </si>
  <si>
    <t>DD8586UA</t>
  </si>
  <si>
    <t>ALL NEW AVANZA 1.3 E M/T</t>
  </si>
  <si>
    <t>Grand Max PU 1.5 AC PS</t>
  </si>
  <si>
    <t>Pegantian cabang dan no skd (311437)</t>
  </si>
  <si>
    <t>0001315/4/01/04/2023</t>
  </si>
  <si>
    <t>JKC</t>
  </si>
  <si>
    <t>JKN</t>
  </si>
  <si>
    <t>Mengubah Kondisi Unit #311440</t>
  </si>
  <si>
    <t>0001304/4/01/03/202</t>
  </si>
  <si>
    <t>RE: Tidak bisa submit skd 1136</t>
  </si>
  <si>
    <t>Service Request S0326871 - RE: Tidak bisa submit skd 1136</t>
  </si>
  <si>
    <t>S0326944</t>
  </si>
  <si>
    <t>Produced by Aryo Budi Dwi Prasetyo on April 11, 2023, 9:01 am</t>
  </si>
  <si>
    <t>S0326944 - Revise Unit Model #311408</t>
  </si>
  <si>
    <t>Revise Unit Model #311408</t>
  </si>
  <si>
    <t>Mengubah Kondisi Unit New/Used  #311456</t>
  </si>
  <si>
    <t>0001295/4/01/03/2023</t>
  </si>
  <si>
    <t>S0326945</t>
  </si>
  <si>
    <t>S0326945 - Revise Branch in SKD &amp; SKD Number #311437</t>
  </si>
  <si>
    <t>Revise Branch in SKD &amp; SKD Number #311437</t>
  </si>
  <si>
    <t>S0326959</t>
  </si>
  <si>
    <t>S0326946</t>
  </si>
  <si>
    <t>Revise Unit Category Lease #311440</t>
  </si>
  <si>
    <t>S0326946 - Revise Unit Category Lease #311440</t>
  </si>
  <si>
    <t>S0326959 - Revise Unit Lease Category #311456</t>
  </si>
  <si>
    <t>Revise Unit Lease Category #311456</t>
  </si>
  <si>
    <t>#Ticket  Eform 311452</t>
  </si>
  <si>
    <t>S0326970</t>
  </si>
  <si>
    <t>D:\OPERATION-OLS\CMDB-TICKETS\S0326871 - Check SKD Cannot Submit</t>
  </si>
  <si>
    <t>where a.SKDNo = '0001316/4/01/04/2023';</t>
  </si>
  <si>
    <t>RemarksSys = case when RemarksSys is null then 'S0326871' else RemarksSys + '-S0326871' end</t>
  </si>
  <si>
    <t>where IdTb_MKT_SKD_Dtl = 209702;</t>
  </si>
  <si>
    <t>S0326970 - Tidak bisa submit skd karena error dan diminta contact administrator pada skd 0001316/4/01/04/2023</t>
  </si>
  <si>
    <t>Tidak bisa submit skd karena error dan diminta contact administrator pada skd 0001316/4/01/04/2023</t>
  </si>
  <si>
    <t>RE: Service Request S0326871 - RE: Tidak bisa submit skd 1136</t>
  </si>
  <si>
    <t>#Ticket  DM Eform 310468</t>
  </si>
  <si>
    <t>#Ticket DM Eform 310440</t>
  </si>
  <si>
    <t>Double with Ticket:</t>
  </si>
  <si>
    <t>S0326976</t>
  </si>
  <si>
    <t>Perubahan Qty Unit Pada SKD 0000895/4/08/03/2023</t>
  </si>
  <si>
    <t>S0326976 - Perubahan Qty Unit Pada SKD 0000895/4/08/03/2023</t>
  </si>
  <si>
    <t>S0326977</t>
  </si>
  <si>
    <t>S0326977 - Revisi data end usage dan contract periode AGR : 0001302/4/01/02/2023</t>
  </si>
  <si>
    <t>Revisi data end usage dan contract periode AGR : 0001302/4/01/02/2023</t>
  </si>
  <si>
    <r>
      <t>and f.PoliceNumber = '</t>
    </r>
    <r>
      <rPr>
        <b/>
        <sz val="11"/>
        <color theme="1"/>
        <rFont val="Consolas"/>
        <family val="3"/>
      </rPr>
      <t>DD8586UA</t>
    </r>
    <r>
      <rPr>
        <sz val="11"/>
        <color theme="1"/>
        <rFont val="Consolas"/>
        <family val="3"/>
      </rPr>
      <t>';</t>
    </r>
  </si>
  <si>
    <t>--c1.IdTb_MKT_SKD_Dtl,</t>
  </si>
  <si>
    <r>
      <t>where d.AgreementNumber = '</t>
    </r>
    <r>
      <rPr>
        <b/>
        <sz val="11"/>
        <color theme="1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</si>
  <si>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t>D:\OPERATION-OLS\CMDB-TICKETS\S0326945 - Revise Branch in SKD &amp; SKD Number #311437</t>
  </si>
  <si>
    <t>select a.IdTb_MKT_SKD,</t>
  </si>
  <si>
    <t>a.IdTb_OPL_Branch, b.BranchShortName,</t>
  </si>
  <si>
    <t>join Tb_OPL_Branch b</t>
  </si>
  <si>
    <t>on a.IdTb_OPL_Branch = b.IdTb_OPL_Branch</t>
  </si>
  <si>
    <t>and b.IdTb_OPL_Branch in (2, 9) -- 2 = JKC | 9 = JKN</t>
  </si>
  <si>
    <t>5954, -- 0001315/4/01/04/2023</t>
  </si>
  <si>
    <t>5955  -- 0001316/4/01/04/2023</t>
  </si>
  <si>
    <t>Staging invoice PASIFIK SATELIT NUSANTARA. PT 0001298/4/01/01/2023</t>
  </si>
  <si>
    <t>0001298/4/01/01/2023</t>
  </si>
  <si>
    <t>RE: Staging invoice PASIFIK SATELIT NUSANTARA. PT 0001298/4/01/01/2023</t>
  </si>
  <si>
    <t>S0326997</t>
  </si>
  <si>
    <t xml:space="preserve">Staging invoice PASIFIK SATELIT NUSANTARA. PT 0001298/4/01/01/2023 </t>
  </si>
  <si>
    <t xml:space="preserve">S0326997 - Staging invoice PASIFIK SATELIT NUSANTARA. PT 0001298/4/01/01/2023 </t>
  </si>
  <si>
    <t>48060/INV/JKC/04/2023</t>
  </si>
  <si>
    <t>Service Request S0326997 - RE: Staging invoice PASIFIK SATELIT NUSANTARA. PT 0001298/4/01/01/2023</t>
  </si>
  <si>
    <t>'48060/INV/JKC/04/2023'</t>
  </si>
  <si>
    <t>SKDNo = '0000909/4/08/04/2023', -- '0001315/4/01/04/2023'</t>
  </si>
  <si>
    <t>RemarksSys = case when RemarksSys is null then 'S0326945' else RemarksSys + '-S0326945' end</t>
  </si>
  <si>
    <t>where IdTb_MKT_SKD = 5954; -- 0001315/4/01/04/2023</t>
  </si>
  <si>
    <t>SkdNo = '0000910/4/08/04/2023', -- '0001316/4/01/04/2023'</t>
  </si>
  <si>
    <t>where IdTb_MKT_SKD = 5955; -- 0001316/4/01/04/2023</t>
  </si>
  <si>
    <t>LastNumber = 1314, -- 1316</t>
  </si>
  <si>
    <t>SysRemarks = 'S0326945'</t>
  </si>
  <si>
    <t>where IdTb_SYS_NumberingFormatDtl = 34; -- JKC</t>
  </si>
  <si>
    <t>LastNumber = 910, -- 908</t>
  </si>
  <si>
    <t>where IdTb_SYS_NumberingFormatDtl = 41; -- JKN</t>
  </si>
  <si>
    <t>staging nomor invoice GSD KONTRAK 154/4/04 BULAN MARET 2023</t>
  </si>
  <si>
    <t>RE: staging nomor invoice GSD KONTRAK 154/4/04 BULAN MARET 2023</t>
  </si>
  <si>
    <t>RE: Service Request S0326945 RE: Pegantian cabang dan no skd (311437)</t>
  </si>
  <si>
    <t>D:\OPERATION-OLS\CMDB-TICKETS\S0326944 - Revise Unit Model #311408</t>
  </si>
  <si>
    <t>S0327006</t>
  </si>
  <si>
    <t>Staging nomor invoice GSD KONTRAK 154/4/04 BULAN MARET 2023</t>
  </si>
  <si>
    <t>S0327006 - Staging nomor invoice GSD KONTRAK 154/4/04 BULAN MARET 2023</t>
  </si>
  <si>
    <t>48061/INV/BDG/03/2023</t>
  </si>
  <si>
    <t>RE: Service Request S0326944 RE: REVISI UNIT DESCRIPTION #311408</t>
  </si>
  <si>
    <t>Service Request S0327006 - RE: staging nomor invoice GSD KONTRAK 154/4/04 BULAN MARET 2023</t>
  </si>
  <si>
    <t>IdTb_OPL_Branch = 9</t>
  </si>
  <si>
    <r>
      <t>ProductCode = '</t>
    </r>
    <r>
      <rPr>
        <b/>
        <sz val="11"/>
        <color theme="1"/>
        <rFont val="Consolas"/>
        <family val="3"/>
      </rPr>
      <t>VEH/00024/V-004/PS15FH/202203</t>
    </r>
    <r>
      <rPr>
        <sz val="11"/>
        <color theme="1"/>
        <rFont val="Consolas"/>
        <family val="3"/>
      </rPr>
      <t>' -- 'VEH/00013/V-002/AV13EM/202201'</t>
    </r>
  </si>
  <si>
    <r>
      <t xml:space="preserve">where IdOPLCalculation = </t>
    </r>
    <r>
      <rPr>
        <b/>
        <sz val="11"/>
        <color theme="1"/>
        <rFont val="Consolas"/>
        <family val="3"/>
      </rPr>
      <t>7969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</si>
  <si>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S0326944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-S0326944</t>
    </r>
    <r>
      <rPr>
        <sz val="11"/>
        <color theme="1"/>
        <rFont val="Consolas"/>
        <family val="3"/>
      </rPr>
      <t>' end</t>
    </r>
  </si>
  <si>
    <r>
      <t xml:space="preserve">IdProduct = </t>
    </r>
    <r>
      <rPr>
        <b/>
        <sz val="11"/>
        <color theme="1"/>
        <rFont val="Consolas"/>
        <family val="3"/>
      </rPr>
      <t>2005</t>
    </r>
    <r>
      <rPr>
        <sz val="11"/>
        <color theme="1"/>
        <rFont val="Consolas"/>
        <family val="3"/>
      </rPr>
      <t>, -- 382</t>
    </r>
  </si>
  <si>
    <r>
      <t>[Name] = '</t>
    </r>
    <r>
      <rPr>
        <b/>
        <sz val="11"/>
        <color theme="1"/>
        <rFont val="Consolas"/>
        <family val="3"/>
      </rPr>
      <t>GRAN MAX PU AC PS 1.5 FH</t>
    </r>
    <r>
      <rPr>
        <sz val="11"/>
        <color theme="1"/>
        <rFont val="Consolas"/>
        <family val="3"/>
      </rPr>
      <t>', -- ALL NEW AVANZA 1.3 E M/T</t>
    </r>
  </si>
  <si>
    <r>
      <t>where IdTb_MKT_SKD_Dtl in (</t>
    </r>
    <r>
      <rPr>
        <b/>
        <sz val="11"/>
        <color theme="1"/>
        <rFont val="Consolas"/>
        <family val="3"/>
      </rPr>
      <t>208039, 208040, 208041, 208042, 208043, 208044, 208045, 208046, 208047, 208048, 208049, 208050, 208051, 208052, 208053, 208054, 208055, 208056, 208057, 208058, 208059, 208060, 208061, 208062, 208063, 208064, 208065, 208066, 208067, 208068, 208069, 208070)</t>
    </r>
    <r>
      <rPr>
        <sz val="11"/>
        <color theme="1"/>
        <rFont val="Consolas"/>
        <family val="3"/>
      </rPr>
      <t>);</t>
    </r>
  </si>
  <si>
    <t>Migrasi Data MFAPPL ke OLSS (Agreement KTB Agr 960/4/08)</t>
  </si>
  <si>
    <t>Migrasi data dari MFAPPL ke OLSS dengan data berikut :</t>
  </si>
  <si>
    <t>Nama Customer : PT. KRAMA YUDHA TIGA BERLIAN MOTORS</t>
  </si>
  <si>
    <t>Object Lease : 11 unit Colt Diesel + Fuso</t>
  </si>
  <si>
    <t>Migrasi Data kendaraan juga dibutuhkan pada Menu OLSS :</t>
  </si>
  <si>
    <t>[STAGING INVOICE PRORATE] PT. GLOBAL JET CARGO - 7 KONTRAK</t>
  </si>
  <si>
    <t>RE: [STAGING INVOICE PRORATE] PT. GLOBAL JET CARGO - 7 KONTRAK</t>
  </si>
  <si>
    <t>S0327096</t>
  </si>
  <si>
    <t>S0327097</t>
  </si>
  <si>
    <t>STAGING INVOICE PRORATE] PT. GLOBAL JET CARGO - 7 KONTRAK</t>
  </si>
  <si>
    <t>S0327097 - STAGING INVOICE PRORATE] PT. GLOBAL JET CARGO - 7 KONTRAK</t>
  </si>
  <si>
    <t>S0327096 - Migrasi Data MFAPPL ke OLSS (Agreement KTB Agr 960/4/08)</t>
  </si>
  <si>
    <t>48066/INV/MD3/03/2023</t>
  </si>
  <si>
    <t>48067/INV/MD3/03/2023</t>
  </si>
  <si>
    <t>48068/INV/MD3/03/2023</t>
  </si>
  <si>
    <t>48062/INV/MD3/03/2023</t>
  </si>
  <si>
    <t>48063/INV/MD3/03/2023</t>
  </si>
  <si>
    <t>48064/INV/MD3/03/2023</t>
  </si>
  <si>
    <t>48065/INV/MD3/03/2023</t>
  </si>
  <si>
    <t>Service Request S0327097 - RE: [STAGING INVOICE PRORATE] PT. GLOBAL JET CARGO - 7 KONTRAK</t>
  </si>
  <si>
    <t>RE: Migrasi Data MFAPPL ke OLSS (Agreement KTB Agr 960/4/08)</t>
  </si>
  <si>
    <t>#Ticket DM Eform 311437</t>
  </si>
  <si>
    <t>Mirza Ardeana Dwita</t>
  </si>
  <si>
    <t>Produced by Aryo Budi Dwi Prasetyo on April 12, 2023, 8:04 am</t>
  </si>
  <si>
    <t>S0327122</t>
  </si>
  <si>
    <t>Pergantian cabang dan no skd pada skd 0001315/4/01/04/2023dan 0001316/4/01/04/2023</t>
  </si>
  <si>
    <t>S0327122 - Pergantian cabang dan no skd pada skd 0001315/4/01/04/2023dan 0001316/4/01/04/2023</t>
  </si>
  <si>
    <t>select a.SKDNo, b.*</t>
  </si>
  <si>
    <t>where IdTb_MKT_SKD in (</t>
  </si>
  <si>
    <t>order by a.SKDNo, b.OrderNumber;</t>
  </si>
  <si>
    <t>where TaskId = '6CD28F70-49D8-4BB6-9A31-6DE7CDABC0A6'; -- 0000909/4/08/04/2023</t>
  </si>
  <si>
    <t>where TaskId = '4E16F0CF-D64F-4C38-B3CF-150373333EA7'; -- 0000910/4/08/04/2023</t>
  </si>
  <si>
    <t>No Kontrak :</t>
  </si>
  <si>
    <t>0000960/4/08/02/2023</t>
  </si>
  <si>
    <t>No. SKD :</t>
  </si>
  <si>
    <t>Service Request S0327096 RE: Migrasi Data MFAPPL ke OLSS (Agreement KTB Agr 960/4/08)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</si>
  <si>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</si>
  <si>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</si>
  <si>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</si>
  <si>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</si>
  <si>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</si>
  <si>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on a.brandcode = b.prb_brand_code</t>
  </si>
  <si>
    <t>and a.modelcode = b.model_code</t>
  </si>
  <si>
    <t>on b.pry_pry_code = c.pry_code</t>
  </si>
  <si>
    <t>on b.prc_prc_code = d.prc_code</t>
  </si>
  <si>
    <t>on b.prb_brand_code = e.brand_code</t>
  </si>
  <si>
    <t>order by a.agreementnumber, a.brandcode, a.modelcode;</t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</si>
  <si>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RECON_AGREEMENT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</si>
  <si>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RECON_AGREEMENT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</si>
  <si>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</si>
  <si>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</si>
  <si>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RECON_DETAIL_SCHEDULES_MERGE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</si>
  <si>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RECON_DETAIL_SCHEDULES_MERGE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</si>
  <si>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</si>
  <si>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</si>
  <si>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RECON_PAYMENT_SCHEDULES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</si>
  <si>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RECON_PAYMENT_SCHEDULES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</si>
  <si>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</si>
  <si>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</si>
  <si>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RECON_SKD_DETAIL</t>
    </r>
    <r>
      <rPr>
        <sz val="11"/>
        <color theme="1"/>
        <rFont val="Consolas"/>
        <family val="3"/>
      </rPr>
      <t xml:space="preserve"> a where 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</si>
  <si>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RECON_SKD_DETAIL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</si>
  <si>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t>RE: Service Request S0327096 RE: Migrasi Data MFAPPL ke OLSS (Agreement KTB Agr 960/4/08)</t>
  </si>
  <si>
    <r>
      <t>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</t>
    </r>
  </si>
  <si>
    <t>b.model_name,</t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</si>
  <si>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PRODUCT_BRANDS</t>
    </r>
    <r>
      <rPr>
        <sz val="11"/>
        <color theme="1"/>
        <rFont val="Consolas"/>
        <family val="3"/>
      </rPr>
      <t xml:space="preserve"> e</t>
    </r>
  </si>
  <si>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</si>
  <si>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OC_PRODUCT_MODELS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</si>
  <si>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OC_PRODUCT_TYPES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</si>
  <si>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OC_PRODUCT_CATEGORIES</t>
    </r>
    <r>
      <rPr>
        <sz val="11"/>
        <color theme="1"/>
        <rFont val="Consolas"/>
        <family val="3"/>
      </rPr>
      <t xml:space="preserve"> d</t>
    </r>
  </si>
  <si>
    <t>a.agreementnumber in (</t>
  </si>
  <si>
    <t>'0000848/4/08/11/2022',</t>
  </si>
  <si>
    <t>'0000849/4/08/11/2022',</t>
  </si>
  <si>
    <t>'0000850/4/08/11/2022',</t>
  </si>
  <si>
    <t>'0000851/4/08/11/2022',</t>
  </si>
  <si>
    <t>'0001255/4/01/11/2022'</t>
  </si>
  <si>
    <t>order by a.AgreementNumber;</t>
  </si>
  <si>
    <t>update Tb_OPL_Unit set ChassisNumber = 'PAEL67MYNNB000652', EngineNumber = '4N14UAN2051', PoliceNumber = 'B9343UXC' where IdTb_OPL_Unit = 17725;</t>
  </si>
  <si>
    <t>update OPLUObjectLease set Remarks = 'PAEL67MYNNB000653', EngineNumber = '4N14UAN2053', IdentityPoliceNumber = 'B9349UXC' where IdUObjLease = 19602;</t>
  </si>
  <si>
    <t>RE: Revisi: Service Request S0326761 RE: Revisi data unit kendaraan #310813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</si>
  <si>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</si>
  <si>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</si>
  <si>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INSERT MANUAL:</t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</si>
  <si>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as DocValue, -- 1 = STNK | 2 = KEUR | 3 = Insurance</t>
    </r>
  </si>
  <si>
    <t>CEK:</t>
  </si>
  <si>
    <t>select e.*</t>
  </si>
  <si>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as DocValue, -- 1 = STNK | 2 = KEUR | 3 = Insurance</t>
    </r>
  </si>
  <si>
    <t>join TB_MGT_DailyRecordCar d</t>
  </si>
  <si>
    <t>join TB_MGT_DailyRecordCarHistory e</t>
  </si>
  <si>
    <t>on d.IdTb_MGT_DailyRecordCar = e.IdTb_MGT_DailyRecordCar</t>
  </si>
  <si>
    <t>select d.*</t>
  </si>
  <si>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as DocValue, -- 1 = STNK | 2 = KEUR | 3 = Insurance</t>
    </r>
  </si>
  <si>
    <t>join Tb_MGT_HistoryDoc d</t>
  </si>
  <si>
    <t>on c.IdTb_OPL_Unit = d.IdTb_OPL_Unit</t>
  </si>
  <si>
    <r>
      <t>where a.AgreementNumber = '</t>
    </r>
    <r>
      <rPr>
        <b/>
        <sz val="11"/>
        <color rgb="FFFF0000"/>
        <rFont val="Consolas"/>
        <family val="3"/>
      </rPr>
      <t>0000960/4/08/02/2023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</si>
  <si>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0000960/4/08/02/2023</t>
    </r>
    <r>
      <rPr>
        <sz val="11"/>
        <color theme="1"/>
        <rFont val="Consolas"/>
        <family val="3"/>
      </rPr>
      <t>';</t>
    </r>
  </si>
  <si>
    <r>
      <t xml:space="preserve">where a.IdOPLAgreement = </t>
    </r>
    <r>
      <rPr>
        <b/>
        <sz val="11"/>
        <color rgb="FFFF0000"/>
        <rFont val="Consolas"/>
        <family val="3"/>
      </rPr>
      <t>5128</t>
    </r>
    <r>
      <rPr>
        <sz val="11"/>
        <color theme="1"/>
        <rFont val="Consolas"/>
        <family val="3"/>
      </rPr>
      <t>;</t>
    </r>
  </si>
  <si>
    <t>'S0327096' as RemarksSys,</t>
  </si>
  <si>
    <t>RE: Service Request S0327097 - RE: [STAGING INVOICE PRORATE] PT. GLOBAL JET CARGO - 7 KONTRAK</t>
  </si>
  <si>
    <t>'48067/INV/MD3/03/2023',</t>
  </si>
  <si>
    <t>revisi data unit kendaraan 312590</t>
  </si>
  <si>
    <t>S0327311</t>
  </si>
  <si>
    <t>Produced by Aryo Budi Dwi Prasetyo on April 13, 2023, 8:40 am</t>
  </si>
  <si>
    <t>Revise Unit Data #312590</t>
  </si>
  <si>
    <t>S0327311 - Revise Unit Data #312590</t>
  </si>
  <si>
    <t>'48068/INV/MD3/03/2023'</t>
  </si>
  <si>
    <t>RE: REVISI INVOICE KINARYA SELARAS PIRANTI - 0000170/4/04/01/2023</t>
  </si>
  <si>
    <t>47791/INV/BDG/04/2023</t>
  </si>
  <si>
    <t>PaymentSchedule = '2023-06-05', -- '2023-06-27'</t>
  </si>
  <si>
    <t>StartPeriod = '2023-03-07', -- '2023-03-29'</t>
  </si>
  <si>
    <t>EndPeriod = '2023-04-06' -- '2023-04-28'</t>
  </si>
  <si>
    <t>where IdTb_BIL_PayScheduleDtl = 404526;</t>
  </si>
  <si>
    <t>REVISI INVOICE KINARYA SELARAS PIRANTI - 0000170/4/04/01/2023</t>
  </si>
  <si>
    <t>update Tb_OPL_Unit set PoliceNumberAct = 'B9343UXC' where IdTb_OPL_Unit = 17725;</t>
  </si>
  <si>
    <t>0001232/4/01/12/2022</t>
  </si>
  <si>
    <t>GRAN MAX PU 1.3 STD</t>
  </si>
  <si>
    <t>GRAN MAX PU 1.3 STD FH E4</t>
  </si>
  <si>
    <t xml:space="preserve">MHKB3BA1JMK074252GS </t>
  </si>
  <si>
    <t>MHKB3BA1JLK071346GS</t>
  </si>
  <si>
    <t>K3MH88551GS</t>
  </si>
  <si>
    <t>K3MH80978GS</t>
  </si>
  <si>
    <t>B9523PCRGS</t>
  </si>
  <si>
    <t>B9294PCRGS</t>
  </si>
  <si>
    <t xml:space="preserve">Putih </t>
  </si>
  <si>
    <t>MHKP3BA1JNK180667</t>
  </si>
  <si>
    <t>MHKP3BA1JNK180654</t>
  </si>
  <si>
    <t>K3MJ30595</t>
  </si>
  <si>
    <t>K3MJ30646</t>
  </si>
  <si>
    <t>B9668PCU</t>
  </si>
  <si>
    <t>B9801PCU</t>
  </si>
  <si>
    <t>HITAM PUTIH</t>
  </si>
  <si>
    <t>and x.bEngineNumber = y.oEngineNumber</t>
  </si>
  <si>
    <t>MHKB3BA1JMK074252GS</t>
  </si>
  <si>
    <t>D:\OPERATION-OLS\CMDB-TICKETS\S0327311 - Revise Unit Data #312590</t>
  </si>
  <si>
    <t>RE: Service Request S0327311 RE: revisi data unit kendaraan 312590</t>
  </si>
  <si>
    <t>Risca.Adriana</t>
  </si>
  <si>
    <t>AD Username</t>
  </si>
  <si>
    <r>
      <t>values ('</t>
    </r>
    <r>
      <rPr>
        <b/>
        <sz val="11"/>
        <color rgb="FF0000FF"/>
        <rFont val="Consolas"/>
        <family val="3"/>
      </rPr>
      <t>Risca.Adriana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00000000000000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</si>
  <si>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Risca.Adriana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Marketing Officer OPL</t>
    </r>
    <r>
      <rPr>
        <sz val="11"/>
        <color theme="1"/>
        <rFont val="Consolas"/>
        <family val="3"/>
      </rPr>
      <t>', getdate(), 'BSI ARYO BUDI', getdate(), 'BSI ARYO BUDI', null, 0, 0, 1, 0);</t>
    </r>
  </si>
  <si>
    <t>Revisi Kwitansi Kontrak DAYAMITRA TELEKOMUNIKASI. KOPERASI (NON PPH)</t>
  </si>
  <si>
    <t>0000619/4/10/01/2023</t>
  </si>
  <si>
    <t>S0327344</t>
  </si>
  <si>
    <t>S0327344 - Revisi Kwitansi Kontrak DAYAMITRA TELEKOMUNIKASI. KOPERASI (NON PPH)</t>
  </si>
  <si>
    <t>S0327312</t>
  </si>
  <si>
    <t>S0327312 - REVISI INVOICE KINARYA SELARAS PIRANTI - 0000170/4/04/01/2023</t>
  </si>
  <si>
    <t>RE: Revisi Kwitansi Kontrak DAYAMITRA TELEKOMUNIKASI. KOPERASI (NON PPH)</t>
  </si>
  <si>
    <t>RE: [URGENT] Penerbitan invoice billing APRIL 2023 kontrak lebih cepat CPS DAN CEP 13 APRIL 2023- No TIKET 308117  (MFAPPL Support) dan No TIKET # 308121  (OLSS)</t>
  </si>
  <si>
    <t>0000102/4/04/07/2021</t>
  </si>
  <si>
    <t>0000120/4/04/12/2021</t>
  </si>
  <si>
    <t>0000121/4/04/12/2021</t>
  </si>
  <si>
    <t>0000071/4/04/12/2020</t>
  </si>
  <si>
    <t>0000072/4/04/12/2020</t>
  </si>
  <si>
    <t>0000073/4/04/12/2020</t>
  </si>
  <si>
    <t>0000074/4/04/12/2020</t>
  </si>
  <si>
    <t>0000075/4/04/12/2020</t>
  </si>
  <si>
    <t>0000076/4/04/12/2020</t>
  </si>
  <si>
    <t>0000094/4/04/06/2021</t>
  </si>
  <si>
    <t>0000095/4/04/06/2021</t>
  </si>
  <si>
    <t>0000096/4/04/06/2021</t>
  </si>
  <si>
    <t>0000097/4/04/06/2021</t>
  </si>
  <si>
    <t>S0327370</t>
  </si>
  <si>
    <t>Penerbitan invoice billing APRIL 2023 kontrak lebih cepat CPS DAN CEP 13 APRIL 2023- No TIKET 308117  (MFAPPL Support) dan No TIKET #308121 (OLSS)</t>
  </si>
  <si>
    <t>S0327370 - Penerbitan invoice billing APRIL 2023 kontrak lebih cepat CPS DAN CEP 13 APRIL 2023- No TIKET 308117  (MFAPPL Support) dan No TIKET #308121 (OLSS)</t>
  </si>
  <si>
    <t>48160/INV/BDG/04/2023</t>
  </si>
  <si>
    <t>48163/INV/BDG/04/2023</t>
  </si>
  <si>
    <t>48167/INV/BDG/04/2023</t>
  </si>
  <si>
    <t>48161/INV/BDG/04/2023</t>
  </si>
  <si>
    <t>48165/INV/BDG/04/2023</t>
  </si>
  <si>
    <t>48171/INV/BDG/04/2023</t>
  </si>
  <si>
    <t>48168/INV/BDG/04/2023</t>
  </si>
  <si>
    <t>48172/INV/BDG/04/2023</t>
  </si>
  <si>
    <t>48170/INV/BDG/04/2023</t>
  </si>
  <si>
    <t>48164/INV/BDG/04/2023</t>
  </si>
  <si>
    <t>48162/INV/BDG/04/2023</t>
  </si>
  <si>
    <t>48166/INV/BDG/04/2023</t>
  </si>
  <si>
    <t>48169/INV/BDG/04/2023</t>
  </si>
  <si>
    <t>Service Request S0327370 - RE: [URGENT] Penerbitan invoice billing APRIL 2023 kontrak lebih cepat CPS DAN CEP 13 APRIL 2023- No TIKET 308117  (MFAPPL Support) dan No TIKET # 308121  (OLSS)</t>
  </si>
  <si>
    <t>DUA KOLOM TERAKHIR INI DIHASILKAN DARI QUERY</t>
  </si>
  <si>
    <t>00060/DSF/INV/4/03/2023</t>
  </si>
  <si>
    <t>S0327397</t>
  </si>
  <si>
    <t>S0327397 - STAGING INVOICE GABUNGAN PRORATE PT. SICEPAT EKSPRES INDONESIA - MARET 2023</t>
  </si>
  <si>
    <t>Service Request S0327397 - RE: STAGING INVOICE GABUNGAN PRORATE PT. SICEPAT EKSPRES INDONESIA - MARET 2023</t>
  </si>
  <si>
    <t>Produced by Aryo Budi Dwi Prasetyo on April 14, 2023, 8:34 am</t>
  </si>
  <si>
    <t>REVISI INVOICE HUBER INKS INDONESIA. PT - 0000977/4/01/03/2022 PERIODE MARET 2023 (NILAI PRORATE)</t>
  </si>
  <si>
    <t>0000977/4/01/03/2022</t>
  </si>
  <si>
    <t>45843/INV/JKC/03/2023</t>
  </si>
  <si>
    <t>S0327656</t>
  </si>
  <si>
    <t>select 'MHMFE74ERNK000695' ChassisNumber, '4V21Y97353' EngineNumber, 'B9308UDH' PoliceNumber, '2024-03-27' STNK, '2023-10-06' KEUR union all</t>
  </si>
  <si>
    <t>select 'MHMFE74ERNK000696' ChassisNumber, '4V21Y97348' EngineNumber, 'B9313UDH' PoliceNumber, '2024-03-27' STNK, '2023-10-06' KEUR union all</t>
  </si>
  <si>
    <t>select 'MHMFE74ERNK000697' ChassisNumber, '4V21Y97351' EngineNumber, 'B9315UDH' PoliceNumber, '2024-03-27' STNK, '2023-10-06' KEUR union all</t>
  </si>
  <si>
    <t>select 'MHMFE74ERNK000698' ChassisNumber, '4V21Y97343' EngineNumber, 'B9290UDH' PoliceNumber, '2024-03-10' STNK, '2023-09-20' KEUR union all</t>
  </si>
  <si>
    <t>select 'MHMFE74ERNK000699' ChassisNumber, '4V21Y97342' EngineNumber, 'B9124UXC' PoliceNumber, '2024-03-10' STNK, '2023-09-20' KEUR union all</t>
  </si>
  <si>
    <t>select 'MHMFE71EBNK001325' ChassisNumber, '4V21YY2069' EngineNumber, 'B9293UDH' PoliceNumber, '2024-02-24' STNK, '2023-09-28' KEUR union all</t>
  </si>
  <si>
    <t>select 'MHMFN62GPPK001453' ChassisNumber, '6M60292329' EngineNumber, 'B9299UDH' PoliceNumber, '2024-03-14' STNK, '1900-01-00' KEUR union all</t>
  </si>
  <si>
    <t>select 'MHMFN62GPPK001460' ChassisNumber, '6M60292310' EngineNumber, 'B9298UDH' PoliceNumber, '2024-03-14' STNK, '2023-09-28' KEUR union all</t>
  </si>
  <si>
    <t>select 'MHMFN62GPPK001462' ChassisNumber, '6M60292358' EngineNumber, 'B9296UDH' PoliceNumber, '2024-03-14' STNK, '2023-09-28' KEUR union all</t>
  </si>
  <si>
    <t>select 'MHMFN62GPPK001466' ChassisNumber, '6M60292397' EngineNumber, 'B9307UDH' PoliceNumber, '2024-03-14' STNK, '1900-01-00' KEUR union all</t>
  </si>
  <si>
    <t>select 'MHMFN62GPPK001435' ChassisNumber, '6M60292208' EngineNumber, 'B9305UDH' PoliceNumber, '2024-03-14' STNK, '2023-09-28' KEUR</t>
  </si>
  <si>
    <t>join</t>
  </si>
  <si>
    <t>b.Remarks, b.EngineNumber uEngineNumber, b.IdentityPoliceNumber,</t>
  </si>
  <si>
    <t>c.ChassisNumber, c.EngineNumber,</t>
  </si>
  <si>
    <t>where a.AgreementNumber = '0000960/4/08/02/2023'</t>
  </si>
  <si>
    <t>on x.ChassisNumber = y.ChassisNumber</t>
  </si>
  <si>
    <t>and x.EngineNumber = y.EngineNumber</t>
  </si>
  <si>
    <t>D:\OPERATION-OLS\CMDB-TICKETS\S0327096 - Migrasi Data MFAPPL ke OLSS (Agreement KTB Agr 960408)</t>
  </si>
  <si>
    <t>update Tb_OPL_Unit set EndSTNK = '2024-03-27', EndKEUR = '2023-10-06', RemarksSys = case when RemarksSys is null then 'S0327096' else RemarksSys + '-S0327096' end where IdTb_OPL_Unit = 20059;</t>
  </si>
  <si>
    <t>update Tb_OPL_Unit set EndSTNK = '2024-03-27', EndKEUR = '2023-10-06', RemarksSys = case when RemarksSys is null then 'S0327096' else RemarksSys + '-S0327096' end where IdTb_OPL_Unit = 20057;</t>
  </si>
  <si>
    <t>update Tb_OPL_Unit set EndSTNK = '2024-03-27', EndKEUR = '2023-10-06', RemarksSys = case when RemarksSys is null then 'S0327096' else RemarksSys + '-S0327096' end where IdTb_OPL_Unit = 20058;</t>
  </si>
  <si>
    <t>update Tb_OPL_Unit set EndSTNK = '2024-03-10', EndKEUR = '2023-09-20', RemarksSys = case when RemarksSys is null then 'S0327096' else RemarksSys + '-S0327096' end where IdTb_OPL_Unit = 20056;</t>
  </si>
  <si>
    <t>update Tb_OPL_Unit set EndSTNK = '2024-03-10', EndKEUR = '2023-09-20', RemarksSys = case when RemarksSys is null then 'S0327096' else RemarksSys + '-S0327096' end where IdTb_OPL_Unit = 20055;</t>
  </si>
  <si>
    <t>update Tb_OPL_Unit set EndSTNK = '2024-02-24', EndKEUR = '2023-09-28', RemarksSys = case when RemarksSys is null then 'S0327096' else RemarksSys + '-S0327096' end where IdTb_OPL_Unit = 20054;</t>
  </si>
  <si>
    <t>update Tb_OPL_Unit set EndSTNK = '2024-03-14', RemarksSys = case when RemarksSys is null then 'S0327096' else RemarksSys + '-S0327096' end where IdTb_OPL_Unit = 20062;</t>
  </si>
  <si>
    <t>update Tb_OPL_Unit set EndSTNK = '2024-03-14', EndKEUR = '2023-09-28', RemarksSys = case when RemarksSys is null then 'S0327096' else RemarksSys + '-S0327096' end where IdTb_OPL_Unit = 20061;</t>
  </si>
  <si>
    <t>update Tb_OPL_Unit set EndSTNK = '2024-03-14', EndKEUR = '2023-09-28', RemarksSys = case when RemarksSys is null then 'S0327096' else RemarksSys + '-S0327096' end where IdTb_OPL_Unit = 20063;</t>
  </si>
  <si>
    <t>update Tb_OPL_Unit set EndSTNK = '2024-03-14', RemarksSys = case when RemarksSys is null then 'S0327096' else RemarksSys + '-S0327096' end where IdTb_OPL_Unit = 20064;</t>
  </si>
  <si>
    <t>update Tb_OPL_Unit set EndSTNK = '2024-03-14', EndKEUR = '2023-09-28', RemarksSys = case when RemarksSys is null then 'S0327096' else RemarksSys + '-S0327096' end where IdTb_OPL_Unit = 20060;</t>
  </si>
  <si>
    <t>RE: REVISI INVOICE HUBER INKS INDONESIA. PT - 0000977/4/01/03/2022 PERIODE MARET 2023 (NILAI PRORATE)</t>
  </si>
  <si>
    <t>'45843/INV/JKC/03/2023'</t>
  </si>
  <si>
    <t>S0327656 - REVISI INVOICE HUBER INKS INDONESIA. PT - 0000977/4/01/03/2022 PERIODE MARET 2023 (NILAI PRORATE)</t>
  </si>
  <si>
    <t>where a.OPLCalculationNumber = '00041/OCN/01/01/2023';</t>
  </si>
  <si>
    <t>where IdOPLCalculation = 9260;</t>
  </si>
  <si>
    <t>Produced by Aryo Budi Dwi Prasetyo on April 17, 2023, 7:59 am</t>
  </si>
  <si>
    <t>0001204/4/01/12/2022</t>
  </si>
  <si>
    <t>REVISI INVOICE PT. SARIHUSADA GENERASI MAHARDHIKA - 0000597/4/10/01/2023 PERIODE MARET 2023 (NILAI PRORATE)</t>
  </si>
  <si>
    <t>46900/INV/JKS/03/2023</t>
  </si>
  <si>
    <t>S0328134</t>
  </si>
  <si>
    <t>RE: REVISI INVOICE PT. SARIHUSADA GENERASI MAHARDHIKA - 0000597/4/10/01/2023 PERIODE MARET 2023 (NILAI PRORATE)</t>
  </si>
  <si>
    <t>S0328134 - REVISI INVOICE PT. SARIHUSADA GENERASI MAHARDHIKA - 0000597/4/10/01/2023 PERIODE MARET 2023 (NILAI PRORATE)</t>
  </si>
  <si>
    <t>where a.IdTb_BIL_InvoiceReceipt = 71119;</t>
  </si>
  <si>
    <t>ED6C5906-AFC2-44BA-9C44-341D2524ED1D</t>
  </si>
  <si>
    <t>46900/KW/JKS/03/2023</t>
  </si>
  <si>
    <t>46900/OPL/JKS/03/2023</t>
  </si>
  <si>
    <t>0x0000000005863EA3</t>
  </si>
  <si>
    <t>Tidak Bisa send to staging status di menu Monitor Agreement Integration di OLSS</t>
  </si>
  <si>
    <t>Service Request S0328134 - RE: REVISI INVOICE PT. SARIHUSADA GENERASI MAHARDHIKA - 0000597/4/10/01/2023 PERIODE MARET 2023 (NILAI PRORATE)</t>
  </si>
  <si>
    <t>EndPeriod = '2023-03-01' -- '2023-03-23'</t>
  </si>
  <si>
    <t>where IdTb_BIL_PayScheduleDtl = 402385;</t>
  </si>
  <si>
    <t>where IdTb_BIL_InvoiceReceipt = 71119;</t>
  </si>
  <si>
    <t>S0328141</t>
  </si>
  <si>
    <t xml:space="preserve">Failed! ORA-00001: unique constraint (OLSS_MFAPPL.IX_PRODUCT_MODELS) violated </t>
  </si>
  <si>
    <t>S0328141 - Agreement Cannot Send to MFAPPL Staging #313706</t>
  </si>
  <si>
    <t>Agreement Cannot Send to MFAPPL Staging #313706</t>
  </si>
  <si>
    <t>Mengubah Kondisi Unit #313875</t>
  </si>
  <si>
    <t>S0328160</t>
  </si>
  <si>
    <t>Revise Unit Lease Category #313875</t>
  </si>
  <si>
    <t>S0328160 - Revise Unit Lease Category #313875</t>
  </si>
  <si>
    <t>RE: Service Request S0328141 RE: Tidak Bisa send to staging status di menu Monitor Agreement Integration di OLSS</t>
  </si>
  <si>
    <t>RE: Service Request S0328134 - RE: REVISI INVOICE PT. SARIHUSADA GENERASI MAHARDHIKA - 0000597/4/10/01/2023 PERIODE MARET 2023 (NILAI PRORATE)</t>
  </si>
  <si>
    <t xml:space="preserve">REVISI TAHUN KENDARAAN #314072 </t>
  </si>
  <si>
    <t>S0328272</t>
  </si>
  <si>
    <t>S0328272 - Revise Unit Year #314072</t>
  </si>
  <si>
    <t>0000544/4/10/09/2022</t>
  </si>
  <si>
    <t xml:space="preserve">0000607/4/10/01/2023 </t>
  </si>
  <si>
    <t>2021</t>
  </si>
  <si>
    <t>Bantuan Pengecekan agr 0001324/4/01/05/2023 #314101</t>
  </si>
  <si>
    <t>0001324/4/01/05/2023</t>
  </si>
  <si>
    <t>S0328282</t>
  </si>
  <si>
    <t>Revise Unit Year #314072</t>
  </si>
  <si>
    <t>Check PO Cannot Appear in OLSS #314101</t>
  </si>
  <si>
    <t>S0328282 - Check PO Cannot Appear in OLSS #314101</t>
  </si>
  <si>
    <t>Perubahan Qty Unit Pada SKD 000438/4/10/09/2022</t>
  </si>
  <si>
    <t>000438/4/10/09/2022</t>
  </si>
  <si>
    <t>S0328283</t>
  </si>
  <si>
    <t>Revise Unit Quantity in SKD 000438/4/10/09/2022 #314110</t>
  </si>
  <si>
    <t>S0328283 - Revise Unit Quantity in SKD 000438/4/10/09/2022 #314110</t>
  </si>
  <si>
    <t>Produced by Aryo Budi Dwi Prasetyo on April 18, 2023, 8:12 am</t>
  </si>
  <si>
    <t>a.SendToStaging</t>
  </si>
  <si>
    <t>where a.AgreementNumber = '0001324/4/01/05/2023';</t>
  </si>
  <si>
    <t>select a.AgreementNumber, a.IdTb_OPL_Status,</t>
  </si>
  <si>
    <t>a.StartPeriodDate, a.EndPeriodDate, a.BASTDate,</t>
  </si>
  <si>
    <t>d.IdTb_MGT_UnitPrep,</t>
  </si>
  <si>
    <t>join Tb_PRO_PO b</t>
  </si>
  <si>
    <t>join Tb_PRO_PODtl c</t>
  </si>
  <si>
    <t>on b.IdTb_PRO_PO = c.IdTb_PRO_PO</t>
  </si>
  <si>
    <t>join Tb_MGT_UnitPrep d</t>
  </si>
  <si>
    <t>and c.IdTb_PRO_PODtl = d.IdTb_PRO_PODtl</t>
  </si>
  <si>
    <t>d.RemarksSys,</t>
  </si>
  <si>
    <t>D:\OPERATION-OLS\CMDB-TICKETS\S0328282 - Check PO Cannot Appear in OLSS #314101</t>
  </si>
  <si>
    <t>d.DeliveryPeriod, d.BASTPlanDate,</t>
  </si>
  <si>
    <t>select cast('2023-05-10' as datetime) + 30</t>
  </si>
  <si>
    <t xml:space="preserve">b.PONumber, b.PODate, b.DeliveryPeriod, b.POStatus, </t>
  </si>
  <si>
    <t>PONumber</t>
  </si>
  <si>
    <t>00216/PO/UNT/JKC/04/2023</t>
  </si>
  <si>
    <t>RE: Service Request S0328282 created successfullyRE: Bantuan Pengecekan agr 0001324/4/01/05/2023 #314101</t>
  </si>
  <si>
    <t>3.5</t>
  </si>
  <si>
    <t>Year BEFORE</t>
  </si>
  <si>
    <t>Year AFTER</t>
  </si>
  <si>
    <t>D:\OPERATION-OLS\CMDB-TICKETS\S0328272 - Revise Unit Year #314072</t>
  </si>
  <si>
    <t>update Product</t>
  </si>
  <si>
    <t>ModelYear = '2022-03-01' -- '2021-03-01'</t>
  </si>
  <si>
    <t>where IdProduct = 1637;</t>
  </si>
  <si>
    <t xml:space="preserve">RE: Service Request S0328272 created successfullyRE: REVISI TAHUN KENDARAAN #314072 </t>
  </si>
  <si>
    <t>Dennis Stephanus</t>
  </si>
  <si>
    <t>Revisi Kelurahan menjadi TIRTOMARTANI (sesuai NPWP)</t>
  </si>
  <si>
    <t>S0328315</t>
  </si>
  <si>
    <t>Produced by Aryo Budi Dwi Prasetyo on April 19, 2023, 7:42 am</t>
  </si>
  <si>
    <t>Incidents: SDA_INCIDENTS_ASSIGNED (14 rows)</t>
  </si>
  <si>
    <t>RE: [Eforms #312204] Ticket Assignment Revisi Kelurahan LOS R3 - Dharmamulia Prima Karya from Dennis Stephanus</t>
  </si>
  <si>
    <t>S0328315 - Revisi Kelurahan menjadi TIRTOMARTANI (sesuai NPWP)</t>
  </si>
  <si>
    <t>RE: Service Request S0328315 RE: [Eforms #312204] Ticket Assignment Revisi Kelurahan LOS R3 - Dharmamulia Prima Karya from Dennis Stephanus</t>
  </si>
  <si>
    <r>
      <rPr>
        <b/>
        <sz val="11"/>
        <color rgb="FFFF0000"/>
        <rFont val="Calibri"/>
        <family val="2"/>
        <scheme val="minor"/>
      </rPr>
      <t>20230419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</si>
  <si>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</si>
  <si>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</si>
  <si>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2023-04-20</t>
    </r>
    <r>
      <rPr>
        <sz val="11"/>
        <color theme="1"/>
        <rFont val="Consolas"/>
        <family val="3"/>
      </rPr>
      <t>'</t>
    </r>
  </si>
  <si>
    <t>update Tb_MGT_UnitPrep</t>
  </si>
  <si>
    <t>BASTPlanDate = '2023-06-03' -- '2023-06-09'</t>
  </si>
  <si>
    <t>where IdTb_MGT_UnitPrep = 6026;</t>
  </si>
  <si>
    <t>Perubahan Data Maintenance Koperasi Jasa Pegawai PT Swadharma Sarana Informatika</t>
  </si>
  <si>
    <t>0000554/4/10/04/2023</t>
  </si>
  <si>
    <t>4</t>
  </si>
  <si>
    <t>Request Penghapusan Memo Dispose unit di OLSS</t>
  </si>
  <si>
    <t>00055/COP/63/2023</t>
  </si>
  <si>
    <t>00057/COP/65/2023</t>
  </si>
  <si>
    <t>S0328610</t>
  </si>
  <si>
    <t>Revise Quantity in SKD #314821</t>
  </si>
  <si>
    <t>S0328610 - Revise Quantity in SKD #314821</t>
  </si>
  <si>
    <t>S0328611</t>
  </si>
  <si>
    <t>S0328611 - Remove Unit Dispose Memo in OLSS #314826</t>
  </si>
  <si>
    <t>Remove Unit Dispose Memo in OLSS #314826</t>
  </si>
  <si>
    <t>RemarksSys = case when RemarksSys is null then 'S0328610' else RemarksSys + '-S0328610' end</t>
  </si>
  <si>
    <r>
      <t>where a.SKDNo = '</t>
    </r>
    <r>
      <rPr>
        <b/>
        <sz val="11"/>
        <color theme="1"/>
        <rFont val="Consolas"/>
        <family val="3"/>
      </rPr>
      <t>0000554/4/10/04/2023</t>
    </r>
    <r>
      <rPr>
        <sz val="11"/>
        <color theme="1"/>
        <rFont val="Consolas"/>
        <family val="3"/>
      </rPr>
      <t>';</t>
    </r>
  </si>
  <si>
    <t>D:\OPERATION-OLS\CMDB-TICKETS\S0328610 - Revise Quantity in SKD #314821</t>
  </si>
  <si>
    <t>Qty = 4, -- 5</t>
  </si>
  <si>
    <t>where IdTb_MKT_SKD = 5974;</t>
  </si>
  <si>
    <t>RE: Service Request S0328610 RE: Perubahan Data Maintenance Koperasi Jasa Pegawai PT Swadharma Sarana Informatika</t>
  </si>
  <si>
    <r>
      <t>where a.MemoNumber in ('</t>
    </r>
    <r>
      <rPr>
        <b/>
        <sz val="11"/>
        <color theme="1"/>
        <rFont val="Consolas"/>
        <family val="3"/>
      </rPr>
      <t>00055/COP/63/2023</t>
    </r>
    <r>
      <rPr>
        <sz val="11"/>
        <color theme="1"/>
        <rFont val="Consolas"/>
        <family val="3"/>
      </rPr>
      <t>', '</t>
    </r>
    <r>
      <rPr>
        <b/>
        <sz val="11"/>
        <color theme="1"/>
        <rFont val="Consolas"/>
        <family val="3"/>
      </rPr>
      <t>00057/COP/65/2023</t>
    </r>
    <r>
      <rPr>
        <sz val="11"/>
        <color theme="1"/>
        <rFont val="Consolas"/>
        <family val="3"/>
      </rPr>
      <t>');</t>
    </r>
  </si>
  <si>
    <t>a.*</t>
  </si>
  <si>
    <t>c.*</t>
  </si>
  <si>
    <t>b.*</t>
  </si>
  <si>
    <t>delete from Tb_DIS_AssetSelling</t>
  </si>
  <si>
    <t>where IdTb_DIS_AssetSelling in (1193, 1195);</t>
  </si>
  <si>
    <t>delete from Tb_DIS_Agreement</t>
  </si>
  <si>
    <t>where IdTb_DIS_Agreement in (</t>
  </si>
  <si>
    <t>8817,</t>
  </si>
  <si>
    <t>8818,</t>
  </si>
  <si>
    <t>8820,</t>
  </si>
  <si>
    <t>8821,</t>
  </si>
  <si>
    <t>8822,</t>
  </si>
  <si>
    <t>8823,</t>
  </si>
  <si>
    <t>8824,</t>
  </si>
  <si>
    <t>8825,</t>
  </si>
  <si>
    <t>delete from Tb_DIS_Buyers</t>
  </si>
  <si>
    <t>where IdTb_DIS_Buyers in (</t>
  </si>
  <si>
    <t>3160,</t>
  </si>
  <si>
    <t>3161,</t>
  </si>
  <si>
    <t>3163,</t>
  </si>
  <si>
    <t>3164,</t>
  </si>
  <si>
    <t>3165,</t>
  </si>
  <si>
    <t>3166,</t>
  </si>
  <si>
    <t>3167,</t>
  </si>
  <si>
    <t>3168,</t>
  </si>
  <si>
    <t>D:\OPERATION-OLS\CMDB-TICKETS\S0328611 - Remove Unit Dispose Memo in OLSS #314826</t>
  </si>
  <si>
    <t>RE: Service Request S0328611  RE: Request Penghapusan Memo Dispose unit di OLSS</t>
  </si>
  <si>
    <t>Mengubah Qty Unit #314960</t>
  </si>
  <si>
    <t>S0328829</t>
  </si>
  <si>
    <t>Revise Unit Quantity #314960</t>
  </si>
  <si>
    <t>S0328829 - Revise Unit Quantity #314960</t>
  </si>
  <si>
    <t>D:\OPERATION-OLS\CMDB-TICKETS\S0328829 - Revise Unit Quantity #314960</t>
  </si>
  <si>
    <t>select b.IdTb_MGT_UnitPrep,</t>
  </si>
  <si>
    <t>b.PONumber, b.PODtlName, b.Qty,</t>
  </si>
  <si>
    <t>where a.AgreementNumber = '0000588/4/10/12/2022';</t>
  </si>
  <si>
    <t>RemarksSys = case when RemarksSys is null then 'S0328829' else RemarksSys + '-S0328829' end</t>
  </si>
  <si>
    <t>where IdOPLAgreement = 4770;</t>
  </si>
  <si>
    <t>--collback tran;</t>
  </si>
  <si>
    <t>RE: Service Request S0328829 RE: Mengubah Qty Unit #314960</t>
  </si>
  <si>
    <t>RE: Service Request S0326997 - RE: Staging invoice PASIFIK SATELIT NUSANTARA. PT 0001298/4/01/01/2023</t>
  </si>
  <si>
    <t>Service Request S0327312  RE: REVISI INVOICE KINARYA SELARAS PIRANTI - 0000170/4/04/01/2023</t>
  </si>
  <si>
    <t>RE: Service Request S0327397 - RE: STAGING INVOICE GABUNGAN PRORATE PT. SICEPAT EKSPRES INDONESIA - MARET 2023</t>
  </si>
  <si>
    <t>BASTTotal = 1,</t>
  </si>
  <si>
    <t>BASTRemaining = 1</t>
  </si>
  <si>
    <t>BASTRemaining = 0</t>
  </si>
  <si>
    <t>where IdTb_MGT_UnitPrep = 5936;</t>
  </si>
  <si>
    <t>#Ticket Eform 315121</t>
  </si>
  <si>
    <t>S0328875</t>
  </si>
  <si>
    <t>Nopol B2653UZT Data STNK tidak bisa di save (tombol save tidak merespont)</t>
  </si>
  <si>
    <t>S0328875 - Nopol B2653UZT Data STNK tidak bisa di save (tombol save tidak merespont)</t>
  </si>
  <si>
    <t>revisi quantity di bagian agreement #315143</t>
  </si>
  <si>
    <t>S0328883</t>
  </si>
  <si>
    <t>RE: Service Request S0320419 RE: Maintenace Expense Data Period Feb 2023</t>
  </si>
  <si>
    <t>S0328985</t>
  </si>
  <si>
    <t>Joko Mulyanto</t>
  </si>
  <si>
    <t>Maintenace Expense Data Period March 2023</t>
  </si>
  <si>
    <t>Shinta Weila</t>
  </si>
  <si>
    <t>Produced by Aryo Budi Dwi Prasetyo on April 20, 2023, 9:32 am</t>
  </si>
  <si>
    <t>S0328985 - Maintenace Expense Data Period March 2023</t>
  </si>
  <si>
    <t xml:space="preserve">perpindahan agreement dari disposal ke opl unit #315274 </t>
  </si>
  <si>
    <t>S0328991</t>
  </si>
  <si>
    <t>S0328991 - Remove Unit from Disposal to OPL Unit #315274</t>
  </si>
  <si>
    <t>Remove Unit from Disposal to OPL Unit #315274</t>
  </si>
  <si>
    <t xml:space="preserve">RE: perpindahan agreement dari disposal ke opl unit #315274 </t>
  </si>
  <si>
    <t xml:space="preserve">Service Request S0328991 RE: perpindahan agreement dari disposal ke opl unit #315274 </t>
  </si>
  <si>
    <t>D:\OPERATION-OLS\CMDB-TICKETS\S0328985 - Maintenace Expense Data Period March 2023</t>
  </si>
  <si>
    <t>00040/OCN/01/01/2023</t>
  </si>
  <si>
    <t>Request Pak Haris</t>
  </si>
  <si>
    <r>
      <t>where a.OPLCalculationNumber = '</t>
    </r>
    <r>
      <rPr>
        <b/>
        <sz val="11"/>
        <color theme="1"/>
        <rFont val="Consolas"/>
        <family val="3"/>
      </rPr>
      <t>00040/OCN/01/01/2023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</si>
  <si>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9259</t>
    </r>
    <r>
      <rPr>
        <sz val="11"/>
        <color theme="1"/>
        <rFont val="Consolas"/>
        <family val="3"/>
      </rPr>
      <t>;</t>
    </r>
  </si>
  <si>
    <t>RE: Service Request S0328985 RE: Service Request S0320419 RE: Maintenace Expense Data Period Feb 2023</t>
  </si>
  <si>
    <t>0001310/4/01/03/2023</t>
  </si>
  <si>
    <t>B2825PKZ</t>
  </si>
  <si>
    <t>B2827PKZ</t>
  </si>
  <si>
    <t>MK2NCXTARMJ002338</t>
  </si>
  <si>
    <t>4A91JG5825</t>
  </si>
  <si>
    <t>4A91KAB2494</t>
  </si>
  <si>
    <t>KT8412ZB</t>
  </si>
  <si>
    <t>KT8413ZB</t>
  </si>
  <si>
    <t>MR0KB8CD2P1217586</t>
  </si>
  <si>
    <t>MR0KB8CD3P1142686</t>
  </si>
  <si>
    <t>2GD1365669</t>
  </si>
  <si>
    <t>2GD5379167</t>
  </si>
  <si>
    <t>0000438/4/10/09/2022</t>
  </si>
  <si>
    <t>FW: [Eforms #314110] Ticket Assignment Perubahan Qty Unit Pada SKD 000438/4/10/09/2022 from Isabela</t>
  </si>
  <si>
    <t>D:\OPERATION-OLS\CMDB-TICKETS\S0328991 - Remove Unit from Disposal to OPL Unit #315274</t>
  </si>
  <si>
    <t>--Allocation: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</si>
  <si>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</si>
  <si>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</si>
  <si>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--Status:</t>
  </si>
  <si>
    <t>where a.StatusCode in (</t>
  </si>
  <si>
    <t>'S1Active',</t>
  </si>
  <si>
    <t>'S1Replacement Car',</t>
  </si>
  <si>
    <t>'S1Stock Car',</t>
  </si>
  <si>
    <t>'S1Disposal'</t>
  </si>
  <si>
    <t>--c.Colour,</t>
  </si>
  <si>
    <t>--d.IdProduct, d.ModelName,</t>
  </si>
  <si>
    <t>--e.IdProductModel, e.ProductModelName,</t>
  </si>
  <si>
    <t>f.IdTb_MGT_DailyRecordCar,</t>
  </si>
  <si>
    <t>f.Allocation, g.StatusDescription AllocationDesc,</t>
  </si>
  <si>
    <t>f.[Status], h.StatusDescription,</t>
  </si>
  <si>
    <t>join TB_MGT_DailyRecordCar f</t>
  </si>
  <si>
    <t>on a.IdOPLAgreement = f.IdOPLAgreement</t>
  </si>
  <si>
    <t>and c.IdTb_OPL_Unit = f.IdTb_OPL_Unit</t>
  </si>
  <si>
    <t>join Tb_OPL_Status g</t>
  </si>
  <si>
    <t>on g.StatusCode = 'S1'</t>
  </si>
  <si>
    <t>and f.Allocation = g.IdTb_OPL_Status</t>
  </si>
  <si>
    <t>join Tb_OPL_Status h</t>
  </si>
  <si>
    <t>on h.StatusCode in (</t>
  </si>
  <si>
    <t>and f.[Status] = h.IdTb_OPL_Status</t>
  </si>
  <si>
    <t>Allocation</t>
  </si>
  <si>
    <t>47</t>
  </si>
  <si>
    <t>AllocationDesc</t>
  </si>
  <si>
    <t>StatusDescription</t>
  </si>
  <si>
    <t>Disposal</t>
  </si>
  <si>
    <t>Transfer to New Agreement</t>
  </si>
  <si>
    <t>44</t>
  </si>
  <si>
    <t>72</t>
  </si>
  <si>
    <t>48</t>
  </si>
  <si>
    <t>In Use/ Running Contract</t>
  </si>
  <si>
    <t>Active</t>
  </si>
  <si>
    <r>
      <t>where a.AgreementNumber = '</t>
    </r>
    <r>
      <rPr>
        <b/>
        <sz val="11"/>
        <color theme="1"/>
        <rFont val="Consolas"/>
        <family val="3"/>
      </rPr>
      <t>0001310/4/01/03/2023</t>
    </r>
    <r>
      <rPr>
        <sz val="11"/>
        <color theme="1"/>
        <rFont val="Consolas"/>
        <family val="3"/>
      </rPr>
      <t>';</t>
    </r>
  </si>
  <si>
    <t>update Tb_OPL_Unit set ChassisNumber = 'MR0KB8CD2P1217586', EngineNumber = '2GD1365669', PoliceNumber = 'KT8412ZB', PoliceNumberAct = 'KT8412ZB', RemarksSys = case when RemarksSys is null then 'S0328991' else RemarksSys + '-S0328991' end where IdTb_OPL_Unit = 20073;</t>
  </si>
  <si>
    <t>update Tb_OPL_Unit set ChassisNumber = 'MR0KB8CD2P1217586', EngineNumber = '2GD1365669', PoliceNumber = 'KT8412ZB', PoliceNumberAct = 'KT8412ZB', RemarksSys = case when RemarksSys is null then 'S0328991' else RemarksSys + '-S0328991' end where IdTb_OPL_Unit = 20074;</t>
  </si>
  <si>
    <t>update OPLUObjectLease set Remarks = 'MR0KB8CD2P1217586', EngineNumber = '2GD1365669', IdentityPoliceNumber = 'KT8412ZB', RemarksSys = case when RemarksSys is null then 'S0328991' else RemarksSys + '-S0328991' end where IdUObjLease = 20707;</t>
  </si>
  <si>
    <t>update OPLUObjectLease set Remarks = 'MR0KB8CD2P1217586', EngineNumber = '2GD1365669', IdentityPoliceNumber = 'KT8412ZB', RemarksSys = case when RemarksSys is null then 'S0328991' else RemarksSys + '-S0328991' end where IdUObjLease = 20708;</t>
  </si>
  <si>
    <t>update Tb_MGT_DailyRecordCar set Allocation = 44, [Status] = 48 where IdTb_MGT_DailyRecordCar = 12414;</t>
  </si>
  <si>
    <t>update Tb_MGT_DailyRecordCar set Allocation = 44, [Status] = 48 where IdTb_MGT_DailyRecordCar = 12415;</t>
  </si>
  <si>
    <t xml:space="preserve">RE: Service Request S0328991 RE: perpindahan agreement dari disposal ke opl unit #315274 </t>
  </si>
  <si>
    <t>Request Pak Riona</t>
  </si>
  <si>
    <t>69573,</t>
  </si>
  <si>
    <t>69574,</t>
  </si>
  <si>
    <t>69618,</t>
  </si>
  <si>
    <t>69730,</t>
  </si>
  <si>
    <t>69832,</t>
  </si>
  <si>
    <t>69843,</t>
  </si>
  <si>
    <t>69848,</t>
  </si>
  <si>
    <t>9BC3DB28-7EE2-4830-BBC4-8234FF1C406A</t>
  </si>
  <si>
    <t>0x00000000058A71E0</t>
  </si>
  <si>
    <t>186835E7-C432-474E-8969-09F993586193</t>
  </si>
  <si>
    <t>0x00000000058A7202</t>
  </si>
  <si>
    <t>F3EF85BF-F516-4D4F-B7E1-C5102E4D8634</t>
  </si>
  <si>
    <t>0x00000000058A71DB</t>
  </si>
  <si>
    <t>8B26B437-9100-42DA-97E8-6FD2BDAF622B</t>
  </si>
  <si>
    <t>0x00000000058A71B9</t>
  </si>
  <si>
    <t>111EDE35-0E66-4474-951F-17398861A8B7</t>
  </si>
  <si>
    <t>0x00000000058A71B8</t>
  </si>
  <si>
    <t>D323A765-9847-4E8B-9F7E-4142B24E477D</t>
  </si>
  <si>
    <t>0x00000000058A71DC</t>
  </si>
  <si>
    <t>0880ECFA-556D-4B21-9D51-CB9C64273796</t>
  </si>
  <si>
    <t>0x00000000058A71BC</t>
  </si>
  <si>
    <t>3D33A4BA-803D-4CA8-AF91-700FAEBEF7F8</t>
  </si>
  <si>
    <t>0x00000000058A721C</t>
  </si>
  <si>
    <t>69866</t>
  </si>
  <si>
    <t>PaymentSchedule = '2023-05-14' -- '2023-05-16'</t>
  </si>
  <si>
    <t>where IdTb_BIL_PayScheduleDtl = 369091;</t>
  </si>
  <si>
    <t>RE: Service Request S0325531-RE:[URGENT] Penerbitan invoice billing APRIL 2023 kontrak lebih cepat PT. GLOBAL JET CARGO - No TIKET #308117 (MFAPPL Support) dan No TIKET #308121</t>
  </si>
  <si>
    <t xml:space="preserve">0000037/4/38/02/2023 </t>
  </si>
  <si>
    <t>0000029/4/38/02/2023</t>
  </si>
  <si>
    <t>0000030/4/38/02/2023</t>
  </si>
  <si>
    <t>0000033/4/38/02/2023</t>
  </si>
  <si>
    <t xml:space="preserve">0000027/4/38/02/2023 </t>
  </si>
  <si>
    <t xml:space="preserve">0000032/4/38/02/2023 </t>
  </si>
  <si>
    <t>0000034/4/38/02/2023</t>
  </si>
  <si>
    <t>0000028/4/38/02/2023</t>
  </si>
  <si>
    <t>'0000037/4/38/02/2023',</t>
  </si>
  <si>
    <t>'0000029/4/38/02/2023',</t>
  </si>
  <si>
    <t>'0000030/4/38/02/2023',</t>
  </si>
  <si>
    <t>'0000033/4/38/02/2023',</t>
  </si>
  <si>
    <t>'0000031/4/38/02/2023',</t>
  </si>
  <si>
    <t>'0000034/4/38/02/2023',</t>
  </si>
  <si>
    <t>'0000028/4/38/02/2023',</t>
  </si>
  <si>
    <t>'0000032/4/38/02/2023',</t>
  </si>
  <si>
    <t>''</t>
  </si>
  <si>
    <t>;</t>
  </si>
  <si>
    <t>0000037/4/38/02/2023</t>
  </si>
  <si>
    <t>0000032/4/38/02/2023</t>
  </si>
  <si>
    <t>48501/INV/MD3/04/2023</t>
  </si>
  <si>
    <t>48502/INV/MD3/04/2023</t>
  </si>
  <si>
    <t>48503/INV/MD3/04/2023</t>
  </si>
  <si>
    <t>48504/INV/MD3/04/2023</t>
  </si>
  <si>
    <t>48505/INV/MD3/04/2023</t>
  </si>
  <si>
    <t>48506/INV/MD3/04/2023</t>
  </si>
  <si>
    <t>48507/INV/MD3/04/2023</t>
  </si>
  <si>
    <t>47527/INV/MD3/04/2023</t>
  </si>
  <si>
    <t>47537/INV/MD3/04/2023</t>
  </si>
  <si>
    <t>47542/INV/MD3/04/2023</t>
  </si>
  <si>
    <t>Revisi unit #315541</t>
  </si>
  <si>
    <t>S0329047</t>
  </si>
  <si>
    <t>0000984/4/08/03/2023</t>
  </si>
  <si>
    <t>a.AgreementNumber, b.IdTb_MGT_UnitPrep,</t>
  </si>
  <si>
    <t>b.Qty, b.BASTTotal, b.BASTRemaining,</t>
  </si>
  <si>
    <r>
      <t>where a.AgreementNumber = '</t>
    </r>
    <r>
      <rPr>
        <b/>
        <sz val="11"/>
        <color theme="1"/>
        <rFont val="Consolas"/>
        <family val="3"/>
      </rPr>
      <t>0000984/4/08/03/2023</t>
    </r>
    <r>
      <rPr>
        <sz val="11"/>
        <color theme="1"/>
        <rFont val="Consolas"/>
        <family val="3"/>
      </rPr>
      <t>';</t>
    </r>
  </si>
  <si>
    <t>Revise BAST Unit Quantity #315541</t>
  </si>
  <si>
    <t>S0329047 - Revise BAST Unit Quantity #315541</t>
  </si>
  <si>
    <t>D:\OPERATION-OLS\CMDB-TICKETS\S0329047 - Revise BAST Unit Quantity #315541</t>
  </si>
  <si>
    <t>BASTTotal = 1, -- 2</t>
  </si>
  <si>
    <t>BASTRemaining = 1, -- 2</t>
  </si>
  <si>
    <t>RemarksSys = case when RemarksSys is null then 'S0329047' else RemarksSys + '-S0329047' end</t>
  </si>
  <si>
    <t>where IdTb_MGT_UnitPrep = 5961;</t>
  </si>
  <si>
    <t>RE: Service Request S0329047 RE: Revisi unit #315541</t>
  </si>
  <si>
    <t>Produced by Aryo Budi Dwi Prasetyo on April 27, 2023, 8:08 am</t>
  </si>
  <si>
    <t>Incidents: SDA_INCIDENTS_ASSIGNED (8 rows)</t>
  </si>
  <si>
    <r>
      <rPr>
        <b/>
        <sz val="11"/>
        <color rgb="FFFF0000"/>
        <rFont val="Calibri"/>
        <family val="2"/>
        <scheme val="minor"/>
      </rPr>
      <t>20230427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</si>
  <si>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</si>
  <si>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</si>
  <si>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</si>
  <si>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20230428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</si>
  <si>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</si>
  <si>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</si>
  <si>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</si>
  <si>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20230502</t>
    </r>
    <r>
      <rPr>
        <b/>
        <sz val="11"/>
        <color rgb="FF0000FF"/>
        <rFont val="Calibri"/>
        <family val="2"/>
        <scheme val="minor"/>
      </rPr>
      <t>TUE</t>
    </r>
  </si>
  <si>
    <t>data maintenance #315614</t>
  </si>
  <si>
    <t>AgreementDate</t>
  </si>
  <si>
    <t>2023-04-14</t>
  </si>
  <si>
    <t>2023-04-17</t>
  </si>
  <si>
    <t>0000043/4/38/04/2023</t>
  </si>
  <si>
    <t>a.AgreementDate, a.RemarksSys</t>
  </si>
  <si>
    <t>where a.AgreementNumber = '0000043/4/38/04/2023';</t>
  </si>
  <si>
    <t>S0329308</t>
  </si>
  <si>
    <t>Revise Agreement Date #315614</t>
  </si>
  <si>
    <t>S0329308 - Revise Agreement Date #315614</t>
  </si>
  <si>
    <t>D:\OPERATION-OLS\CMDB-TICKETS\S0329308 - Revise Agreement Date #315614</t>
  </si>
  <si>
    <t>AgreementDate = '2023-04-17', -- 2023-04-14</t>
  </si>
  <si>
    <t>RemarksSys = case when RemarksSys is null then 'S0329308' else RemarksSys + '-S0329308' end</t>
  </si>
  <si>
    <t>where AgreementNumber = '0000043/4/38/04/2023';</t>
  </si>
  <si>
    <t>RE: Service Request S0329308 RE: data maintenance #315614</t>
  </si>
  <si>
    <t>data maintenance #315719</t>
  </si>
  <si>
    <t>0000568/4/10/11/2022</t>
  </si>
  <si>
    <t>S0329329</t>
  </si>
  <si>
    <t>Revise BAST Quantity #315719</t>
  </si>
  <si>
    <t>S0329329 - Revise BAST Quantity #315719</t>
  </si>
  <si>
    <t>D:\OPERATION-OLS\CMDB-TICKETS\S0329329 - Revise BAST Quantity #315719</t>
  </si>
  <si>
    <r>
      <t>where a.AgreementNumber = '</t>
    </r>
    <r>
      <rPr>
        <b/>
        <sz val="11"/>
        <color theme="1"/>
        <rFont val="Consolas"/>
        <family val="3"/>
      </rPr>
      <t>0000568/4/10/11/2022</t>
    </r>
    <r>
      <rPr>
        <sz val="11"/>
        <color theme="1"/>
        <rFont val="Consolas"/>
        <family val="3"/>
      </rPr>
      <t>';</t>
    </r>
  </si>
  <si>
    <t>left join Product c</t>
  </si>
  <si>
    <t>c.ProductCode, c.ModelCode, c.ModelName</t>
  </si>
  <si>
    <t>BASTTotal = 2, -- 3</t>
  </si>
  <si>
    <t>BASTRemaining = 2, -- 3</t>
  </si>
  <si>
    <t>RemarksSys = case when RemarksSys is null then 'S0329329' else RemarksSys + '-S0329329' end</t>
  </si>
  <si>
    <t>where IdTb_MGT_UnitPrep in (5950, 5953);</t>
  </si>
  <si>
    <t>BASTRemaining = 0, -- 1</t>
  </si>
  <si>
    <t>where IdTb_MGT_UnitPrep in (5952);</t>
  </si>
  <si>
    <t>RE: Service Request S0329329 RE: data maintenance #315719</t>
  </si>
  <si>
    <t>S0328883 - Revise Unit Quantity in Agreement #315143</t>
  </si>
  <si>
    <t>S0329001 - Perubahan Qty Unit Pada SKD 000438/4/10/09/2022</t>
  </si>
  <si>
    <t>S0319672</t>
  </si>
  <si>
    <t>Revisi quantity #315812</t>
  </si>
  <si>
    <t>0000983/4/08/03/2023</t>
  </si>
  <si>
    <t>S0329364</t>
  </si>
  <si>
    <t>S0329364 - Revise Quantity in Agreement #315812</t>
  </si>
  <si>
    <t>Revise Quantity in Agreement #315812</t>
  </si>
  <si>
    <t>D:\OPERATION-OLS\CMDB-TICKETS\S0329364 - Revise Quantity in Agreement #315812</t>
  </si>
  <si>
    <t>b.IdOPLAgreementDetails, b.Qty,</t>
  </si>
  <si>
    <t>c.IdTb_PRO_PODtl, c.[Name], c.[Type], c.Qty,</t>
  </si>
  <si>
    <r>
      <t>where a.AgreementNumber = '</t>
    </r>
    <r>
      <rPr>
        <b/>
        <sz val="11"/>
        <color theme="1"/>
        <rFont val="Consolas"/>
        <family val="3"/>
      </rPr>
      <t>0000983/4/08/03/2023</t>
    </r>
    <r>
      <rPr>
        <sz val="11"/>
        <color theme="1"/>
        <rFont val="Consolas"/>
        <family val="3"/>
      </rPr>
      <t>';</t>
    </r>
  </si>
  <si>
    <t>c.ModelCode, c.ModelName</t>
  </si>
  <si>
    <t>BASTTotal = 4, -- 5</t>
  </si>
  <si>
    <t>BASTRemaining = 0, -- 5</t>
  </si>
  <si>
    <t>RemarksSys = case when RemarksSys is null then 'S0329364' else RemarksSys + '-S0329364' end</t>
  </si>
  <si>
    <t>where IdTb_MGT_UnitPrep in (5965);</t>
  </si>
  <si>
    <t>where IdOPLAgreementDetails in (243728);</t>
  </si>
  <si>
    <t>where IdTb_PRO_PODtl in (6124, 6125);</t>
  </si>
  <si>
    <t>RE: Service Request S0329364  RE: Revisi quantity #315812</t>
  </si>
  <si>
    <t>revisi quantity #315931</t>
  </si>
  <si>
    <t>0000985/4/08/03/2023</t>
  </si>
  <si>
    <t>3</t>
  </si>
  <si>
    <t>Revise Quantity Unit #315931</t>
  </si>
  <si>
    <t>S0329518</t>
  </si>
  <si>
    <t>Produced by Aryo Budi Dwi Prasetyo on April 28, 2023, 7:59 am</t>
  </si>
  <si>
    <t>Incidents: SDA_INCIDENTS_ASSIGNED (4 rows)</t>
  </si>
  <si>
    <t>S0329518 - Revise Quantity Unit #315931</t>
  </si>
  <si>
    <r>
      <t>where a.AgreementNumber = '</t>
    </r>
    <r>
      <rPr>
        <b/>
        <sz val="11"/>
        <color theme="1"/>
        <rFont val="Consolas"/>
        <family val="3"/>
      </rPr>
      <t>0000985/4/08/03/2023</t>
    </r>
    <r>
      <rPr>
        <sz val="11"/>
        <color theme="1"/>
        <rFont val="Consolas"/>
        <family val="3"/>
      </rPr>
      <t>';</t>
    </r>
  </si>
  <si>
    <t>D:\OPERATION-OLS\CMDB-TICKETS\S0329518 - Revise Quantity Unit #315931</t>
  </si>
  <si>
    <t>RemarksSys = case when RemarksSys is null then 'S0329518' else RemarksSys + '-S0329518' end</t>
  </si>
  <si>
    <t>BASTTotal = 3, -- 5</t>
  </si>
  <si>
    <t>BASTRemaining = 3, -- 5</t>
  </si>
  <si>
    <t>where IdTb_MGT_UnitPrep in (5968);</t>
  </si>
  <si>
    <t>where IdOPLAgreementDetails in (243730);</t>
  </si>
  <si>
    <t>where IdTb_PRO_PODtl in (6130, 6131);</t>
  </si>
  <si>
    <t>RE: Service Request S0329518 RE: revisi quantity #315931</t>
  </si>
  <si>
    <r>
      <rPr>
        <b/>
        <sz val="11"/>
        <color rgb="FFFF0000"/>
        <rFont val="Calibri"/>
        <family val="2"/>
        <scheme val="minor"/>
      </rPr>
      <t>20230503</t>
    </r>
    <r>
      <rPr>
        <b/>
        <sz val="11"/>
        <color rgb="FF0000FF"/>
        <rFont val="Calibri"/>
        <family val="2"/>
        <scheme val="minor"/>
      </rPr>
      <t>WED</t>
    </r>
  </si>
  <si>
    <t>data maintenance quantity #316018</t>
  </si>
  <si>
    <t>revisi quantity 316032</t>
  </si>
  <si>
    <t>0000990/4/08/03/2023</t>
  </si>
  <si>
    <t>S0329546</t>
  </si>
  <si>
    <t>S0329546 - Revise Unit Quantity #316018</t>
  </si>
  <si>
    <t>S0329547</t>
  </si>
  <si>
    <t>S0329547 - Revise Unit Quantity #316032</t>
  </si>
  <si>
    <t>Revise Unit Quantity #316018</t>
  </si>
  <si>
    <t>Revise Unit Quantity #316032</t>
  </si>
  <si>
    <t>revisi quantity #316041</t>
  </si>
  <si>
    <t>0000963/4/08/02/2023</t>
  </si>
  <si>
    <t>S0329548</t>
  </si>
  <si>
    <t>Revise Unit Quantity #316041</t>
  </si>
  <si>
    <t>S0329548 - Revise Unit Quantity #316041</t>
  </si>
  <si>
    <r>
      <t>where a.AgreementNumber = '</t>
    </r>
    <r>
      <rPr>
        <b/>
        <sz val="11"/>
        <color theme="1"/>
        <rFont val="Consolas"/>
        <family val="3"/>
      </rPr>
      <t>0000990/4/08/03/2023</t>
    </r>
    <r>
      <rPr>
        <sz val="11"/>
        <color theme="1"/>
        <rFont val="Consolas"/>
        <family val="3"/>
      </rPr>
      <t>';</t>
    </r>
  </si>
  <si>
    <t>D:\OPERATION-OLS\CMDB-TICKETS\S0329547 - Revise Unit Quantity #316032</t>
  </si>
  <si>
    <r>
      <t xml:space="preserve">Qty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-- 3</t>
    </r>
  </si>
  <si>
    <r>
      <t xml:space="preserve">BASTRemaining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-- 3</t>
    </r>
  </si>
  <si>
    <r>
      <t xml:space="preserve">BASTTotal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-- 3</t>
    </r>
  </si>
  <si>
    <r>
      <t>RemarksSys = case when RemarksSys is null then '</t>
    </r>
    <r>
      <rPr>
        <b/>
        <sz val="11"/>
        <color theme="1"/>
        <rFont val="Consolas"/>
        <family val="3"/>
      </rPr>
      <t>S0329547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-S0329547</t>
    </r>
    <r>
      <rPr>
        <sz val="11"/>
        <color theme="1"/>
        <rFont val="Consolas"/>
        <family val="3"/>
      </rPr>
      <t>' end</t>
    </r>
  </si>
  <si>
    <r>
      <t>where IdTb_MGT_UnitPrep in (</t>
    </r>
    <r>
      <rPr>
        <b/>
        <sz val="11"/>
        <color theme="1"/>
        <rFont val="Consolas"/>
        <family val="3"/>
      </rPr>
      <t>5975</t>
    </r>
    <r>
      <rPr>
        <sz val="11"/>
        <color theme="1"/>
        <rFont val="Consolas"/>
        <family val="3"/>
      </rPr>
      <t>);</t>
    </r>
  </si>
  <si>
    <r>
      <t>where IdOPLAgreementDetails in (</t>
    </r>
    <r>
      <rPr>
        <b/>
        <sz val="11"/>
        <color theme="1"/>
        <rFont val="Consolas"/>
        <family val="3"/>
      </rPr>
      <t>243753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</si>
  <si>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6137</t>
    </r>
    <r>
      <rPr>
        <sz val="11"/>
        <color theme="1"/>
        <rFont val="Consolas"/>
        <family val="3"/>
      </rPr>
      <t>);</t>
    </r>
  </si>
  <si>
    <t>RE: Service Request S0329547 RE: revisi quantity 316032</t>
  </si>
  <si>
    <t>D:\OPERATION-OLS\CMDB-TICKETS\S0329548 - Revise Unit Quantity #316041</t>
  </si>
  <si>
    <r>
      <t>RemarksSys = case when RemarksSys is null then '</t>
    </r>
    <r>
      <rPr>
        <b/>
        <sz val="11"/>
        <color theme="1"/>
        <rFont val="Consolas"/>
        <family val="3"/>
      </rPr>
      <t>S0329548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-S0329548</t>
    </r>
    <r>
      <rPr>
        <sz val="11"/>
        <color theme="1"/>
        <rFont val="Consolas"/>
        <family val="3"/>
      </rPr>
      <t>' end</t>
    </r>
  </si>
  <si>
    <r>
      <t>where a.AgreementNumber = '</t>
    </r>
    <r>
      <rPr>
        <b/>
        <sz val="11"/>
        <color theme="1"/>
        <rFont val="Consolas"/>
        <family val="3"/>
      </rPr>
      <t>0000963/4/08/02/2023</t>
    </r>
    <r>
      <rPr>
        <sz val="11"/>
        <color theme="1"/>
        <rFont val="Consolas"/>
        <family val="3"/>
      </rPr>
      <t>';</t>
    </r>
  </si>
  <si>
    <r>
      <t xml:space="preserve">Qty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</si>
  <si>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 xml:space="preserve">BASTTotal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</si>
  <si>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 xml:space="preserve">BASTRemaining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</si>
  <si>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>where IdTb_MGT_UnitPrep in (</t>
    </r>
    <r>
      <rPr>
        <b/>
        <sz val="11"/>
        <color theme="1"/>
        <rFont val="Consolas"/>
        <family val="3"/>
      </rPr>
      <t>5876</t>
    </r>
    <r>
      <rPr>
        <sz val="11"/>
        <color theme="1"/>
        <rFont val="Consolas"/>
        <family val="3"/>
      </rPr>
      <t>);</t>
    </r>
  </si>
  <si>
    <r>
      <t>where IdOPLAgreementDetails in (</t>
    </r>
    <r>
      <rPr>
        <b/>
        <sz val="11"/>
        <color theme="1"/>
        <rFont val="Consolas"/>
        <family val="3"/>
      </rPr>
      <t>243664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</si>
  <si>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5977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5978</t>
    </r>
    <r>
      <rPr>
        <sz val="11"/>
        <color theme="1"/>
        <rFont val="Consolas"/>
        <family val="3"/>
      </rPr>
      <t>);</t>
    </r>
  </si>
  <si>
    <r>
      <t xml:space="preserve">Qty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</si>
  <si>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r>
      <t xml:space="preserve">BASTTotal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</si>
  <si>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r>
      <t xml:space="preserve">BASTRemaining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</si>
  <si>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r>
      <t>where AgreementNumber = '</t>
    </r>
    <r>
      <rPr>
        <b/>
        <sz val="11"/>
        <color theme="1"/>
        <rFont val="Consolas"/>
        <family val="3"/>
      </rPr>
      <t>0000963/4/08/02/2023</t>
    </r>
    <r>
      <rPr>
        <sz val="11"/>
        <color theme="1"/>
        <rFont val="Consolas"/>
        <family val="3"/>
      </rPr>
      <t>';</t>
    </r>
  </si>
  <si>
    <r>
      <t xml:space="preserve">TotalUnitQuantity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</si>
  <si>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t xml:space="preserve">FW: 311399 – A3240 - Deactivation Request : Ryan Bagus Setiawan - DSF JHO </t>
  </si>
  <si>
    <t xml:space="preserve">FW: 312580 – A2176 - Deactivation Request : Muda Andika Meiza - DSF JHO </t>
  </si>
  <si>
    <t>RE: Service Request S0329548 RE: revisi quantity #316041</t>
  </si>
  <si>
    <t>S0329572</t>
  </si>
  <si>
    <t>Deactivation Request : Ryan Bagus Setiawan - DSF JHO (OLSS)</t>
  </si>
  <si>
    <t>S0329572 - Deactivation Request : Ryan Bagus Setiawan - DSF JHO (OLSS)</t>
  </si>
  <si>
    <t>S0329573</t>
  </si>
  <si>
    <t>Deactivation Request : Muda Andika Meiza - DSF JHO (OLSS)</t>
  </si>
  <si>
    <t>S0329573 - Deactivation Request : Muda Andika Meiza - DSF JHO (OLSS)</t>
  </si>
  <si>
    <t>47527/INV/MD3/03/2023</t>
  </si>
  <si>
    <t xml:space="preserve">data maintenance #316181 </t>
  </si>
  <si>
    <t xml:space="preserve">RE: data maintenance #316181 </t>
  </si>
  <si>
    <t>'47527/INV/MD3/04/2023'</t>
  </si>
  <si>
    <t>S0329609</t>
  </si>
  <si>
    <t>Revise Agreement Period &amp; BAST Date #316181</t>
  </si>
  <si>
    <t>S0329609 - Revise Agreement Period &amp; BAST Date #316181</t>
  </si>
  <si>
    <t>D:\OPERATION-OLS\CMDB-TICKETS\S0329609 - Revise Agreement Period &amp; BAST Date #316181</t>
  </si>
  <si>
    <t>0001006/4/08/04/2023</t>
  </si>
  <si>
    <t>0001007/4/08/04/2023</t>
  </si>
  <si>
    <t>2023-04-01</t>
  </si>
  <si>
    <t>2023-04-02</t>
  </si>
  <si>
    <t>2027-04-01</t>
  </si>
  <si>
    <t>2027-03-27</t>
  </si>
  <si>
    <t>2023-03-27</t>
  </si>
  <si>
    <t>'0001006/4/08/04/2023',</t>
  </si>
  <si>
    <t>'0001007/4/08/04/2023'</t>
  </si>
  <si>
    <r>
      <t>RemarksSys = case when RemarksSys is null then '</t>
    </r>
    <r>
      <rPr>
        <b/>
        <sz val="11"/>
        <color theme="1"/>
        <rFont val="Consolas"/>
        <family val="3"/>
      </rPr>
      <t>S0329609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-S0329609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</si>
  <si>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5157</t>
    </r>
    <r>
      <rPr>
        <sz val="11"/>
        <color theme="1"/>
        <rFont val="Consolas"/>
        <family val="3"/>
      </rPr>
      <t>;</t>
    </r>
  </si>
  <si>
    <r>
      <t>StartPeriodDate = '</t>
    </r>
    <r>
      <rPr>
        <b/>
        <sz val="11"/>
        <color theme="1"/>
        <rFont val="Consolas"/>
        <family val="3"/>
      </rPr>
      <t>2023-04-02</t>
    </r>
    <r>
      <rPr>
        <sz val="11"/>
        <color theme="1"/>
        <rFont val="Consolas"/>
        <family val="3"/>
      </rPr>
      <t>', -- 2023-04-16</t>
    </r>
  </si>
  <si>
    <r>
      <t>EndPeriodDate = '</t>
    </r>
    <r>
      <rPr>
        <b/>
        <sz val="11"/>
        <color theme="1"/>
        <rFont val="Consolas"/>
        <family val="3"/>
      </rPr>
      <t>2027-04-01</t>
    </r>
    <r>
      <rPr>
        <sz val="11"/>
        <color theme="1"/>
        <rFont val="Consolas"/>
        <family val="3"/>
      </rPr>
      <t>', -- 2027-04-15</t>
    </r>
  </si>
  <si>
    <r>
      <t>BASTDate = '</t>
    </r>
    <r>
      <rPr>
        <b/>
        <sz val="11"/>
        <color theme="1"/>
        <rFont val="Consolas"/>
        <family val="3"/>
      </rPr>
      <t>2023-04-01</t>
    </r>
    <r>
      <rPr>
        <sz val="11"/>
        <color theme="1"/>
        <rFont val="Consolas"/>
        <family val="3"/>
      </rPr>
      <t>', -- 2023-04-15</t>
    </r>
  </si>
  <si>
    <r>
      <t xml:space="preserve">where IdOPLAgreement = </t>
    </r>
    <r>
      <rPr>
        <b/>
        <sz val="11"/>
        <color rgb="FFFF0000"/>
        <rFont val="Consolas"/>
        <family val="3"/>
      </rPr>
      <t>5158</t>
    </r>
    <r>
      <rPr>
        <sz val="11"/>
        <color theme="1"/>
        <rFont val="Consolas"/>
        <family val="3"/>
      </rPr>
      <t>;</t>
    </r>
  </si>
  <si>
    <r>
      <t>StartPeriodDate = '</t>
    </r>
    <r>
      <rPr>
        <b/>
        <sz val="11"/>
        <color theme="1"/>
        <rFont val="Consolas"/>
        <family val="3"/>
      </rPr>
      <t>2023-03-28</t>
    </r>
    <r>
      <rPr>
        <sz val="11"/>
        <color theme="1"/>
        <rFont val="Consolas"/>
        <family val="3"/>
      </rPr>
      <t>', -- 2023-04-25</t>
    </r>
  </si>
  <si>
    <r>
      <t>EndPeriodDate = '</t>
    </r>
    <r>
      <rPr>
        <b/>
        <sz val="11"/>
        <color theme="1"/>
        <rFont val="Consolas"/>
        <family val="3"/>
      </rPr>
      <t>2027-03-27</t>
    </r>
    <r>
      <rPr>
        <sz val="11"/>
        <color theme="1"/>
        <rFont val="Consolas"/>
        <family val="3"/>
      </rPr>
      <t>', -- 2027-04-24</t>
    </r>
  </si>
  <si>
    <r>
      <t>BASTDate = '</t>
    </r>
    <r>
      <rPr>
        <b/>
        <sz val="11"/>
        <color theme="1"/>
        <rFont val="Consolas"/>
        <family val="3"/>
      </rPr>
      <t>2023-03-27</t>
    </r>
    <r>
      <rPr>
        <sz val="11"/>
        <color theme="1"/>
        <rFont val="Consolas"/>
        <family val="3"/>
      </rPr>
      <t>', -- 2023-04-24</t>
    </r>
  </si>
  <si>
    <r>
      <t>BASTActualDate = '</t>
    </r>
    <r>
      <rPr>
        <b/>
        <sz val="11"/>
        <color theme="1"/>
        <rFont val="Consolas"/>
        <family val="3"/>
      </rPr>
      <t>2023-04-01</t>
    </r>
    <r>
      <rPr>
        <sz val="11"/>
        <color theme="1"/>
        <rFont val="Consolas"/>
        <family val="3"/>
      </rPr>
      <t>', -- 2023-04-15</t>
    </r>
  </si>
  <si>
    <r>
      <t>where IdTb_MGT_UnitPrep in (</t>
    </r>
    <r>
      <rPr>
        <b/>
        <sz val="11"/>
        <color rgb="FFFF0000"/>
        <rFont val="Consolas"/>
        <family val="3"/>
      </rPr>
      <t>6049</t>
    </r>
    <r>
      <rPr>
        <sz val="11"/>
        <color theme="1"/>
        <rFont val="Consolas"/>
        <family val="3"/>
      </rPr>
      <t>);</t>
    </r>
  </si>
  <si>
    <r>
      <t>BASTActualDate = '</t>
    </r>
    <r>
      <rPr>
        <b/>
        <sz val="11"/>
        <color theme="1"/>
        <rFont val="Consolas"/>
        <family val="3"/>
      </rPr>
      <t>2023-03-27</t>
    </r>
    <r>
      <rPr>
        <sz val="11"/>
        <color theme="1"/>
        <rFont val="Consolas"/>
        <family val="3"/>
      </rPr>
      <t>', -- 2023-04-24</t>
    </r>
  </si>
  <si>
    <r>
      <t>where IdTb_MGT_UnitPrep in (</t>
    </r>
    <r>
      <rPr>
        <b/>
        <sz val="11"/>
        <color rgb="FFFF0000"/>
        <rFont val="Consolas"/>
        <family val="3"/>
      </rPr>
      <t>6050</t>
    </r>
    <r>
      <rPr>
        <sz val="11"/>
        <color theme="1"/>
        <rFont val="Consolas"/>
        <family val="3"/>
      </rPr>
      <t>);</t>
    </r>
  </si>
  <si>
    <t xml:space="preserve">data maintenance #316235 </t>
  </si>
  <si>
    <t>0000986/4/08/03/2023</t>
  </si>
  <si>
    <t>S0329638</t>
  </si>
  <si>
    <t>Revise Unit Quantity #316235</t>
  </si>
  <si>
    <t>S0329638 - Revise Unit Quantity #316235</t>
  </si>
  <si>
    <t xml:space="preserve">RE: Service Request S0329609 RE: data maintenance #316181 </t>
  </si>
  <si>
    <t>D:\OPERATION-OLS\CMDB-TICKETS\S0329638 - Revise Unit Quantity #316235</t>
  </si>
  <si>
    <r>
      <t>where a.AgreementNumber = '</t>
    </r>
    <r>
      <rPr>
        <b/>
        <sz val="11"/>
        <color theme="1"/>
        <rFont val="Consolas"/>
        <family val="3"/>
      </rPr>
      <t>0000986/4/08/03/2023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</si>
  <si>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S0329638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-S0329638</t>
    </r>
    <r>
      <rPr>
        <sz val="11"/>
        <color theme="1"/>
        <rFont val="Consolas"/>
        <family val="3"/>
      </rPr>
      <t>' end</t>
    </r>
  </si>
  <si>
    <t>a.AgreementNumber, a.TotalUnitQuantity, a.RemarksSys,</t>
  </si>
  <si>
    <t>b.IdTb_MGT_UnitPrep, b.Qty, b.BASTTotal, b.BASTRemaining,</t>
  </si>
  <si>
    <r>
      <t>where AgreementNumber = '</t>
    </r>
    <r>
      <rPr>
        <b/>
        <sz val="11"/>
        <color theme="1"/>
        <rFont val="Consolas"/>
        <family val="3"/>
      </rPr>
      <t>0000986/4/08/03/2023</t>
    </r>
    <r>
      <rPr>
        <sz val="11"/>
        <color theme="1"/>
        <rFont val="Consolas"/>
        <family val="3"/>
      </rPr>
      <t>';</t>
    </r>
  </si>
  <si>
    <r>
      <t xml:space="preserve">TotalUnitQuantity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</si>
  <si>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>where IdOPLAgreementDetails in (</t>
    </r>
    <r>
      <rPr>
        <b/>
        <sz val="11"/>
        <color theme="1"/>
        <rFont val="Consolas"/>
        <family val="3"/>
      </rPr>
      <t>243731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</si>
  <si>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theme="1"/>
        <rFont val="Consolas"/>
        <family val="3"/>
      </rPr>
      <t>5969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</si>
  <si>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6128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6129</t>
    </r>
    <r>
      <rPr>
        <sz val="11"/>
        <color theme="1"/>
        <rFont val="Consolas"/>
        <family val="3"/>
      </rPr>
      <t>);</t>
    </r>
  </si>
  <si>
    <t xml:space="preserve">RE: Service Request S0329638 RE: data maintenance #316235 </t>
  </si>
  <si>
    <t>D:\OPERATION-OLS\CMDB-TICKETS\S0329573 - Deactivation Request  Muda Andika Meiza - DSF JHO (OLSS)</t>
  </si>
  <si>
    <t xml:space="preserve">RE: Service Request S0329573  RE: 312580 – A2176 - Deactivation Request : Muda Andika Meiza - DSF JHO </t>
  </si>
  <si>
    <t>from Tb_PRO_PODtl a</t>
  </si>
  <si>
    <t>where a.IdTb_PRO_PODtl = 6129;</t>
  </si>
  <si>
    <t>IdTb_PRO_PODtl</t>
  </si>
  <si>
    <t>IdTb_PRO_PO</t>
  </si>
  <si>
    <t>Name</t>
  </si>
  <si>
    <t>MaintenancePeriod</t>
  </si>
  <si>
    <t>OTRPrice</t>
  </si>
  <si>
    <t>LeaseCategory</t>
  </si>
  <si>
    <t>IsDelete</t>
  </si>
  <si>
    <t>Full Maintenance Service For MITSUBISHI XCN3PTNEW XPANDER CROSS 1.5L PLUS 4X2 CVT MY23 48 Bulan</t>
  </si>
  <si>
    <t>Maintenance</t>
  </si>
  <si>
    <t>Niketas.Arili</t>
  </si>
  <si>
    <t>Verdian</t>
  </si>
  <si>
    <t>IsDelete = 1</t>
  </si>
  <si>
    <t>where IdTb_PRO_PODtl = 6129;</t>
  </si>
  <si>
    <t>delete from Tb_PRO_PODtl</t>
  </si>
  <si>
    <t>select a.* from Tb_MGT_BASTSupCust a where a.IdTb_MGT_BASTSupCust = 11223;</t>
  </si>
  <si>
    <t>IdTb_MGT_BASTSupCust</t>
  </si>
  <si>
    <t>IdTb_MGT_UnitPrep</t>
  </si>
  <si>
    <t>BASTPartial</t>
  </si>
  <si>
    <t>BASTSPNo</t>
  </si>
  <si>
    <t>BASTCTNo</t>
  </si>
  <si>
    <t>KM</t>
  </si>
  <si>
    <t>IsSTNK</t>
  </si>
  <si>
    <t>RemarkSTNK</t>
  </si>
  <si>
    <t>IsSTNK2</t>
  </si>
  <si>
    <t>RemarkSTNK2</t>
  </si>
  <si>
    <t>StartSTNK2</t>
  </si>
  <si>
    <t>EndSTNK2</t>
  </si>
  <si>
    <t>IsKEUR</t>
  </si>
  <si>
    <t>StartKEUR</t>
  </si>
  <si>
    <t>RemarkKEUR</t>
  </si>
  <si>
    <t>CompanyInsurance</t>
  </si>
  <si>
    <t>InsuranceNumber</t>
  </si>
  <si>
    <t>StartInsurance</t>
  </si>
  <si>
    <t>EndInsurance</t>
  </si>
  <si>
    <t>DocStatus</t>
  </si>
  <si>
    <t>01153/BSP/JKC/03/2023</t>
  </si>
  <si>
    <t>01153/BCT/JKC/03/2023</t>
  </si>
  <si>
    <t>white</t>
  </si>
  <si>
    <t>B2658UIM</t>
  </si>
  <si>
    <t>MK2NCXTATPJ002131</t>
  </si>
  <si>
    <t>4A91KBH9955</t>
  </si>
  <si>
    <t>pt tokio marine indonesia</t>
  </si>
  <si>
    <t>tmd/aorff/23-a</t>
  </si>
  <si>
    <t>0x000000000595AAB2</t>
  </si>
  <si>
    <t>update Tb_MGT_BASTSupCust</t>
  </si>
  <si>
    <t>where IdTb_MGT_BASTSupCust = 11223;</t>
  </si>
  <si>
    <t>BASTRemaining = 0 -- 1</t>
  </si>
  <si>
    <t>where IdTb_MGT_UnitPrep = 5969;</t>
  </si>
  <si>
    <t>Revisi data unit kendaraan #316279</t>
  </si>
  <si>
    <t>0000023/4/38/01/2023</t>
  </si>
  <si>
    <t>MHKP3BA1JFK110400GS</t>
  </si>
  <si>
    <t>K3MG54267GS</t>
  </si>
  <si>
    <t>MHKP3BA1JNK180696</t>
  </si>
  <si>
    <t>K3MJ30200</t>
  </si>
  <si>
    <t>B9631PCU</t>
  </si>
  <si>
    <r>
      <t>--dbo.Tb_BIL_InvoiceReceipt.InvoiceIssueDate &gt;= '</t>
    </r>
    <r>
      <rPr>
        <b/>
        <sz val="11"/>
        <color rgb="FFFF0000"/>
        <rFont val="Consolas"/>
        <family val="3"/>
      </rPr>
      <t>2023-5-02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</si>
  <si>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</si>
  <si>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2023-05-03</t>
    </r>
    <r>
      <rPr>
        <sz val="11"/>
        <color theme="1"/>
        <rFont val="Consolas"/>
        <family val="3"/>
      </rPr>
      <t>'</t>
    </r>
  </si>
  <si>
    <t>Generate data for 29-30 April 2023</t>
  </si>
  <si>
    <t>S0329919</t>
  </si>
  <si>
    <t>S0329919 - Revise Vehicle Unit Data #316279</t>
  </si>
  <si>
    <t>Revise Vehicle Unit Data #316279</t>
  </si>
  <si>
    <t>Aryo Budi Dwi Prasetyo</t>
  </si>
  <si>
    <t>Produced by Aryo Budi Dwi Prasetyo on May 2, 2023, 8:55 am</t>
  </si>
  <si>
    <t>Incidents: SDA_INCIDENTS_ASSIGNED (7 rows)</t>
  </si>
  <si>
    <r>
      <t>--dbo.Tb_BIL_InvoiceReceipt.InvoiceIssueDate &gt;= '</t>
    </r>
    <r>
      <rPr>
        <b/>
        <sz val="11"/>
        <color rgb="FFFF0000"/>
        <rFont val="Consolas"/>
        <family val="3"/>
      </rPr>
      <t>2023-5-03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</si>
  <si>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</si>
  <si>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</si>
  <si>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20230504</t>
    </r>
    <r>
      <rPr>
        <b/>
        <sz val="11"/>
        <color rgb="FF0000FF"/>
        <rFont val="Calibri"/>
        <family val="2"/>
        <scheme val="minor"/>
      </rPr>
      <t>THU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</si>
  <si>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</si>
  <si>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2023-05-05</t>
    </r>
    <r>
      <rPr>
        <sz val="11"/>
        <color theme="1"/>
        <rFont val="Consolas"/>
        <family val="3"/>
      </rPr>
      <t>'</t>
    </r>
  </si>
  <si>
    <t>GRAN MAX PU BOX 1.3 ALUMUNIUM PT FH E4</t>
  </si>
  <si>
    <t>D:\OPERATION-OLS\CMDB-TICKETS\S0329919 - Revise Vehicle Unit Data #316279</t>
  </si>
  <si>
    <t>RE: Service Request S0329919 created successfullyRE: Revisi data unit kendaraan #316279</t>
  </si>
  <si>
    <t>D:\olss\log</t>
  </si>
  <si>
    <t>172.30.2.11</t>
  </si>
  <si>
    <t>S0329972</t>
  </si>
  <si>
    <t>OLSS Monthly Report April 2023</t>
  </si>
  <si>
    <t>S0329972 - OLSS Monthly Report April 2023</t>
  </si>
  <si>
    <t xml:space="preserve">STAGING invoice Prorate  Agr 1318 PT. PINUS MERAH </t>
  </si>
  <si>
    <t>0001318/4/01/03/2023</t>
  </si>
  <si>
    <t xml:space="preserve">RE: STAGING invoice Prorate  Agr 1318 PT. PINUS MERAH </t>
  </si>
  <si>
    <t>49225/INV/JKC/03/2023</t>
  </si>
  <si>
    <t>Perubahan Qty Karoseri Pada SKD 1213</t>
  </si>
  <si>
    <t>S0329993</t>
  </si>
  <si>
    <t>S0329993 - Staging Invoice for Agreement 0001318/4/01/03/2023</t>
  </si>
  <si>
    <t>Staging Invoice for Agreement 0001318/4/01/03/2023</t>
  </si>
  <si>
    <t>S0330005</t>
  </si>
  <si>
    <t>Revise Carroserie Quantity #316626</t>
  </si>
  <si>
    <t>S0330005 - Revise Carroserie Quantity #316626</t>
  </si>
  <si>
    <t>D:\OPERATION-OLS\CMDB-TICKETS\S0330005 - Revise Carroserie Quantity #316626</t>
  </si>
  <si>
    <t>0001213/4/01/12/2022</t>
  </si>
  <si>
    <t>'0001213/4/01/12/2022'</t>
  </si>
  <si>
    <r>
      <t>where IdTb_MKT_SKD_Dtl in (</t>
    </r>
    <r>
      <rPr>
        <b/>
        <sz val="11"/>
        <color theme="1"/>
        <rFont val="Consolas"/>
        <family val="3"/>
      </rPr>
      <t>209322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209323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</si>
  <si>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S0330005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S0330005</t>
    </r>
    <r>
      <rPr>
        <sz val="11"/>
        <color theme="1"/>
        <rFont val="Consolas"/>
        <family val="3"/>
      </rPr>
      <t>' end</t>
    </r>
  </si>
  <si>
    <t>Qty = 2, -- 1</t>
  </si>
  <si>
    <t>RE: Service Request S0330005 RE: Perubahan Qty Karoseri Pada SKD 1213</t>
  </si>
  <si>
    <t>Woking folder:</t>
  </si>
  <si>
    <t>[Request] Monthly Report OLS - April 2023</t>
  </si>
  <si>
    <t>D:\OPERATION-OLS\CMDB-TICKETS\S0329972 - Monthly Report 202304</t>
  </si>
  <si>
    <t xml:space="preserve">Staging Invoice PT Bank Sinarmas Tbk </t>
  </si>
  <si>
    <t xml:space="preserve">RE: Staging Invoice PT Bank Sinarmas Tbk </t>
  </si>
  <si>
    <t>00069/DSF/INV/4/04/2023</t>
  </si>
  <si>
    <t>REVISI STATUS UNIT KENDARAAN #316771</t>
  </si>
  <si>
    <t>#Ticket Eform 316815</t>
  </si>
  <si>
    <t>S0330077</t>
  </si>
  <si>
    <t>STAGING INVOICE GABUNGAN PRORATE PT. SICEPAT EKSPRES INDONESIA - APRIL 2023 Tiket MFAPPL #316813 &amp; Tiket OLSS #316815</t>
  </si>
  <si>
    <t>S0330077 - STAGING INVOICE GABUNGAN PRORATE PT. SICEPAT EKSPRES INDONESIA - APRIL 2023 Tiket MFAPPL #316813 &amp; Tiket OLSS #316815</t>
  </si>
  <si>
    <t>S0330058 - Revise Lease Category #316771</t>
  </si>
  <si>
    <t>S0330080</t>
  </si>
  <si>
    <t>S0330080 - #Ticket Eform 316815</t>
  </si>
  <si>
    <t>RE: STAGING INVOICE GABUNGAN PRORATE PT. SICEPAT EKSPRES INDONESIA - APRIL 2023 Tiket MFAPPL #316813 &amp; Tiket OLSS #316815</t>
  </si>
  <si>
    <t>00070/DSF/INV/4/04/2023</t>
  </si>
  <si>
    <t>Service Request S0330077 - RE: STAGING INVOICE GABUNGAN PRORATE PT. SICEPAT EKSPRES INDONESIA - APRIL 2023 Tiket MFAPPL #316813 &amp; Tiket OLSS #316815</t>
  </si>
  <si>
    <t>RE: Service Request S0329972 created successfullyRE: [Request] Monthly Report OLS - April 2023</t>
  </si>
  <si>
    <t>Laras Anggit</t>
  </si>
  <si>
    <t>Produced by Aryo Budi Dwi Prasetyo on May 3, 2023, 7:57 am</t>
  </si>
  <si>
    <t>REVISI DATA UNIT KENDARAAN #316889</t>
  </si>
  <si>
    <t>S0330135</t>
  </si>
  <si>
    <t>Revise Unit Data #316889</t>
  </si>
  <si>
    <t>S0330138</t>
  </si>
  <si>
    <t>[URGENT] Penerbitan invoice billing MEI 2023 kontrak lebih cepat SWIF, KOMPAS, CHAMPION, BANK SYARIAH, YAMANASHI, COGINDO, SECO TOOLS, JET TEKNOLOGI, GLOBAL JET   - No TIKET #316910  (MFAPPL Support) dan No TIKET #316911 (OLSS)</t>
  </si>
  <si>
    <t>S0330135 - Revise Unit Data #316889</t>
  </si>
  <si>
    <t>S0330138 - [URGENT] Penerbitan invoice billing MEI 2023 kontrak lebih cepat SWIF, KOMPAS, CHAMPION, BANK SYARIAH, YAMANASHI, COGINDO, SECO TOOLS, JET TEKNOLOGI, GLOBAL JET   - No TIKET #316910  (MFAPPL Support) dan No TIKET #316911 (OLSS)</t>
  </si>
  <si>
    <t>RE: [URGENT] Penerbitan invoice billing MEI 2023 kontrak lebih cepat SWIF, KOMPAS, CHAMPION, BANK SYARIAH, YAMANASHI, COGINDO, SECO TOOLS, JET TEKNOLOGI, GLOBAL JET   - No TIKET #316910  (MFAPPL Support) dan No TIKET #316911 (OLSS)</t>
  </si>
  <si>
    <t>49243/INV/MD3/05/2023</t>
  </si>
  <si>
    <t>where a.isread is null</t>
  </si>
  <si>
    <t>and a.invoicenoinstalment like '492%/INV/MD3/05/%'</t>
  </si>
  <si>
    <t>Reschedule Value Date Billing PT. ANDIARTA MUZIZAT &amp; PT. DAGANGAN KARYA INDONESIA</t>
  </si>
  <si>
    <t>S0330165</t>
  </si>
  <si>
    <t>S0330165 - Reschedule Value Date Billing PT. ANDIARTA MUZIZAT &amp; PT. DAGANGAN KARYA INDONESIA</t>
  </si>
  <si>
    <t>Service Request S0330138RE: [URGENT] Penerbitan invoice billing MEI 2023 kontrak lebih cepat SWIF, KOMPAS, CHAMPION, BANK SYARIAH, YAMANASHI, COGINDO, SECO TOOLS, JET TEKNOLOGI, GLOBAL JET   - No TIKET #316910  (MFAPPL Support) dan No TIKET #316911 (OLSS)</t>
  </si>
  <si>
    <t>REVISI NILAI INVOICE JASA PEGAWAI PT SWADHARMA SARANA I. KOPERASI - 0000573/4/10/11/2022 &amp; 0000574/4/10/11/2022</t>
  </si>
  <si>
    <t>49041/INV/JKS/04/2023</t>
  </si>
  <si>
    <t>JUMLAH HARGA : 3.648.387</t>
  </si>
  <si>
    <t>S0330173</t>
  </si>
  <si>
    <t>S0330173 - REVISI NILAI INVOICE JASA PEGAWAI PT SWADHARMA SARANA I. KOPERASI - 0000573/4/10/11/2022 &amp; 0000574/4/10/11/2022</t>
  </si>
  <si>
    <t>49042/INV/JKS/04/2023</t>
  </si>
  <si>
    <t>JUMLAH HARGA : 3.793.548</t>
  </si>
  <si>
    <t>PPN                       : 417.290</t>
  </si>
  <si>
    <t>PPN                       : 401.322</t>
  </si>
  <si>
    <t>Service Request S0330173 - RE: REVISI NILAI INVOICE JASA PEGAWAI PT SWADHARMA SARANA I. KOPERASI - 0000573/4/10/11/2022 &amp; 0000574/4/10/11/2022</t>
  </si>
  <si>
    <t>#Ticket Eform 316911</t>
  </si>
  <si>
    <t>RE: Service Request S0330080 RE: #Ticket Eform 316815</t>
  </si>
  <si>
    <t>RE: REVISI NILAI INVOICE JASA PEGAWAI PT SWADHARMA SARANA I. KOPERASI - 0000573/4/10/11/2022 &amp; 0000574/4/10/11/2022</t>
  </si>
  <si>
    <t>REVISI INVOICE AMARTHA MANUNGGAL PRIMA. PT - 0000987/4/08/03/2023</t>
  </si>
  <si>
    <t>0000987/4/08/03/2023</t>
  </si>
  <si>
    <t>S0330188</t>
  </si>
  <si>
    <t>S0330188 - Revise Invoice AMARTHA MANUNGGAL PRIMA. PT - 0000987/4/08/03/2023</t>
  </si>
  <si>
    <t>Revise Invoice AMARTHA MANUNGGAL PRIMA. PT - 0000987/4/08/03/2023</t>
  </si>
  <si>
    <t>BillingAmt = 3648387.000, -- 3900000.000</t>
  </si>
  <si>
    <t>VATAmt = 401322.000 -- 429000.000</t>
  </si>
  <si>
    <t>where IdTb_BIL_PayScheduleDtl = 403195;</t>
  </si>
  <si>
    <t>BillingAmt = 3793548.000, -- 4200000.000</t>
  </si>
  <si>
    <t>VATAmt = 417290.000 -- 462000.000</t>
  </si>
  <si>
    <t>where IdTb_BIL_PayScheduleDtl = 403279;</t>
  </si>
  <si>
    <t>RE: Reschedule Value Date Billing PT. ANDIARTA MUZIZAT &amp; PT. DAGANGAN KARYA INDONESIA</t>
  </si>
  <si>
    <t>RE: REVISI INVOICE AMARTHA MANUNGGAL PRIMA. PT - 0000987/4/08/03/2023</t>
  </si>
  <si>
    <t>49122/INV/JKN/04/2023</t>
  </si>
  <si>
    <t>Service Request S0330188 - RE: REVISI INVOICE AMARTHA MANUNGGAL PRIMA. PT - 0000987/4/08/03/2023</t>
  </si>
  <si>
    <t>RE: Service Request S0330188 - RE: REVISI INVOICE AMARTHA MANUNGGAL PRIMA. PT - 0000987/4/08/03/2023</t>
  </si>
  <si>
    <t>update Tb_BIL_PayScheduleDtl set PaymentSchedule = '2023-03-31', StartPeriod = '2023-01-05', EndPeriod = '2023-02-04' where IdTb_BIL_PayScheduleDtl = 400794;</t>
  </si>
  <si>
    <t>update Tb_BIL_PayScheduleDtl set PaymentSchedule = '2023-03-31', StartPeriod = '2023-01-21', EndPeriod = '2023-02-20' where IdTb_BIL_PayScheduleDtl = 401579;</t>
  </si>
  <si>
    <t>update Tb_BIL_PayScheduleDtl set PaymentSchedule = '2023-03-31', StartPeriod = '2023-01-27', EndPeriod = '2023-02-26' where IdTb_BIL_PayScheduleDtl = 392655;</t>
  </si>
  <si>
    <t>update Tb_BIL_PayScheduleDtl set PaymentSchedule = '2023-03-31', StartPeriod = '2023-02-27', EndPeriod = '2023-02-28' where IdTb_BIL_PayScheduleDtl = 406619;</t>
  </si>
  <si>
    <t>update Tb_BIL_PayScheduleDtl set PaymentSchedule = '2023-03-31', StartPeriod = '2023-02-21', EndPeriod = '2023-02-28' where IdTb_BIL_PayScheduleDtl = 406621;</t>
  </si>
  <si>
    <t>update Tb_BIL_PayScheduleDtl set PaymentSchedule = '2023-03-31', StartPeriod = '2023-02-03', EndPeriod = '2023-02-28' where IdTb_BIL_PayScheduleDtl = 406580;</t>
  </si>
  <si>
    <t>update Tb_BIL_PayScheduleDtl set PaymentSchedule = '2023-03-31', StartPeriod = '2023-02-05', EndPeriod = '2023-02-28' where IdTb_BIL_PayScheduleDtl = 406618;</t>
  </si>
  <si>
    <t>update Tb_BIL_PayScheduleDtl set PaymentSchedule = '2023-04-30', StartPeriod = '2023-03-01', EndPeriod = '2023-03-31' where IdTb_BIL_PayScheduleDtl = 392656;</t>
  </si>
  <si>
    <t>update Tb_BIL_PayScheduleDtl set PaymentSchedule = '2023-04-30', StartPeriod = '2023-03-01', EndPeriod = '2023-03-31' where IdTb_BIL_PayScheduleDtl = 401580;</t>
  </si>
  <si>
    <t>update Tb_BIL_PayScheduleDtl set PaymentSchedule = '2023-04-30', StartPeriod = '2023-03-01', EndPeriod = '2023-03-31' where IdTb_BIL_PayScheduleDtl = 403633;</t>
  </si>
  <si>
    <t>update Tb_BIL_PayScheduleDtl set PaymentSchedule = '2023-04-30', StartPeriod = '2023-03-01', EndPeriod = '2023-03-31' where IdTb_BIL_PayScheduleDtl = 400795;</t>
  </si>
  <si>
    <t>update Tb_BIL_PayScheduleDtl set PaymentSchedule = '2023-05-31', StartPeriod = '2023-04-01', EndPeriod = '2023-04-30' where IdTb_BIL_PayScheduleDtl = 392657;</t>
  </si>
  <si>
    <t>update Tb_BIL_PayScheduleDtl set PaymentSchedule = '2023-05-31', StartPeriod = '2023-04-01', EndPeriod = '2023-04-30' where IdTb_BIL_PayScheduleDtl = 401581;</t>
  </si>
  <si>
    <t>update Tb_BIL_PayScheduleDtl set PaymentSchedule = '2023-05-31', StartPeriod = '2023-04-01', EndPeriod = '2023-04-30' where IdTb_BIL_PayScheduleDtl = 403634;</t>
  </si>
  <si>
    <t>48871/INV/JKC/04/2023</t>
  </si>
  <si>
    <t>Service Request S0330165 - RE: Reschedule Value Date Billing PT. ANDIARTA MUZIZAT &amp; PT. DAGANGAN KARYA INDONESIA</t>
  </si>
  <si>
    <t>RE: Service Request S0330165 - RE: Reschedule Value Date Billing PT. ANDIARTA MUZIZAT &amp; PT. DAGANGAN KARYA INDONESIA</t>
  </si>
  <si>
    <t>Error Proses SKD</t>
  </si>
  <si>
    <t>REVISI DATA UNIT KENDARAAN #317485</t>
  </si>
  <si>
    <t>where a.SKDNo = '0000564/4/10/05/2023';</t>
  </si>
  <si>
    <t>Qty = 1 -- 0</t>
  </si>
  <si>
    <t>where IdTb_MKT_SKD_Dtl = 209759;</t>
  </si>
  <si>
    <t>Produced by Aryo Budi Dwi Prasetyo on May 4, 2023, 8:27 am</t>
  </si>
  <si>
    <r>
      <rPr>
        <b/>
        <sz val="11"/>
        <color rgb="FFFF0000"/>
        <rFont val="Calibri"/>
        <family val="2"/>
        <scheme val="minor"/>
      </rPr>
      <t>20230505</t>
    </r>
    <r>
      <rPr>
        <b/>
        <sz val="11"/>
        <color rgb="FF0000FF"/>
        <rFont val="Calibri"/>
        <family val="2"/>
        <scheme val="minor"/>
      </rPr>
      <t>FRI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</si>
  <si>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</si>
  <si>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2023-05-06</t>
    </r>
    <r>
      <rPr>
        <sz val="11"/>
        <color theme="1"/>
        <rFont val="Consolas"/>
        <family val="3"/>
      </rPr>
      <t>'</t>
    </r>
  </si>
  <si>
    <t>RE: Error Proses SKD</t>
  </si>
  <si>
    <t>Staging invoice GSD 359/4/10 Extend PT. Graha Sarana Duta PERIODE FEBRUARI</t>
  </si>
  <si>
    <t>0000359/4/10/01/2021</t>
  </si>
  <si>
    <t>S0330445 - Revise Vehicle Unit Data #317485</t>
  </si>
  <si>
    <t>Revisi quantity unit #317628</t>
  </si>
  <si>
    <t>where a.InvoiceNoInstalment = '47170/INV/JKC/03/2023';</t>
  </si>
  <si>
    <t>A34EB166-0AAA-4D07-B90A-FEC416002F74</t>
  </si>
  <si>
    <t>47170/KW/JKC/03/2023</t>
  </si>
  <si>
    <t>47170/OPL/JKC/03/2023</t>
  </si>
  <si>
    <t>0x000000000575F3F9</t>
  </si>
  <si>
    <t>1F1FAE27-C1FC-4782-9021-74C9C9C5AFEA</t>
  </si>
  <si>
    <t>0x000000000575F3F8</t>
  </si>
  <si>
    <t>where a.IdTb_BIL_PayScheduleDtl = 407328;</t>
  </si>
  <si>
    <t>0x00000000057596AB</t>
  </si>
  <si>
    <t>where IdTb_BIL_InvoiceReceipt = 71389;</t>
  </si>
  <si>
    <t>where IdTb_BIL_PayScheduleDtl = 407328;</t>
  </si>
  <si>
    <t>RE: Staging invoice GSD 359/4/10 Extend PT. Graha Sarana Duta PERIODE FEBRUARI</t>
  </si>
  <si>
    <t>S0330459</t>
  </si>
  <si>
    <t>Staging Invoice GSD 359/4/10 Extend PT. Graha Sarana Duta PERIODE FEBRUARI</t>
  </si>
  <si>
    <t>S0330459 - Staging Invoice GSD 359/4/10 Extend PT. Graha Sarana Duta PERIODE FEBRUARI</t>
  </si>
  <si>
    <t>49256/INV/JKS/02/2023</t>
  </si>
  <si>
    <t>where a.IdTb_BIL_InvoiceReceipt = 68246;</t>
  </si>
  <si>
    <t>B1D3DE0E-24B9-4E88-AA6F-9159F7116C45</t>
  </si>
  <si>
    <t>44446/INV/JKS/02/2023</t>
  </si>
  <si>
    <t>44446/KW/JKS/02/2023</t>
  </si>
  <si>
    <t>44446/OPL/JKS/02/2023</t>
  </si>
  <si>
    <t>0x00000000054F586D</t>
  </si>
  <si>
    <t>where IdTb_BIL_InvoiceReceipt = 68246;</t>
  </si>
  <si>
    <t>Service Request S0330459 - RE: Staging invoice GSD 359/4/10 Extend PT. Graha Sarana Duta PERIODE FEBRUARI</t>
  </si>
  <si>
    <t>S0330473 - Revise Quantity Unit #317628</t>
  </si>
  <si>
    <t>Check Error Proses SKD</t>
  </si>
  <si>
    <t>#Ticket Eform 313811</t>
  </si>
  <si>
    <t>B9200UEN</t>
  </si>
  <si>
    <t>S0330487 - LIST OF MAINTENANCE SCHEDULE</t>
  </si>
  <si>
    <t>RE: Service Request S0330459 - RE: Staging invoice GSD 359/4/10 Extend PT. Graha Sarana Duta PERIODE FEBRUARI</t>
  </si>
  <si>
    <t>RE: Service Request S0330173 - RE: REVISI NILAI INVOICE JASA PEGAWAI PT SWADHARMA SARANA I. KOPERASI - 0000573/4/10/11/2022 &amp; 0000574/4/10/11/2022</t>
  </si>
  <si>
    <t xml:space="preserve">Staging Invoice SATU RODA INDONESIA. PT 0000978/4/08/03/2023 </t>
  </si>
  <si>
    <t>Service Request  #Ticket Eform 285847</t>
  </si>
  <si>
    <t>0000978/4/08/03/2023</t>
  </si>
  <si>
    <t xml:space="preserve">RE: Staging Invoice SATU RODA INDONESIA. PT 0000978/4/08/03/2023 </t>
  </si>
  <si>
    <t>S0330542</t>
  </si>
  <si>
    <t>S0330542 - Staging Invoice SATU RODA INDONESIA. PT 0000978/4/08/03/2023</t>
  </si>
  <si>
    <t>Staging Invoice SATU RODA INDONESIA. PT 0000978/4/08/03/2023</t>
  </si>
  <si>
    <t xml:space="preserve">Service Request S0330542 - RE: Staging Invoice SATU RODA INDONESIA. PT 0000978/4/08/03/2023 </t>
  </si>
  <si>
    <t xml:space="preserve">Staging invoice Prorate PT Karya Niaga Abadi </t>
  </si>
  <si>
    <t>0000192/4/03/04/2023</t>
  </si>
  <si>
    <t xml:space="preserve">RE: Staging invoice Prorate PT Karya Niaga Abadi </t>
  </si>
  <si>
    <t>49257/INV/SBY/04/2023</t>
  </si>
  <si>
    <t>S0330556</t>
  </si>
  <si>
    <t>S0330556 - Staging Invoice Prorate PT Karya Niaga Abadi 0000192/4/03/04/2023</t>
  </si>
  <si>
    <t>Staging Invoice Prorate PT Karya Niaga Abadi 0000192/4/03/04/2023</t>
  </si>
  <si>
    <t xml:space="preserve">Service Request S0330556 - RE: Staging invoice Prorate PT Karya Niaga Abadi </t>
  </si>
  <si>
    <t>00230/OCN/01/03/2023</t>
  </si>
  <si>
    <t>00075/OCN/01/02/2023</t>
  </si>
  <si>
    <t>00070/OCN/01/02/2023</t>
  </si>
  <si>
    <t>00069/OCN/01/01/2023</t>
  </si>
  <si>
    <t>00068/OCN/01/01/2023</t>
  </si>
  <si>
    <t>00222/OQN/01/03/2023</t>
  </si>
  <si>
    <t>00066/OQN/01/02/2023</t>
  </si>
  <si>
    <t>S0330546</t>
  </si>
  <si>
    <t>S0330546 - Delete Calculation, Quotation, &amp; SKD #285847</t>
  </si>
  <si>
    <t>Delete Calculation, Quotation, &amp; SKD #285847</t>
  </si>
  <si>
    <t>0000898/4/08/03/2023</t>
  </si>
  <si>
    <r>
      <t xml:space="preserve">left 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</si>
  <si>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'00230/OCN/01/03/2023',</t>
  </si>
  <si>
    <t>'00075/OCN/01/02/2023',</t>
  </si>
  <si>
    <t>'00070/OCN/01/02/2023',</t>
  </si>
  <si>
    <t>'00069/OCN/01/01/2023',</t>
  </si>
  <si>
    <t>'00068/OCN/01/01/2023'</t>
  </si>
  <si>
    <t>or b.OPLQuotationNumber in (</t>
  </si>
  <si>
    <t>'00222/OQN/01/03/2023',</t>
  </si>
  <si>
    <t>'00066/OQN/01/02/2023'</t>
  </si>
  <si>
    <t>or c.SKDNo = '0000898/4/08/03/2023'</t>
  </si>
  <si>
    <t>a.IsDraft, a.IsValid, a.IsDeleted,</t>
  </si>
  <si>
    <t>b.IdOPLQuotation, b.OPLQuotationNumber,</t>
  </si>
  <si>
    <t>b.IsValid, b.IsDeleted,</t>
  </si>
  <si>
    <t>c.IdTb_MKT_SKD, c.SKDNo,</t>
  </si>
  <si>
    <t>c.IdTb_OPL_Status, c.IsDelete,</t>
  </si>
  <si>
    <t>a.OPLCalculationNumber,</t>
  </si>
  <si>
    <t>b.OPLQuotationNumber,</t>
  </si>
  <si>
    <t>c.SKDNo;</t>
  </si>
  <si>
    <t>where IdOPLCalculation in (9293, 9294, 9295, 9300, 9455);</t>
  </si>
  <si>
    <t>IsDelete = 1, -- 0</t>
  </si>
  <si>
    <t>RemarksSys = case when RemarksSys is null then 'S0330546' else RemarksSys + '-S0330546' end</t>
  </si>
  <si>
    <t>where IdTb_MKT_SKD in (5924);</t>
  </si>
  <si>
    <t>D:\OPERATION-OLS\CMDB-TICKETS\S0330546 - Delete Calculation, Quotation, &amp; SKD #285847</t>
  </si>
  <si>
    <t>where IdOPLQuotation in (6153, 6309);</t>
  </si>
  <si>
    <t xml:space="preserve">Revisi invoice (Prorate Akhir) PT Karya Niaga Abadi </t>
  </si>
  <si>
    <t>RE: Service Request S0330546 created successfullyRE: Service Request  #Ticket Eform 285847</t>
  </si>
  <si>
    <t>S0330604</t>
  </si>
  <si>
    <t>Revisi Invoice (Prorate Akhir) PT Karya Niaga Abadi</t>
  </si>
  <si>
    <t>S0330604 - Revisi Invoice (Prorate Akhir) PT Karya Niaga Abadi</t>
  </si>
  <si>
    <t xml:space="preserve">RE: Revisi invoice (Prorate Akhir) PT Karya Niaga Abadi </t>
  </si>
  <si>
    <t>0000020/4/03/04/2020</t>
  </si>
  <si>
    <t>0000021/4/03/04/2020</t>
  </si>
  <si>
    <t>48937/INV/SBY/04/2023</t>
  </si>
  <si>
    <t>48938/INV/SBY/04/2023</t>
  </si>
  <si>
    <t xml:space="preserve">Service Request S0330604 - RE: Revisi invoice (Prorate Akhir) PT Karya Niaga Abadi </t>
  </si>
  <si>
    <t>VATAmt = 401323.000</t>
  </si>
  <si>
    <t>where a.IdTb_BIL_InvoiceReceipt in (73402, 73400);</t>
  </si>
  <si>
    <t>where a.IdTb_BIL_PayScheduleDtl in (304776, 304365);</t>
  </si>
  <si>
    <t>396B3E93-6D74-4738-A4DA-296A09F154AB</t>
  </si>
  <si>
    <t>48937/KW/SBY/04/2023</t>
  </si>
  <si>
    <t>48937/OPL/SBY/04/2023</t>
  </si>
  <si>
    <t>0x00000000059DE345</t>
  </si>
  <si>
    <t>AE1BD547-6F97-46BB-8D8D-7A6E05EAA708</t>
  </si>
  <si>
    <t>48938/KW/SBY/04/2023</t>
  </si>
  <si>
    <t>48938/OPL/SBY/04/2023</t>
  </si>
  <si>
    <t>0x00000000059DDBC0</t>
  </si>
  <si>
    <t>0x0000000005976A2D</t>
  </si>
  <si>
    <t>0x0000000005976A37</t>
  </si>
  <si>
    <t>delete Tb_BIL_InvoiceReceipt</t>
  </si>
  <si>
    <t>where IdTb_BIL_InvoiceReceipt in (73402, 73400);</t>
  </si>
  <si>
    <t>delete Tb_BIL_PayScheduleDtl</t>
  </si>
  <si>
    <t>where IdTb_BIL_PayScheduleDtl in (304776, 304365);</t>
  </si>
  <si>
    <r>
      <rPr>
        <b/>
        <sz val="11"/>
        <color rgb="FFFF0000"/>
        <rFont val="Calibri"/>
        <family val="2"/>
        <scheme val="minor"/>
      </rPr>
      <t>20230508</t>
    </r>
    <r>
      <rPr>
        <b/>
        <sz val="11"/>
        <color rgb="FF0000FF"/>
        <rFont val="Calibri"/>
        <family val="2"/>
        <scheme val="minor"/>
      </rPr>
      <t>MON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</si>
  <si>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</si>
  <si>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</si>
  <si>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20230509</t>
    </r>
    <r>
      <rPr>
        <b/>
        <sz val="11"/>
        <color rgb="FF0000FF"/>
        <rFont val="Calibri"/>
        <family val="2"/>
        <scheme val="minor"/>
      </rPr>
      <t>TUE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</si>
  <si>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</si>
  <si>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</si>
  <si>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20230510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</si>
  <si>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</si>
  <si>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</si>
  <si>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2023-05-11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</si>
  <si>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2023-05-09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</si>
  <si>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2023-05-08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</si>
  <si>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2023-05-05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</si>
  <si>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2023-05-04</t>
    </r>
    <r>
      <rPr>
        <sz val="11"/>
        <color theme="1"/>
        <rFont val="Consolas"/>
        <family val="3"/>
      </rPr>
      <t>'</t>
    </r>
  </si>
  <si>
    <t>Revisi invoice (Prorate Akhir) PT Karya Niaga Abadi</t>
  </si>
  <si>
    <t>S0330763</t>
  </si>
  <si>
    <t>Produced by Aryo Budi Dwi Prasetyo on May 5, 2023, 8:01 am</t>
  </si>
  <si>
    <t>RE: [URGENT] Penerbitan invoice billing MEI 2023 kontrak lebih cepat KAO, SWIF, KOMPAS, CHAMPION, BANK SYARIAH, YAMANASHI, COGINDO, SECO TOOLS, JET TEKNOLOGI, GLOBAL JET   - No TIKET #316910  (MFAPPL Support) dan No TIKET #316911 (OLSS)</t>
  </si>
  <si>
    <t>S0330814</t>
  </si>
  <si>
    <t xml:space="preserve"> [URGENT] Penerbitan invoice billing MEI 2023 kontrak lebih cepat KAO, SWIF, KOMPAS, CHAMPION, BANK SYARIAH, YAMANASHI, COGINDO, SECO TOOLS, JET TEKNOLOGI, GLOBAL JET   - No TIKET #316910  (MFAPPL Support) dan No TIKET #316911 (OLSS)</t>
  </si>
  <si>
    <t>S0330814 -  [URGENT] Penerbitan invoice billing MEI 2023 kontrak lebih cepat KAO, SWIF, KOMPAS, CHAMPION, BANK SYARIAH, YAMANASHI, COGINDO, SECO TOOLS, JET TEKNOLOGI, GLOBAL JET   - No TIKET #316910  (MFAPPL Support) dan No TIKET #316911 (OLSS)</t>
  </si>
  <si>
    <t>Generate Payment Schedule (Billing) for Agreement 0000598/4/10/01/2023 (Invoice 49291/INV/JKS/05/2023)</t>
  </si>
  <si>
    <t>[URGENT] Revisi Invoice PT. Global Jet Cargo (Nomor kontrak : 0000042/4/38/03/2023) - NILAI PRORATE</t>
  </si>
  <si>
    <t>0000042/4/38/03/2023</t>
  </si>
  <si>
    <t>S0330821</t>
  </si>
  <si>
    <t>S0330821 - [URGENT] Revisi Invoice PT. Global Jet Cargo (Nomor kontrak : 0000042/4/38/03/2023) - NILAI PRORATE</t>
  </si>
  <si>
    <t>0000976/4/08/02/2023</t>
  </si>
  <si>
    <t>0000958/4/08/02/2023</t>
  </si>
  <si>
    <t>0000993/4/08/03/2023</t>
  </si>
  <si>
    <t>0000962/4/08/02/2023</t>
  </si>
  <si>
    <t>RE: REVISI INVOICE AMARTHA MANUNGGAL PRIMA. PT - 0000962/4/08/02/2023</t>
  </si>
  <si>
    <t>S0330824</t>
  </si>
  <si>
    <t>S0330824 - Revisi Kwitansi Kontrak PT. AMARTHA MANUNGGAL PRIMA (NON PPH)</t>
  </si>
  <si>
    <t>RE: [URGENT] Revisi Invoice PT. Global Jet Cargo (Nomor kontrak : 0000042/4/38/03/2023) - NILAI PRORATE</t>
  </si>
  <si>
    <t>49208/INV/JKN/04/2023</t>
  </si>
  <si>
    <t>S0330827</t>
  </si>
  <si>
    <t>Revise Unit Price in Invoice 49208/INV/JKN/04/2023</t>
  </si>
  <si>
    <t>S0330827 - Revise Unit Price in Invoice 49208/INV/JKN/04/2023</t>
  </si>
  <si>
    <t>a.MonthlyInstallmentAmount,</t>
  </si>
  <si>
    <t>where a.AgreementNumber = '0000962/4/08/02/2023';</t>
  </si>
  <si>
    <t>D:\OPERATION-OLS\CMDB-TICKETS\S0330827 - Revise Unit Price in Invoice 49208INVJKN042023</t>
  </si>
  <si>
    <t>MonthlyInstallmentAmount = 3350000, -- 3200000.000</t>
  </si>
  <si>
    <t>where IdOPLAgreement = 5027;</t>
  </si>
  <si>
    <t>RemarksSys = case when RemarksSys is null theN 'S0330827' else RemarksSys + '-S0330827' end</t>
  </si>
  <si>
    <t>RE: Service Request S0330827 created successfullyRE: REVISI INVOICE AMARTHA MANUNGGAL PRIMA. PT - 0000962/4/08/02/2023</t>
  </si>
  <si>
    <t>S0330830</t>
  </si>
  <si>
    <t>S0330830 - Revise Unit Price, PPN, Total Price, and Check Police Number for Agreement 0000960/4/08/02/2023</t>
  </si>
  <si>
    <t>Revise Unit Price, PPN, Total Price, and Check Police Number for Agreement 0000960/4/08/02/2023</t>
  </si>
  <si>
    <t>where a.AgreementNumber = '0000960/4/08/02/2023';</t>
  </si>
  <si>
    <r>
      <t>RemarksSys = case when RemarksSys is null theN '</t>
    </r>
    <r>
      <rPr>
        <b/>
        <sz val="11"/>
        <color theme="1"/>
        <rFont val="Consolas"/>
        <family val="3"/>
      </rPr>
      <t>S0330830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-S0330830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</si>
  <si>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theme="1"/>
        <rFont val="Consolas"/>
        <family val="3"/>
      </rPr>
      <t>5128</t>
    </r>
    <r>
      <rPr>
        <sz val="11"/>
        <color theme="1"/>
        <rFont val="Consolas"/>
        <family val="3"/>
      </rPr>
      <t>;</t>
    </r>
  </si>
  <si>
    <r>
      <t>where a.AgreementNumber = 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';</t>
    </r>
  </si>
  <si>
    <t>49394/INV/MD3/05/2023</t>
  </si>
  <si>
    <t>Service Request S0330821 - RE: [URGENT] Revisi Invoice PT. Global Jet Cargo (Nomor kontrak : 0000042/4/38/03/2023) - NILAI PRORATE</t>
  </si>
  <si>
    <t>PaymentSchedule = '2023-06-03', -- '2023-06-29'</t>
  </si>
  <si>
    <t>StartPeriod = '2023-04-05', -- '2023-05-01'</t>
  </si>
  <si>
    <t>EndPeriod = '2023-05-04', -- '2023-05-30'</t>
  </si>
  <si>
    <t>BillingAmt = 7290000, -- 8,100,000</t>
  </si>
  <si>
    <t>VATAmt = 801900, -- 891,000</t>
  </si>
  <si>
    <t>PPHAmt = 145800 -- 162,000</t>
  </si>
  <si>
    <t>where IdTb_BIL_PayScheduleDtl = 411158;</t>
  </si>
  <si>
    <t>48863/INV/JKN/04/2023</t>
  </si>
  <si>
    <t>PaymentSchedule = '2023-06-27', -- '2023-04-28'</t>
  </si>
  <si>
    <t>StartPeriod = '2023-03-29', -- '2023-03-28'</t>
  </si>
  <si>
    <t>EndPeriod = '2023-04-28', -- '2023-04-28'</t>
  </si>
  <si>
    <t>BillingAmt = BillingAmt, -- 578,920,000</t>
  </si>
  <si>
    <t>VATAmt = 63681200, -- null</t>
  </si>
  <si>
    <t>PPHAmt = 11578400, -- null</t>
  </si>
  <si>
    <t>ExpectationCollectionAmount = 625233600, -- 578920000</t>
  </si>
  <si>
    <t>CollectionAmt = 0 -- 578,920,000</t>
  </si>
  <si>
    <t>where IdTb_BIL_PayScheduleDtl = 411490;</t>
  </si>
  <si>
    <r>
      <t xml:space="preserve">MonthlyInstallmentAmount = </t>
    </r>
    <r>
      <rPr>
        <b/>
        <sz val="11"/>
        <color theme="1"/>
        <rFont val="Consolas"/>
        <family val="3"/>
      </rPr>
      <t>52629090</t>
    </r>
    <r>
      <rPr>
        <sz val="11"/>
        <color theme="1"/>
        <rFont val="Consolas"/>
        <family val="3"/>
      </rPr>
      <t>, -- 578920000.000</t>
    </r>
  </si>
  <si>
    <t>D:\OPERATION-OLS\CMDB-TICKETS\S0330830 - Revise Unit Price, PPN, Total Price, and Check Police Number for Agreement 0000960408022023</t>
  </si>
  <si>
    <t>RE: Service Request S0330821 - RE: [URGENT] Revisi Invoice PT. Global Jet Cargo (Nomor kontrak : 0000042/4/38/03/2023) - NILAI PRORATE</t>
  </si>
  <si>
    <t>Service Request S0330830 - Revise Unit Price, PPN, Total Price, and Check Police Number for Agreement 0000960/4/08/02/2023</t>
  </si>
  <si>
    <t>49476/INV/JKS/05/2023</t>
  </si>
  <si>
    <t>49485/INV/JKS/05/2023</t>
  </si>
  <si>
    <t>49483/INV/JKS/05/2023</t>
  </si>
  <si>
    <t>49478/INV/JKS/05/2023</t>
  </si>
  <si>
    <t>49480/INV/JKS/05/2023</t>
  </si>
  <si>
    <t>49477/INV/JKS/05/2023</t>
  </si>
  <si>
    <t>49479/INV/JKS/05/2023</t>
  </si>
  <si>
    <t>49484/INV/JKS/05/2023</t>
  </si>
  <si>
    <t>49482/INV/JKS/05/2023</t>
  </si>
  <si>
    <t>49481/INV/JKS/05/2023</t>
  </si>
  <si>
    <t>RE: Reschedule Value Date Billing PT. DAGANGAN KARYA INDONESIA</t>
  </si>
  <si>
    <t>0000002/4/38/06/2022</t>
  </si>
  <si>
    <t>0000006/4/38/08/2022</t>
  </si>
  <si>
    <t>0000011/4/38/10/2022</t>
  </si>
  <si>
    <t>0000012/4/38/10/2022</t>
  </si>
  <si>
    <t>0000021/4/38/12/2022</t>
  </si>
  <si>
    <t>0000025/4/38/01/2023</t>
  </si>
  <si>
    <t>c.IdTb_OPL_Unit, d.IdProduct,</t>
  </si>
  <si>
    <t>d.BrandName, d.ModelName,</t>
  </si>
  <si>
    <t>c.ChassisNumber, c.EngineNumber, c.PoliceNumber</t>
  </si>
  <si>
    <t>join TB_MGT_DailyRecordCar b</t>
  </si>
  <si>
    <t>Data Maintenance - Revise End Contract OLSS</t>
  </si>
  <si>
    <t>318416</t>
  </si>
  <si>
    <t>RE: [URGENT] - Revise Unit Price, PPN, Total Price, and Check Police Number for Agreement 0000960/4/08/02/2023 KTB</t>
  </si>
  <si>
    <t>S0330839 - Data Maintenance - Revise End Contract OLSS #318416</t>
  </si>
  <si>
    <t>48805/INV/MD3/04/2023</t>
  </si>
  <si>
    <t>48806/INV/MD3/04/2023</t>
  </si>
  <si>
    <t>48808/INV/MD3/04/2023</t>
  </si>
  <si>
    <t>48809/INV/MD3/04/2023</t>
  </si>
  <si>
    <t>48812/INV/MD3/04/2023</t>
  </si>
  <si>
    <t>48815/INV/MD3/04/2023</t>
  </si>
  <si>
    <t>48940/INV/MD3/04/2023</t>
  </si>
  <si>
    <t>48942/INV/MD3/04/2023</t>
  </si>
  <si>
    <t>'0000002/4/38/06/2022',</t>
  </si>
  <si>
    <t>'0000006/4/38/08/2022',</t>
  </si>
  <si>
    <t>'0000011/4/38/10/2022',</t>
  </si>
  <si>
    <t>'0000012/4/38/10/2022',</t>
  </si>
  <si>
    <t>'0000021/4/38/12/2022',</t>
  </si>
  <si>
    <t>'0000023/4/38/01/2023',</t>
  </si>
  <si>
    <t>'0000025/4/38/01/2023',</t>
  </si>
  <si>
    <t>'0000026/4/38/01/2023'</t>
  </si>
  <si>
    <t>and a.endperiod = '2023-04-30'</t>
  </si>
  <si>
    <t>order by a.endperiod, a.agreementnumber;</t>
  </si>
  <si>
    <t>D:\OPERATION-OLS\CMDB-TICKETS\S0330824 - Revisi Kwitansi Kontrak PT. AMARTHA MANUNGGAL PRIMA (NON PPH)</t>
  </si>
  <si>
    <t>Service Request S0330824 - RE: Revisi Kwitansi Kontrak PT. AMARTHA MANUNGGAL PRIMA (NON PPH)</t>
  </si>
  <si>
    <t>--and a.isread is null</t>
  </si>
  <si>
    <t xml:space="preserve">Service Request S0330814 - RE: [URGENT] Penerbitan invoice billing MEI 2023 kontrak lebih cepat KAO, SWIF, KOMPAS, CHAMPION, BANK SYARIAH, YAMANASHI, COGINDO, SECO TOOLS, JET TEKNOLOGI, GLOBAL JET </t>
  </si>
  <si>
    <t>RE: Service Request S0330824 - RE: Revisi Kwitansi Kontrak PT. AMARTHA MANUNGGAL PRIMA (NON PPH)</t>
  </si>
  <si>
    <t>Data maintenance expense (OLSS raw data) th 2020, 2021, 2022</t>
  </si>
  <si>
    <t>S0330853</t>
  </si>
  <si>
    <t>Maintenace Expense Data Period April 2023</t>
  </si>
  <si>
    <t>S0330853 - Maintenace Expense Data Period April 2023</t>
  </si>
  <si>
    <t>D:\OPERATION-OLS\CMDB-TICKETS\S0330853 - Maintenace Expense Data Period April 2023</t>
  </si>
  <si>
    <t>RE: Data maintenance expense (OLSS raw data) th 2020, 2021, 2022</t>
  </si>
  <si>
    <t>where a.IdTb_BIL_InvoiceReceipt = 73860;</t>
  </si>
  <si>
    <t>3A4BA12D-360F-4429-BFE3-976E9E918AED</t>
  </si>
  <si>
    <t>49394/KW/MD3/05/2023</t>
  </si>
  <si>
    <t>49394/OPL/MD3/05/2023</t>
  </si>
  <si>
    <t>0x00000000059F3765</t>
  </si>
  <si>
    <t>where IdTb_BIL_InvoiceReceipt = 73860;</t>
  </si>
  <si>
    <t xml:space="preserve">RE: Service Request S0330814 - RE: [URGENT] Penerbitan invoice billing MEI 2023 kontrak lebih cepat KAO, SWIF, KOMPAS, CHAMPION, BANK SYARIAH, YAMANASHI, COGINDO, SECO TOOLS, JET TEKNOLOGI, GLOBAL JET </t>
  </si>
  <si>
    <t>where a.AgreementNumber = '0000987/4/08/03/2023'</t>
  </si>
  <si>
    <t>and c.PPHAmt &gt; 0</t>
  </si>
  <si>
    <t>411123,</t>
  </si>
  <si>
    <t>411125,</t>
  </si>
  <si>
    <t>411128,</t>
  </si>
  <si>
    <t>411130,</t>
  </si>
  <si>
    <t>411133,</t>
  </si>
  <si>
    <t>411135,</t>
  </si>
  <si>
    <t>411137,</t>
  </si>
  <si>
    <t>411140,</t>
  </si>
  <si>
    <t>411142,</t>
  </si>
  <si>
    <t>411145,</t>
  </si>
  <si>
    <t>411147,</t>
  </si>
  <si>
    <t>411149,</t>
  </si>
  <si>
    <t>411152,</t>
  </si>
  <si>
    <t>411154,</t>
  </si>
  <si>
    <t>411157</t>
  </si>
  <si>
    <t>0x00000000057E5752</t>
  </si>
  <si>
    <t>0x00000000057E5754</t>
  </si>
  <si>
    <t>0x00000000057E5757</t>
  </si>
  <si>
    <t>0x00000000057E5759</t>
  </si>
  <si>
    <t>0x00000000057E575C</t>
  </si>
  <si>
    <t>0x00000000057E575E</t>
  </si>
  <si>
    <t>0x00000000057E5760</t>
  </si>
  <si>
    <t>0x00000000057E5763</t>
  </si>
  <si>
    <t>0x00000000057E5765</t>
  </si>
  <si>
    <t>0x00000000057E5768</t>
  </si>
  <si>
    <t>0x00000000057E576A</t>
  </si>
  <si>
    <t>0x00000000057E576C</t>
  </si>
  <si>
    <t>0x00000000057E576F</t>
  </si>
  <si>
    <t>0x00000000057E5771</t>
  </si>
  <si>
    <t>0x00000000057E5774</t>
  </si>
  <si>
    <t>49488/INV/JKS/05/2023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</si>
</sst>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0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theme="1"/>
      <name val="Consolas"/>
      <family val="3"/>
    </font>
    <font>
      <sz val="11"/>
      <color rgb="FF444444"/>
      <name val="Calibri"/>
      <family val="2"/>
      <scheme val="minor"/>
    </font>
    <font>
      <sz val="11"/>
      <name val="Consolas"/>
      <family val="3"/>
    </font>
    <font>
      <b/>
      <sz val="11"/>
      <color rgb="FF444444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1F497D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FF0000"/>
      <name val="Calibri"/>
      <family val="2"/>
    </font>
    <font>
      <b/>
      <sz val="10"/>
      <color theme="1"/>
      <name val="Open Sans"/>
    </font>
    <font>
      <sz val="11"/>
      <color rgb="FF0000FF"/>
      <name val="Consolas"/>
      <family val="3"/>
    </font>
    <font>
      <sz val="11"/>
      <color rgb="FF000000"/>
      <name val="Calibri"/>
    </font>
    <font>
      <b/>
      <sz val="14"/>
      <color rgb="FF000000"/>
      <name val="Calibri"/>
    </font>
    <font>
      <b/>
      <sz val="11"/>
      <color rgb="FFFFFFFF"/>
      <name val="Calibri"/>
    </font>
    <font>
      <sz val="11"/>
      <color rgb="FFFF0000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9FF66"/>
        <bgColor rgb="FF000000"/>
      </patternFill>
    </fill>
    <fill>
      <patternFill patternType="solid">
        <fgColor theme="0" tint="-0.14999847407452621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0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4" fillId="0" borderId="0" applyFill="0" applyProtection="0"/>
    <xf numFmtId="0" fontId="45" fillId="0" borderId="0"/>
    <xf numFmtId="0" fontId="48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4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7" fillId="0" borderId="0"/>
    <xf numFmtId="0" fontId="58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5" fillId="0" borderId="0"/>
    <xf numFmtId="0" fontId="66" fillId="0" borderId="0"/>
    <xf numFmtId="0" fontId="67" fillId="0" borderId="0"/>
    <xf numFmtId="0" fontId="68" fillId="0" borderId="0"/>
    <xf numFmtId="0" fontId="71" fillId="0" borderId="0"/>
    <xf numFmtId="0" fontId="72" fillId="0" borderId="0"/>
    <xf numFmtId="0" fontId="73" fillId="0" borderId="0"/>
    <xf numFmtId="0" fontId="74" fillId="0" borderId="0"/>
    <xf numFmtId="0" fontId="75" fillId="0" borderId="0"/>
    <xf numFmtId="0" fontId="76" fillId="0" borderId="0"/>
    <xf numFmtId="0" fontId="77" fillId="0" borderId="0"/>
    <xf numFmtId="0" fontId="84" fillId="0" borderId="0"/>
    <xf numFmtId="0" fontId="88" fillId="0" borderId="0"/>
    <xf numFmtId="0" fontId="91" fillId="0" borderId="0"/>
    <xf numFmtId="0" fontId="97" fillId="0" borderId="0"/>
  </cellStyleXfs>
  <cellXfs count="247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5" fillId="9" borderId="1" xfId="47" applyFill="1" applyBorder="1" applyAlignment="1">
      <alignment vertical="top" wrapText="1"/>
    </xf>
    <xf numFmtId="0" fontId="56" fillId="0" borderId="0" xfId="0" applyFont="1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5" fillId="0" borderId="1" xfId="47" applyFill="1" applyBorder="1" applyAlignment="1">
      <alignment vertical="top" wrapText="1"/>
    </xf>
    <xf numFmtId="0" fontId="45" fillId="5" borderId="1" xfId="47" applyFill="1" applyBorder="1" applyAlignment="1">
      <alignment vertical="top" wrapText="1"/>
    </xf>
    <xf numFmtId="0" fontId="45" fillId="7" borderId="1" xfId="47" applyFill="1" applyBorder="1" applyAlignment="1">
      <alignment vertical="top" wrapText="1"/>
    </xf>
    <xf numFmtId="0" fontId="45" fillId="8" borderId="1" xfId="47" applyFill="1" applyBorder="1" applyAlignment="1">
      <alignment vertical="top" wrapText="1"/>
    </xf>
    <xf numFmtId="0" fontId="46" fillId="14" borderId="1" xfId="47" applyFont="1" applyFill="1" applyBorder="1" applyAlignment="1">
      <alignment horizontal="center" vertical="center" wrapText="1"/>
    </xf>
    <xf numFmtId="0" fontId="45" fillId="15" borderId="1" xfId="47" applyFill="1" applyBorder="1" applyAlignment="1">
      <alignment vertical="top" wrapText="1"/>
    </xf>
    <xf numFmtId="0" fontId="45" fillId="16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5" fillId="17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5" fillId="18" borderId="1" xfId="47" applyFill="1" applyBorder="1" applyAlignment="1">
      <alignment vertical="top" wrapText="1"/>
    </xf>
    <xf numFmtId="14" fontId="45" fillId="16" borderId="1" xfId="47" applyNumberFormat="1" applyFill="1" applyBorder="1" applyAlignment="1">
      <alignment vertical="top" wrapText="1"/>
    </xf>
    <xf numFmtId="14" fontId="45" fillId="8" borderId="1" xfId="47" applyNumberFormat="1" applyFill="1" applyBorder="1" applyAlignment="1">
      <alignment vertical="top" wrapText="1"/>
    </xf>
    <xf numFmtId="14" fontId="45" fillId="15" borderId="1" xfId="47" applyNumberFormat="1" applyFill="1" applyBorder="1" applyAlignment="1">
      <alignment vertical="top" wrapText="1"/>
    </xf>
    <xf numFmtId="14" fontId="45" fillId="5" borderId="1" xfId="47" applyNumberFormat="1" applyFill="1" applyBorder="1" applyAlignment="1">
      <alignment vertical="top" wrapText="1"/>
    </xf>
    <xf numFmtId="14" fontId="45" fillId="0" borderId="1" xfId="47" applyNumberFormat="1" applyFill="1" applyBorder="1" applyAlignment="1">
      <alignment vertical="top" wrapText="1"/>
    </xf>
    <xf numFmtId="14" fontId="45" fillId="17" borderId="1" xfId="47" applyNumberFormat="1" applyFill="1" applyBorder="1" applyAlignment="1">
      <alignment vertical="top" wrapText="1"/>
    </xf>
    <xf numFmtId="14" fontId="45" fillId="7" borderId="1" xfId="47" applyNumberFormat="1" applyFill="1" applyBorder="1" applyAlignment="1">
      <alignment vertical="top" wrapText="1"/>
    </xf>
    <xf numFmtId="0" fontId="45" fillId="19" borderId="1" xfId="47" applyFill="1" applyBorder="1" applyAlignment="1">
      <alignment vertical="top" wrapText="1"/>
    </xf>
    <xf numFmtId="14" fontId="45" fillId="19" borderId="1" xfId="47" applyNumberFormat="1" applyFill="1" applyBorder="1" applyAlignment="1">
      <alignment vertical="top" wrapText="1"/>
    </xf>
    <xf numFmtId="0" fontId="45" fillId="11" borderId="1" xfId="47" applyFill="1" applyBorder="1" applyAlignment="1">
      <alignment vertical="top" wrapText="1"/>
    </xf>
    <xf numFmtId="14" fontId="45" fillId="11" borderId="1" xfId="47" applyNumberFormat="1" applyFill="1" applyBorder="1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0" fillId="0" borderId="0" xfId="0" quotePrefix="1" applyFont="1" applyAlignment="1">
      <alignment vertical="top"/>
    </xf>
    <xf numFmtId="0" fontId="37" fillId="11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3" fontId="0" fillId="0" borderId="0" xfId="0" quotePrefix="1" applyNumberFormat="1" applyAlignment="1">
      <alignment vertical="top"/>
    </xf>
    <xf numFmtId="0" fontId="37" fillId="20" borderId="0" xfId="0" applyFont="1" applyFill="1" applyAlignment="1">
      <alignment vertical="top"/>
    </xf>
    <xf numFmtId="0" fontId="0" fillId="20" borderId="0" xfId="0" applyFill="1" applyAlignment="1">
      <alignment vertical="top"/>
    </xf>
    <xf numFmtId="0" fontId="37" fillId="21" borderId="0" xfId="0" applyFont="1" applyFill="1" applyAlignment="1">
      <alignment vertical="top"/>
    </xf>
    <xf numFmtId="0" fontId="0" fillId="21" borderId="0" xfId="0" applyFill="1" applyAlignment="1">
      <alignment vertical="top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164" fontId="45" fillId="16" borderId="1" xfId="47" applyNumberFormat="1" applyFill="1" applyBorder="1" applyAlignment="1">
      <alignment vertical="top" wrapText="1"/>
    </xf>
    <xf numFmtId="164" fontId="45" fillId="8" borderId="1" xfId="47" applyNumberFormat="1" applyFill="1" applyBorder="1" applyAlignment="1">
      <alignment vertical="top" wrapText="1"/>
    </xf>
    <xf numFmtId="164" fontId="45" fillId="5" borderId="1" xfId="47" applyNumberFormat="1" applyFill="1" applyBorder="1" applyAlignment="1">
      <alignment vertical="top" wrapText="1"/>
    </xf>
    <xf numFmtId="164" fontId="45" fillId="0" borderId="1" xfId="47" applyNumberFormat="1" applyFill="1" applyBorder="1" applyAlignment="1">
      <alignment vertical="top" wrapText="1"/>
    </xf>
    <xf numFmtId="164" fontId="45" fillId="11" borderId="1" xfId="47" applyNumberFormat="1" applyFill="1" applyBorder="1" applyAlignment="1">
      <alignment vertical="top" wrapText="1"/>
    </xf>
    <xf numFmtId="164" fontId="45" fillId="7" borderId="1" xfId="4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79" fillId="0" borderId="0" xfId="0" applyFont="1"/>
    <xf numFmtId="47" fontId="0" fillId="0" borderId="0" xfId="0" quotePrefix="1" applyNumberFormat="1" applyAlignment="1">
      <alignment vertical="top"/>
    </xf>
    <xf numFmtId="164" fontId="45" fillId="19" borderId="1" xfId="47" applyNumberFormat="1" applyFill="1" applyBorder="1" applyAlignment="1">
      <alignment vertical="top" wrapText="1"/>
    </xf>
    <xf numFmtId="164" fontId="45" fillId="17" borderId="1" xfId="4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81" fillId="0" borderId="0" xfId="0" applyFont="1"/>
    <xf numFmtId="0" fontId="82" fillId="0" borderId="0" xfId="0" applyFont="1"/>
    <xf numFmtId="0" fontId="37" fillId="8" borderId="0" xfId="0" applyFont="1" applyFill="1"/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164" fontId="45" fillId="15" borderId="1" xfId="47" applyNumberFormat="1" applyFill="1" applyBorder="1" applyAlignment="1">
      <alignment vertical="top" wrapText="1"/>
    </xf>
    <xf numFmtId="0" fontId="83" fillId="0" borderId="0" xfId="0" applyFont="1"/>
    <xf numFmtId="0" fontId="45" fillId="0" borderId="0" xfId="47" applyAlignment="1">
      <alignment vertical="top" wrapText="1"/>
    </xf>
    <xf numFmtId="0" fontId="84" fillId="0" borderId="0" xfId="86" applyAlignment="1">
      <alignment vertical="top" wrapText="1"/>
    </xf>
    <xf numFmtId="0" fontId="85" fillId="14" borderId="1" xfId="86" applyFont="1" applyFill="1" applyBorder="1" applyAlignment="1">
      <alignment horizontal="center" vertical="center" wrapText="1"/>
    </xf>
    <xf numFmtId="0" fontId="84" fillId="16" borderId="1" xfId="86" applyFill="1" applyBorder="1" applyAlignment="1">
      <alignment vertical="top" wrapText="1"/>
    </xf>
    <xf numFmtId="164" fontId="84" fillId="16" borderId="1" xfId="86" applyNumberFormat="1" applyFill="1" applyBorder="1" applyAlignment="1">
      <alignment vertical="top" wrapText="1"/>
    </xf>
    <xf numFmtId="0" fontId="84" fillId="8" borderId="1" xfId="86" applyFill="1" applyBorder="1" applyAlignment="1">
      <alignment vertical="top" wrapText="1"/>
    </xf>
    <xf numFmtId="164" fontId="84" fillId="8" borderId="1" xfId="86" applyNumberFormat="1" applyFill="1" applyBorder="1" applyAlignment="1">
      <alignment vertical="top" wrapText="1"/>
    </xf>
    <xf numFmtId="0" fontId="84" fillId="11" borderId="1" xfId="86" applyFill="1" applyBorder="1" applyAlignment="1">
      <alignment vertical="top" wrapText="1"/>
    </xf>
    <xf numFmtId="0" fontId="84" fillId="19" borderId="1" xfId="86" applyFill="1" applyBorder="1" applyAlignment="1">
      <alignment vertical="top" wrapText="1"/>
    </xf>
    <xf numFmtId="164" fontId="84" fillId="19" borderId="1" xfId="86" applyNumberFormat="1" applyFill="1" applyBorder="1" applyAlignment="1">
      <alignment vertical="top" wrapText="1"/>
    </xf>
    <xf numFmtId="164" fontId="84" fillId="11" borderId="1" xfId="86" applyNumberFormat="1" applyFill="1" applyBorder="1" applyAlignment="1">
      <alignment vertical="top" wrapText="1"/>
    </xf>
    <xf numFmtId="0" fontId="84" fillId="18" borderId="1" xfId="86" applyFill="1" applyBorder="1" applyAlignment="1">
      <alignment vertical="top" wrapText="1"/>
    </xf>
    <xf numFmtId="0" fontId="84" fillId="9" borderId="1" xfId="86" applyFill="1" applyBorder="1" applyAlignment="1">
      <alignment vertical="top" wrapText="1"/>
    </xf>
    <xf numFmtId="0" fontId="84" fillId="5" borderId="1" xfId="86" applyFill="1" applyBorder="1" applyAlignment="1">
      <alignment vertical="top" wrapText="1"/>
    </xf>
    <xf numFmtId="164" fontId="84" fillId="5" borderId="1" xfId="86" applyNumberFormat="1" applyFill="1" applyBorder="1" applyAlignment="1">
      <alignment vertical="top" wrapText="1"/>
    </xf>
    <xf numFmtId="0" fontId="45" fillId="19" borderId="1" xfId="86" applyFont="1" applyFill="1" applyBorder="1" applyAlignment="1">
      <alignment vertical="top" wrapText="1"/>
    </xf>
    <xf numFmtId="0" fontId="84" fillId="17" borderId="1" xfId="86" applyFill="1" applyBorder="1" applyAlignment="1">
      <alignment vertical="top" wrapText="1"/>
    </xf>
    <xf numFmtId="0" fontId="84" fillId="0" borderId="1" xfId="86" applyFill="1" applyBorder="1" applyAlignment="1">
      <alignment vertical="top" wrapText="1"/>
    </xf>
    <xf numFmtId="164" fontId="84" fillId="0" borderId="1" xfId="86" applyNumberFormat="1" applyFill="1" applyBorder="1" applyAlignment="1">
      <alignment vertical="top" wrapText="1"/>
    </xf>
    <xf numFmtId="164" fontId="84" fillId="17" borderId="1" xfId="86" applyNumberFormat="1" applyFill="1" applyBorder="1" applyAlignment="1">
      <alignment vertical="top" wrapText="1"/>
    </xf>
    <xf numFmtId="0" fontId="45" fillId="0" borderId="1" xfId="86" applyFont="1" applyFill="1" applyBorder="1" applyAlignment="1">
      <alignment vertical="top" wrapText="1"/>
    </xf>
    <xf numFmtId="0" fontId="87" fillId="0" borderId="0" xfId="0" applyFont="1" applyAlignment="1">
      <alignment vertical="center"/>
    </xf>
    <xf numFmtId="0" fontId="88" fillId="0" borderId="0" xfId="87" applyAlignment="1">
      <alignment vertical="top" wrapText="1"/>
    </xf>
    <xf numFmtId="0" fontId="89" fillId="14" borderId="1" xfId="87" applyFont="1" applyFill="1" applyBorder="1" applyAlignment="1">
      <alignment horizontal="center" vertical="center" wrapText="1"/>
    </xf>
    <xf numFmtId="0" fontId="88" fillId="16" borderId="1" xfId="87" applyFill="1" applyBorder="1" applyAlignment="1">
      <alignment vertical="top" wrapText="1"/>
    </xf>
    <xf numFmtId="164" fontId="88" fillId="16" borderId="1" xfId="87" applyNumberFormat="1" applyFill="1" applyBorder="1" applyAlignment="1">
      <alignment vertical="top" wrapText="1"/>
    </xf>
    <xf numFmtId="0" fontId="88" fillId="8" borderId="1" xfId="87" applyFill="1" applyBorder="1" applyAlignment="1">
      <alignment vertical="top" wrapText="1"/>
    </xf>
    <xf numFmtId="164" fontId="88" fillId="8" borderId="1" xfId="87" applyNumberFormat="1" applyFill="1" applyBorder="1" applyAlignment="1">
      <alignment vertical="top" wrapText="1"/>
    </xf>
    <xf numFmtId="0" fontId="88" fillId="18" borderId="1" xfId="87" applyFill="1" applyBorder="1" applyAlignment="1">
      <alignment vertical="top" wrapText="1"/>
    </xf>
    <xf numFmtId="0" fontId="88" fillId="9" borderId="1" xfId="87" applyFill="1" applyBorder="1" applyAlignment="1">
      <alignment vertical="top" wrapText="1"/>
    </xf>
    <xf numFmtId="0" fontId="88" fillId="11" borderId="0" xfId="87" applyFill="1" applyAlignment="1">
      <alignment vertical="top" wrapText="1"/>
    </xf>
    <xf numFmtId="0" fontId="45" fillId="5" borderId="1" xfId="87" applyFont="1" applyFill="1" applyBorder="1" applyAlignment="1">
      <alignment vertical="top" wrapText="1"/>
    </xf>
    <xf numFmtId="0" fontId="88" fillId="5" borderId="1" xfId="87" applyFill="1" applyBorder="1" applyAlignment="1">
      <alignment vertical="top" wrapText="1"/>
    </xf>
    <xf numFmtId="164" fontId="88" fillId="5" borderId="1" xfId="87" applyNumberFormat="1" applyFill="1" applyBorder="1" applyAlignment="1">
      <alignment vertical="top" wrapText="1"/>
    </xf>
    <xf numFmtId="0" fontId="88" fillId="19" borderId="1" xfId="87" applyFill="1" applyBorder="1" applyAlignment="1">
      <alignment vertical="top" wrapText="1"/>
    </xf>
    <xf numFmtId="164" fontId="88" fillId="19" borderId="1" xfId="8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91" fillId="0" borderId="0" xfId="88" applyAlignment="1">
      <alignment vertical="top" wrapText="1"/>
    </xf>
    <xf numFmtId="0" fontId="92" fillId="14" borderId="1" xfId="88" applyFont="1" applyFill="1" applyBorder="1" applyAlignment="1">
      <alignment horizontal="center" vertical="center" wrapText="1"/>
    </xf>
    <xf numFmtId="0" fontId="91" fillId="16" borderId="1" xfId="88" applyFill="1" applyBorder="1" applyAlignment="1">
      <alignment vertical="top" wrapText="1"/>
    </xf>
    <xf numFmtId="164" fontId="91" fillId="16" borderId="1" xfId="88" applyNumberFormat="1" applyFill="1" applyBorder="1" applyAlignment="1">
      <alignment vertical="top" wrapText="1"/>
    </xf>
    <xf numFmtId="0" fontId="91" fillId="8" borderId="1" xfId="88" applyFill="1" applyBorder="1" applyAlignment="1">
      <alignment vertical="top" wrapText="1"/>
    </xf>
    <xf numFmtId="164" fontId="91" fillId="8" borderId="1" xfId="88" applyNumberFormat="1" applyFill="1" applyBorder="1" applyAlignment="1">
      <alignment vertical="top" wrapText="1"/>
    </xf>
    <xf numFmtId="0" fontId="91" fillId="18" borderId="1" xfId="88" applyFill="1" applyBorder="1" applyAlignment="1">
      <alignment vertical="top" wrapText="1"/>
    </xf>
    <xf numFmtId="0" fontId="91" fillId="9" borderId="1" xfId="88" applyFill="1" applyBorder="1" applyAlignment="1">
      <alignment vertical="top" wrapText="1"/>
    </xf>
    <xf numFmtId="0" fontId="91" fillId="0" borderId="1" xfId="88" applyFill="1" applyBorder="1" applyAlignment="1">
      <alignment vertical="top" wrapText="1"/>
    </xf>
    <xf numFmtId="164" fontId="91" fillId="0" borderId="1" xfId="88" applyNumberFormat="1" applyFill="1" applyBorder="1" applyAlignment="1">
      <alignment vertical="top" wrapText="1"/>
    </xf>
    <xf numFmtId="0" fontId="45" fillId="0" borderId="1" xfId="88" applyFont="1" applyFill="1" applyBorder="1" applyAlignment="1">
      <alignment vertical="top" wrapText="1"/>
    </xf>
    <xf numFmtId="0" fontId="91" fillId="0" borderId="0" xfId="88" applyAlignment="1">
      <alignment vertical="top" wrapText="1"/>
    </xf>
    <xf numFmtId="0" fontId="45" fillId="0" borderId="0" xfId="47" applyAlignment="1">
      <alignment vertical="top" wrapText="1"/>
    </xf>
    <xf numFmtId="0" fontId="91" fillId="7" borderId="1" xfId="88" applyFill="1" applyBorder="1" applyAlignment="1">
      <alignment vertical="top" wrapText="1"/>
    </xf>
    <xf numFmtId="164" fontId="91" fillId="7" borderId="1" xfId="88" applyNumberFormat="1" applyFill="1" applyBorder="1" applyAlignment="1">
      <alignment vertical="top" wrapText="1"/>
    </xf>
    <xf numFmtId="0" fontId="45" fillId="7" borderId="1" xfId="88" applyFont="1" applyFill="1" applyBorder="1" applyAlignment="1">
      <alignment vertical="top" wrapText="1"/>
    </xf>
    <xf numFmtId="0" fontId="91" fillId="11" borderId="1" xfId="88" applyFill="1" applyBorder="1" applyAlignment="1">
      <alignment vertical="top" wrapText="1"/>
    </xf>
    <xf numFmtId="164" fontId="91" fillId="11" borderId="1" xfId="88" applyNumberFormat="1" applyFill="1" applyBorder="1" applyAlignment="1">
      <alignment vertical="top" wrapText="1"/>
    </xf>
    <xf numFmtId="0" fontId="45" fillId="11" borderId="1" xfId="88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94" fillId="0" borderId="1" xfId="47" applyFont="1" applyFill="1" applyBorder="1" applyAlignment="1">
      <alignment vertical="top" wrapText="1"/>
    </xf>
    <xf numFmtId="164" fontId="94" fillId="0" borderId="1" xfId="47" applyNumberFormat="1" applyFont="1" applyFill="1" applyBorder="1" applyAlignment="1">
      <alignment vertical="top" wrapText="1"/>
    </xf>
    <xf numFmtId="0" fontId="94" fillId="15" borderId="1" xfId="47" applyFont="1" applyFill="1" applyBorder="1" applyAlignment="1">
      <alignment vertical="top" wrapText="1"/>
    </xf>
    <xf numFmtId="164" fontId="94" fillId="15" borderId="1" xfId="47" applyNumberFormat="1" applyFont="1" applyFill="1" applyBorder="1" applyAlignment="1">
      <alignment vertical="top" wrapText="1"/>
    </xf>
    <xf numFmtId="0" fontId="95" fillId="0" borderId="0" xfId="0" applyFont="1"/>
    <xf numFmtId="0" fontId="0" fillId="13" borderId="0" xfId="0" applyFill="1" applyAlignment="1">
      <alignment vertical="top"/>
    </xf>
    <xf numFmtId="0" fontId="1" fillId="13" borderId="0" xfId="0" applyFont="1" applyFill="1" applyAlignment="1">
      <alignment vertical="top"/>
    </xf>
    <xf numFmtId="0" fontId="0" fillId="4" borderId="0" xfId="0" applyFill="1" applyAlignment="1">
      <alignment vertical="top"/>
    </xf>
    <xf numFmtId="0" fontId="1" fillId="4" borderId="0" xfId="0" applyFont="1" applyFill="1" applyAlignment="1">
      <alignment vertical="top"/>
    </xf>
    <xf numFmtId="0" fontId="45" fillId="0" borderId="0" xfId="47" applyAlignment="1">
      <alignment vertical="top" wrapText="1"/>
    </xf>
    <xf numFmtId="0" fontId="0" fillId="22" borderId="0" xfId="0" applyFill="1" applyAlignment="1">
      <alignment vertical="top"/>
    </xf>
    <xf numFmtId="0" fontId="9" fillId="22" borderId="0" xfId="0" applyFont="1" applyFill="1" applyAlignment="1">
      <alignment vertical="top"/>
    </xf>
    <xf numFmtId="0" fontId="37" fillId="22" borderId="0" xfId="0" applyFont="1" applyFill="1" applyAlignment="1">
      <alignment vertical="top"/>
    </xf>
    <xf numFmtId="0" fontId="45" fillId="0" borderId="0" xfId="47" applyAlignment="1">
      <alignment vertical="top" wrapText="1"/>
    </xf>
    <xf numFmtId="0" fontId="0" fillId="0" borderId="0" xfId="0" applyAlignment="1">
      <alignment vertical="center"/>
    </xf>
    <xf numFmtId="0" fontId="45" fillId="0" borderId="0" xfId="47" applyAlignment="1">
      <alignment vertical="top" wrapText="1"/>
    </xf>
    <xf numFmtId="0" fontId="97" fillId="0" borderId="0" xfId="89" applyAlignment="1">
      <alignment vertical="top" wrapText="1"/>
    </xf>
    <xf numFmtId="0" fontId="99" fillId="14" borderId="1" xfId="89" applyFont="1" applyFill="1" applyBorder="1" applyAlignment="1">
      <alignment horizontal="center" vertical="center" wrapText="1"/>
    </xf>
    <xf numFmtId="0" fontId="97" fillId="16" borderId="1" xfId="89" applyFill="1" applyBorder="1" applyAlignment="1">
      <alignment vertical="top" wrapText="1"/>
    </xf>
    <xf numFmtId="164" fontId="97" fillId="16" borderId="1" xfId="89" applyNumberFormat="1" applyFill="1" applyBorder="1" applyAlignment="1">
      <alignment vertical="top" wrapText="1"/>
    </xf>
    <xf numFmtId="0" fontId="97" fillId="8" borderId="1" xfId="89" applyFill="1" applyBorder="1" applyAlignment="1">
      <alignment vertical="top" wrapText="1"/>
    </xf>
    <xf numFmtId="164" fontId="97" fillId="8" borderId="1" xfId="89" applyNumberFormat="1" applyFill="1" applyBorder="1" applyAlignment="1">
      <alignment vertical="top" wrapText="1"/>
    </xf>
    <xf numFmtId="0" fontId="97" fillId="18" borderId="1" xfId="89" applyFill="1" applyBorder="1" applyAlignment="1">
      <alignment vertical="top" wrapText="1"/>
    </xf>
    <xf numFmtId="0" fontId="97" fillId="11" borderId="1" xfId="89" applyFill="1" applyBorder="1" applyAlignment="1">
      <alignment vertical="top" wrapText="1"/>
    </xf>
    <xf numFmtId="0" fontId="97" fillId="19" borderId="1" xfId="89" applyFill="1" applyBorder="1" applyAlignment="1">
      <alignment vertical="top" wrapText="1"/>
    </xf>
    <xf numFmtId="164" fontId="97" fillId="11" borderId="1" xfId="89" applyNumberFormat="1" applyFill="1" applyBorder="1" applyAlignment="1">
      <alignment vertical="top" wrapText="1"/>
    </xf>
    <xf numFmtId="164" fontId="97" fillId="19" borderId="1" xfId="89" applyNumberFormat="1" applyFill="1" applyBorder="1" applyAlignment="1">
      <alignment vertical="top" wrapText="1"/>
    </xf>
    <xf numFmtId="0" fontId="97" fillId="0" borderId="1" xfId="89" applyFill="1" applyBorder="1" applyAlignment="1">
      <alignment vertical="top" wrapText="1"/>
    </xf>
    <xf numFmtId="164" fontId="97" fillId="0" borderId="1" xfId="89" applyNumberFormat="1" applyFill="1" applyBorder="1" applyAlignment="1">
      <alignment vertical="top" wrapText="1"/>
    </xf>
    <xf numFmtId="0" fontId="45" fillId="0" borderId="1" xfId="89" applyFont="1" applyFill="1" applyBorder="1" applyAlignment="1">
      <alignment vertical="top" wrapText="1"/>
    </xf>
    <xf numFmtId="0" fontId="97" fillId="7" borderId="1" xfId="89" applyFill="1" applyBorder="1" applyAlignment="1">
      <alignment vertical="top" wrapText="1"/>
    </xf>
    <xf numFmtId="164" fontId="97" fillId="7" borderId="1" xfId="89" applyNumberFormat="1" applyFill="1" applyBorder="1" applyAlignment="1">
      <alignment vertical="top" wrapText="1"/>
    </xf>
    <xf numFmtId="0" fontId="45" fillId="7" borderId="1" xfId="89" applyFont="1" applyFill="1" applyBorder="1" applyAlignment="1">
      <alignment vertical="top" wrapText="1"/>
    </xf>
    <xf numFmtId="0" fontId="45" fillId="11" borderId="1" xfId="89" applyFont="1" applyFill="1" applyBorder="1" applyAlignment="1">
      <alignment vertical="top" wrapText="1"/>
    </xf>
    <xf numFmtId="0" fontId="100" fillId="0" borderId="1" xfId="89" applyFont="1" applyFill="1" applyBorder="1" applyAlignment="1">
      <alignment vertical="top" wrapText="1"/>
    </xf>
    <xf numFmtId="164" fontId="100" fillId="0" borderId="1" xfId="89" applyNumberFormat="1" applyFont="1" applyFill="1" applyBorder="1" applyAlignment="1">
      <alignment vertical="top" wrapText="1"/>
    </xf>
    <xf numFmtId="0" fontId="97" fillId="0" borderId="0" xfId="89" applyAlignment="1">
      <alignment vertical="top" wrapText="1"/>
    </xf>
    <xf numFmtId="0" fontId="45" fillId="0" borderId="0" xfId="47" applyAlignment="1">
      <alignment vertical="top" wrapText="1"/>
    </xf>
    <xf numFmtId="0" fontId="37" fillId="23" borderId="0" xfId="0" applyFont="1" applyFill="1" applyAlignment="1">
      <alignment vertical="top"/>
    </xf>
    <xf numFmtId="0" fontId="0" fillId="23" borderId="0" xfId="0" applyFill="1" applyAlignment="1">
      <alignment vertical="top"/>
    </xf>
    <xf numFmtId="0" fontId="97" fillId="0" borderId="0" xfId="89" applyAlignment="1">
      <alignment vertical="top" wrapText="1"/>
    </xf>
    <xf numFmtId="0" fontId="100" fillId="15" borderId="1" xfId="47" applyFont="1" applyFill="1" applyBorder="1" applyAlignment="1">
      <alignment vertical="top" wrapText="1"/>
    </xf>
    <xf numFmtId="164" fontId="100" fillId="15" borderId="1" xfId="47" applyNumberFormat="1" applyFont="1" applyFill="1" applyBorder="1" applyAlignment="1">
      <alignment vertical="top" wrapText="1"/>
    </xf>
    <xf numFmtId="0" fontId="2" fillId="0" borderId="0" xfId="0" quotePrefix="1" applyFont="1"/>
    <xf numFmtId="0" fontId="0" fillId="0" borderId="0" xfId="0" quotePrefix="1"/>
    <xf numFmtId="0" fontId="0" fillId="8" borderId="0" xfId="0" applyFill="1"/>
    <xf numFmtId="0" fontId="97" fillId="0" borderId="0" xfId="89" applyAlignment="1">
      <alignment vertical="top" wrapText="1"/>
    </xf>
    <xf numFmtId="14" fontId="0" fillId="0" borderId="0" xfId="0" applyNumberFormat="1" applyAlignment="1">
      <alignment vertical="top"/>
    </xf>
    <xf numFmtId="0" fontId="45" fillId="0" borderId="0" xfId="47" applyAlignment="1">
      <alignment vertical="top" wrapText="1"/>
    </xf>
    <xf numFmtId="0" fontId="97" fillId="0" borderId="0" xfId="89" applyAlignment="1">
      <alignment vertical="top" wrapText="1"/>
    </xf>
    <xf numFmtId="164" fontId="46" fillId="14" borderId="1" xfId="47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vertical="top"/>
    </xf>
    <xf numFmtId="0" fontId="45" fillId="24" borderId="1" xfId="47" applyFill="1" applyBorder="1" applyAlignment="1">
      <alignment vertical="top" wrapText="1"/>
    </xf>
    <xf numFmtId="164" fontId="45" fillId="24" borderId="1" xfId="47" applyNumberFormat="1" applyFill="1" applyBorder="1" applyAlignment="1">
      <alignment vertical="top" wrapText="1"/>
    </xf>
    <xf numFmtId="0" fontId="55" fillId="5" borderId="0" xfId="0" applyFont="1" applyFill="1" applyAlignment="1">
      <alignment vertical="top"/>
    </xf>
    <xf numFmtId="0" fontId="9" fillId="0" borderId="0" xfId="0" applyFont="1"/>
    <xf numFmtId="0" fontId="97" fillId="25" borderId="1" xfId="89" applyFill="1" applyBorder="1" applyAlignment="1">
      <alignment vertical="top" wrapText="1"/>
    </xf>
    <xf numFmtId="164" fontId="97" fillId="25" borderId="1" xfId="89" applyNumberFormat="1" applyFill="1" applyBorder="1" applyAlignment="1">
      <alignment vertical="top" wrapText="1"/>
    </xf>
    <xf numFmtId="0" fontId="97" fillId="17" borderId="1" xfId="89" applyFill="1" applyBorder="1" applyAlignment="1">
      <alignment vertical="top" wrapText="1"/>
    </xf>
    <xf numFmtId="164" fontId="97" fillId="17" borderId="1" xfId="89" applyNumberFormat="1" applyFill="1" applyBorder="1" applyAlignment="1">
      <alignment vertical="top" wrapText="1"/>
    </xf>
    <xf numFmtId="0" fontId="97" fillId="0" borderId="0" xfId="89" applyAlignment="1">
      <alignment vertical="top" wrapText="1"/>
    </xf>
    <xf numFmtId="0" fontId="97" fillId="0" borderId="0" xfId="89" applyAlignment="1">
      <alignment vertical="top" wrapText="1"/>
    </xf>
    <xf numFmtId="0" fontId="47" fillId="0" borderId="0" xfId="47" applyFont="1" applyAlignment="1">
      <alignment horizontal="left" vertical="top"/>
    </xf>
    <xf numFmtId="0" fontId="45" fillId="0" borderId="0" xfId="47" applyAlignment="1">
      <alignment vertical="top" wrapText="1"/>
    </xf>
    <xf numFmtId="0" fontId="86" fillId="0" borderId="0" xfId="86" applyFont="1" applyAlignment="1">
      <alignment horizontal="left" vertical="top"/>
    </xf>
    <xf numFmtId="0" fontId="84" fillId="0" borderId="0" xfId="86" applyAlignment="1">
      <alignment vertical="top" wrapText="1"/>
    </xf>
    <xf numFmtId="0" fontId="90" fillId="0" borderId="0" xfId="87" applyFont="1" applyAlignment="1">
      <alignment horizontal="left" vertical="top"/>
    </xf>
    <xf numFmtId="0" fontId="88" fillId="0" borderId="0" xfId="87" applyAlignment="1">
      <alignment vertical="top" wrapText="1"/>
    </xf>
    <xf numFmtId="0" fontId="93" fillId="0" borderId="0" xfId="88" applyFont="1" applyAlignment="1">
      <alignment horizontal="left" vertical="top"/>
    </xf>
    <xf numFmtId="0" fontId="91" fillId="0" borderId="0" xfId="88" applyAlignment="1">
      <alignment vertical="top" wrapText="1"/>
    </xf>
    <xf numFmtId="0" fontId="98" fillId="0" borderId="0" xfId="89" applyFont="1" applyAlignment="1">
      <alignment horizontal="left" vertical="top"/>
    </xf>
    <xf numFmtId="0" fontId="97" fillId="0" borderId="0" xfId="89" applyAlignment="1">
      <alignment vertical="top" wrapText="1"/>
    </xf>
  </cellXfs>
  <cellStyles count="90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54" xfId="85" xr:uid="{DD1F68C1-8E7B-4F3C-B3F8-72B9065E6502}"/>
    <cellStyle name="Normal 55" xfId="86" xr:uid="{0592719C-ED21-4140-9E32-82FB015ED329}"/>
    <cellStyle name="Normal 56" xfId="87" xr:uid="{2FD8158F-9434-4F6D-B975-4A75318DCD4D}"/>
    <cellStyle name="Normal 57" xfId="88" xr:uid="{AE59249C-A2F1-47FD-B735-244ABCB13C34}"/>
    <cellStyle name="Normal 58" xfId="89" xr:uid="{92875881-4829-48B8-83AF-E331631586CF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66FFFF"/>
      <color rgb="FFFFFF99"/>
      <color rgb="FF0000FF"/>
      <color rgb="FF99FF66"/>
      <color rgb="FFFF99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5" Type="http://schemas.openxmlformats.org/officeDocument/2006/relationships/image" Target="../media/image51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24" Type="http://schemas.openxmlformats.org/officeDocument/2006/relationships/image" Target="../media/image50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23" Type="http://schemas.openxmlformats.org/officeDocument/2006/relationships/image" Target="../media/image49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Relationship Id="rId22" Type="http://schemas.openxmlformats.org/officeDocument/2006/relationships/image" Target="../media/image4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13" Type="http://schemas.openxmlformats.org/officeDocument/2006/relationships/image" Target="../media/image64.png"/><Relationship Id="rId18" Type="http://schemas.openxmlformats.org/officeDocument/2006/relationships/image" Target="../media/image69.png"/><Relationship Id="rId26" Type="http://schemas.openxmlformats.org/officeDocument/2006/relationships/image" Target="../media/image77.png"/><Relationship Id="rId3" Type="http://schemas.openxmlformats.org/officeDocument/2006/relationships/image" Target="../media/image54.png"/><Relationship Id="rId21" Type="http://schemas.openxmlformats.org/officeDocument/2006/relationships/image" Target="../media/image72.png"/><Relationship Id="rId7" Type="http://schemas.openxmlformats.org/officeDocument/2006/relationships/image" Target="../media/image58.png"/><Relationship Id="rId12" Type="http://schemas.openxmlformats.org/officeDocument/2006/relationships/image" Target="../media/image63.png"/><Relationship Id="rId17" Type="http://schemas.openxmlformats.org/officeDocument/2006/relationships/image" Target="../media/image68.png"/><Relationship Id="rId25" Type="http://schemas.openxmlformats.org/officeDocument/2006/relationships/image" Target="../media/image76.png"/><Relationship Id="rId2" Type="http://schemas.openxmlformats.org/officeDocument/2006/relationships/image" Target="../media/image53.png"/><Relationship Id="rId16" Type="http://schemas.openxmlformats.org/officeDocument/2006/relationships/image" Target="../media/image67.png"/><Relationship Id="rId20" Type="http://schemas.openxmlformats.org/officeDocument/2006/relationships/image" Target="../media/image71.png"/><Relationship Id="rId29" Type="http://schemas.openxmlformats.org/officeDocument/2006/relationships/image" Target="../media/image80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24" Type="http://schemas.openxmlformats.org/officeDocument/2006/relationships/image" Target="../media/image75.png"/><Relationship Id="rId5" Type="http://schemas.openxmlformats.org/officeDocument/2006/relationships/image" Target="../media/image56.png"/><Relationship Id="rId15" Type="http://schemas.openxmlformats.org/officeDocument/2006/relationships/image" Target="../media/image66.png"/><Relationship Id="rId23" Type="http://schemas.openxmlformats.org/officeDocument/2006/relationships/image" Target="../media/image74.png"/><Relationship Id="rId28" Type="http://schemas.openxmlformats.org/officeDocument/2006/relationships/image" Target="../media/image79.png"/><Relationship Id="rId10" Type="http://schemas.openxmlformats.org/officeDocument/2006/relationships/image" Target="../media/image61.png"/><Relationship Id="rId19" Type="http://schemas.openxmlformats.org/officeDocument/2006/relationships/image" Target="../media/image70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Relationship Id="rId22" Type="http://schemas.openxmlformats.org/officeDocument/2006/relationships/image" Target="../media/image73.png"/><Relationship Id="rId27" Type="http://schemas.openxmlformats.org/officeDocument/2006/relationships/image" Target="../media/image78.png"/><Relationship Id="rId30" Type="http://schemas.openxmlformats.org/officeDocument/2006/relationships/image" Target="../media/image8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7" Type="http://schemas.openxmlformats.org/officeDocument/2006/relationships/image" Target="../media/image88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5" Type="http://schemas.openxmlformats.org/officeDocument/2006/relationships/image" Target="../media/image86.png"/><Relationship Id="rId4" Type="http://schemas.openxmlformats.org/officeDocument/2006/relationships/image" Target="../media/image8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.png"/><Relationship Id="rId13" Type="http://schemas.openxmlformats.org/officeDocument/2006/relationships/image" Target="../media/image101.png"/><Relationship Id="rId3" Type="http://schemas.openxmlformats.org/officeDocument/2006/relationships/image" Target="../media/image91.png"/><Relationship Id="rId7" Type="http://schemas.openxmlformats.org/officeDocument/2006/relationships/image" Target="../media/image95.png"/><Relationship Id="rId12" Type="http://schemas.openxmlformats.org/officeDocument/2006/relationships/image" Target="../media/image100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11" Type="http://schemas.openxmlformats.org/officeDocument/2006/relationships/image" Target="../media/image99.png"/><Relationship Id="rId5" Type="http://schemas.openxmlformats.org/officeDocument/2006/relationships/image" Target="../media/image93.png"/><Relationship Id="rId10" Type="http://schemas.openxmlformats.org/officeDocument/2006/relationships/image" Target="../media/image98.png"/><Relationship Id="rId4" Type="http://schemas.openxmlformats.org/officeDocument/2006/relationships/image" Target="../media/image92.png"/><Relationship Id="rId9" Type="http://schemas.openxmlformats.org/officeDocument/2006/relationships/image" Target="../media/image97.png"/><Relationship Id="rId14" Type="http://schemas.openxmlformats.org/officeDocument/2006/relationships/image" Target="../media/image10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0.png"/><Relationship Id="rId13" Type="http://schemas.openxmlformats.org/officeDocument/2006/relationships/image" Target="../media/image115.png"/><Relationship Id="rId18" Type="http://schemas.openxmlformats.org/officeDocument/2006/relationships/image" Target="../media/image120.png"/><Relationship Id="rId26" Type="http://schemas.openxmlformats.org/officeDocument/2006/relationships/image" Target="../media/image128.png"/><Relationship Id="rId3" Type="http://schemas.openxmlformats.org/officeDocument/2006/relationships/image" Target="../media/image105.png"/><Relationship Id="rId21" Type="http://schemas.openxmlformats.org/officeDocument/2006/relationships/image" Target="../media/image123.png"/><Relationship Id="rId7" Type="http://schemas.openxmlformats.org/officeDocument/2006/relationships/image" Target="../media/image109.png"/><Relationship Id="rId12" Type="http://schemas.openxmlformats.org/officeDocument/2006/relationships/image" Target="../media/image114.png"/><Relationship Id="rId17" Type="http://schemas.openxmlformats.org/officeDocument/2006/relationships/image" Target="../media/image119.png"/><Relationship Id="rId25" Type="http://schemas.openxmlformats.org/officeDocument/2006/relationships/image" Target="../media/image127.png"/><Relationship Id="rId2" Type="http://schemas.openxmlformats.org/officeDocument/2006/relationships/image" Target="../media/image104.png"/><Relationship Id="rId16" Type="http://schemas.openxmlformats.org/officeDocument/2006/relationships/image" Target="../media/image118.png"/><Relationship Id="rId20" Type="http://schemas.openxmlformats.org/officeDocument/2006/relationships/image" Target="../media/image122.png"/><Relationship Id="rId1" Type="http://schemas.openxmlformats.org/officeDocument/2006/relationships/image" Target="../media/image103.png"/><Relationship Id="rId6" Type="http://schemas.openxmlformats.org/officeDocument/2006/relationships/image" Target="../media/image108.png"/><Relationship Id="rId11" Type="http://schemas.openxmlformats.org/officeDocument/2006/relationships/image" Target="../media/image113.png"/><Relationship Id="rId24" Type="http://schemas.openxmlformats.org/officeDocument/2006/relationships/image" Target="../media/image126.png"/><Relationship Id="rId5" Type="http://schemas.openxmlformats.org/officeDocument/2006/relationships/image" Target="../media/image107.png"/><Relationship Id="rId15" Type="http://schemas.openxmlformats.org/officeDocument/2006/relationships/image" Target="../media/image117.png"/><Relationship Id="rId23" Type="http://schemas.openxmlformats.org/officeDocument/2006/relationships/image" Target="../media/image125.png"/><Relationship Id="rId28" Type="http://schemas.openxmlformats.org/officeDocument/2006/relationships/image" Target="../media/image130.png"/><Relationship Id="rId10" Type="http://schemas.openxmlformats.org/officeDocument/2006/relationships/image" Target="../media/image112.png"/><Relationship Id="rId19" Type="http://schemas.openxmlformats.org/officeDocument/2006/relationships/image" Target="../media/image121.png"/><Relationship Id="rId4" Type="http://schemas.openxmlformats.org/officeDocument/2006/relationships/image" Target="../media/image106.png"/><Relationship Id="rId9" Type="http://schemas.openxmlformats.org/officeDocument/2006/relationships/image" Target="../media/image111.png"/><Relationship Id="rId14" Type="http://schemas.openxmlformats.org/officeDocument/2006/relationships/image" Target="../media/image116.png"/><Relationship Id="rId22" Type="http://schemas.openxmlformats.org/officeDocument/2006/relationships/image" Target="../media/image124.png"/><Relationship Id="rId27" Type="http://schemas.openxmlformats.org/officeDocument/2006/relationships/image" Target="../media/image12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8.png"/><Relationship Id="rId13" Type="http://schemas.openxmlformats.org/officeDocument/2006/relationships/image" Target="../media/image143.png"/><Relationship Id="rId18" Type="http://schemas.openxmlformats.org/officeDocument/2006/relationships/image" Target="../media/image148.png"/><Relationship Id="rId26" Type="http://schemas.openxmlformats.org/officeDocument/2006/relationships/image" Target="../media/image156.png"/><Relationship Id="rId3" Type="http://schemas.openxmlformats.org/officeDocument/2006/relationships/image" Target="../media/image133.png"/><Relationship Id="rId21" Type="http://schemas.openxmlformats.org/officeDocument/2006/relationships/image" Target="../media/image151.png"/><Relationship Id="rId7" Type="http://schemas.openxmlformats.org/officeDocument/2006/relationships/image" Target="../media/image137.png"/><Relationship Id="rId12" Type="http://schemas.openxmlformats.org/officeDocument/2006/relationships/image" Target="../media/image142.png"/><Relationship Id="rId17" Type="http://schemas.openxmlformats.org/officeDocument/2006/relationships/image" Target="../media/image147.png"/><Relationship Id="rId25" Type="http://schemas.openxmlformats.org/officeDocument/2006/relationships/image" Target="../media/image155.png"/><Relationship Id="rId2" Type="http://schemas.openxmlformats.org/officeDocument/2006/relationships/image" Target="../media/image132.png"/><Relationship Id="rId16" Type="http://schemas.openxmlformats.org/officeDocument/2006/relationships/image" Target="../media/image146.png"/><Relationship Id="rId20" Type="http://schemas.openxmlformats.org/officeDocument/2006/relationships/image" Target="../media/image150.png"/><Relationship Id="rId29" Type="http://schemas.openxmlformats.org/officeDocument/2006/relationships/image" Target="../media/image159.png"/><Relationship Id="rId1" Type="http://schemas.openxmlformats.org/officeDocument/2006/relationships/image" Target="../media/image131.png"/><Relationship Id="rId6" Type="http://schemas.openxmlformats.org/officeDocument/2006/relationships/image" Target="../media/image136.png"/><Relationship Id="rId11" Type="http://schemas.openxmlformats.org/officeDocument/2006/relationships/image" Target="../media/image141.png"/><Relationship Id="rId24" Type="http://schemas.openxmlformats.org/officeDocument/2006/relationships/image" Target="../media/image154.png"/><Relationship Id="rId32" Type="http://schemas.openxmlformats.org/officeDocument/2006/relationships/image" Target="../media/image162.png"/><Relationship Id="rId5" Type="http://schemas.openxmlformats.org/officeDocument/2006/relationships/image" Target="../media/image135.png"/><Relationship Id="rId15" Type="http://schemas.openxmlformats.org/officeDocument/2006/relationships/image" Target="../media/image145.png"/><Relationship Id="rId23" Type="http://schemas.openxmlformats.org/officeDocument/2006/relationships/image" Target="../media/image153.png"/><Relationship Id="rId28" Type="http://schemas.openxmlformats.org/officeDocument/2006/relationships/image" Target="../media/image158.png"/><Relationship Id="rId10" Type="http://schemas.openxmlformats.org/officeDocument/2006/relationships/image" Target="../media/image140.png"/><Relationship Id="rId19" Type="http://schemas.openxmlformats.org/officeDocument/2006/relationships/image" Target="../media/image149.png"/><Relationship Id="rId31" Type="http://schemas.openxmlformats.org/officeDocument/2006/relationships/image" Target="../media/image161.png"/><Relationship Id="rId4" Type="http://schemas.openxmlformats.org/officeDocument/2006/relationships/image" Target="../media/image134.png"/><Relationship Id="rId9" Type="http://schemas.openxmlformats.org/officeDocument/2006/relationships/image" Target="../media/image139.png"/><Relationship Id="rId14" Type="http://schemas.openxmlformats.org/officeDocument/2006/relationships/image" Target="../media/image144.png"/><Relationship Id="rId22" Type="http://schemas.openxmlformats.org/officeDocument/2006/relationships/image" Target="../media/image152.png"/><Relationship Id="rId27" Type="http://schemas.openxmlformats.org/officeDocument/2006/relationships/image" Target="../media/image157.png"/><Relationship Id="rId30" Type="http://schemas.openxmlformats.org/officeDocument/2006/relationships/image" Target="../media/image16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0.png"/><Relationship Id="rId3" Type="http://schemas.openxmlformats.org/officeDocument/2006/relationships/image" Target="../media/image165.png"/><Relationship Id="rId7" Type="http://schemas.openxmlformats.org/officeDocument/2006/relationships/image" Target="../media/image169.png"/><Relationship Id="rId2" Type="http://schemas.openxmlformats.org/officeDocument/2006/relationships/image" Target="../media/image164.png"/><Relationship Id="rId1" Type="http://schemas.openxmlformats.org/officeDocument/2006/relationships/image" Target="../media/image163.png"/><Relationship Id="rId6" Type="http://schemas.openxmlformats.org/officeDocument/2006/relationships/image" Target="../media/image168.png"/><Relationship Id="rId5" Type="http://schemas.openxmlformats.org/officeDocument/2006/relationships/image" Target="../media/image167.png"/><Relationship Id="rId4" Type="http://schemas.openxmlformats.org/officeDocument/2006/relationships/image" Target="../media/image166.png"/><Relationship Id="rId9" Type="http://schemas.openxmlformats.org/officeDocument/2006/relationships/image" Target="../media/image17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9.png"/><Relationship Id="rId3" Type="http://schemas.openxmlformats.org/officeDocument/2006/relationships/image" Target="../media/image174.png"/><Relationship Id="rId7" Type="http://schemas.openxmlformats.org/officeDocument/2006/relationships/image" Target="../media/image178.png"/><Relationship Id="rId2" Type="http://schemas.openxmlformats.org/officeDocument/2006/relationships/image" Target="../media/image173.png"/><Relationship Id="rId1" Type="http://schemas.openxmlformats.org/officeDocument/2006/relationships/image" Target="../media/image172.png"/><Relationship Id="rId6" Type="http://schemas.openxmlformats.org/officeDocument/2006/relationships/image" Target="../media/image177.png"/><Relationship Id="rId5" Type="http://schemas.openxmlformats.org/officeDocument/2006/relationships/image" Target="../media/image176.png"/><Relationship Id="rId10" Type="http://schemas.openxmlformats.org/officeDocument/2006/relationships/image" Target="../media/image181.png"/><Relationship Id="rId4" Type="http://schemas.openxmlformats.org/officeDocument/2006/relationships/image" Target="../media/image175.png"/><Relationship Id="rId9" Type="http://schemas.openxmlformats.org/officeDocument/2006/relationships/image" Target="../media/image18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9.png"/><Relationship Id="rId3" Type="http://schemas.openxmlformats.org/officeDocument/2006/relationships/image" Target="../media/image184.png"/><Relationship Id="rId7" Type="http://schemas.openxmlformats.org/officeDocument/2006/relationships/image" Target="../media/image188.png"/><Relationship Id="rId12" Type="http://schemas.openxmlformats.org/officeDocument/2006/relationships/image" Target="../media/image193.png"/><Relationship Id="rId2" Type="http://schemas.openxmlformats.org/officeDocument/2006/relationships/image" Target="../media/image183.png"/><Relationship Id="rId1" Type="http://schemas.openxmlformats.org/officeDocument/2006/relationships/image" Target="../media/image182.png"/><Relationship Id="rId6" Type="http://schemas.openxmlformats.org/officeDocument/2006/relationships/image" Target="../media/image187.png"/><Relationship Id="rId11" Type="http://schemas.openxmlformats.org/officeDocument/2006/relationships/image" Target="../media/image192.png"/><Relationship Id="rId5" Type="http://schemas.openxmlformats.org/officeDocument/2006/relationships/image" Target="../media/image186.png"/><Relationship Id="rId10" Type="http://schemas.openxmlformats.org/officeDocument/2006/relationships/image" Target="../media/image191.png"/><Relationship Id="rId4" Type="http://schemas.openxmlformats.org/officeDocument/2006/relationships/image" Target="../media/image185.png"/><Relationship Id="rId9" Type="http://schemas.openxmlformats.org/officeDocument/2006/relationships/image" Target="../media/image19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png"/><Relationship Id="rId13" Type="http://schemas.openxmlformats.org/officeDocument/2006/relationships/image" Target="../media/image205.png"/><Relationship Id="rId18" Type="http://schemas.openxmlformats.org/officeDocument/2006/relationships/image" Target="../media/image210.png"/><Relationship Id="rId3" Type="http://schemas.openxmlformats.org/officeDocument/2006/relationships/image" Target="../media/image196.png"/><Relationship Id="rId21" Type="http://schemas.openxmlformats.org/officeDocument/2006/relationships/image" Target="../media/image213.png"/><Relationship Id="rId7" Type="http://schemas.openxmlformats.org/officeDocument/2006/relationships/image" Target="../media/image200.png"/><Relationship Id="rId12" Type="http://schemas.openxmlformats.org/officeDocument/2006/relationships/image" Target="../media/image95.png"/><Relationship Id="rId17" Type="http://schemas.openxmlformats.org/officeDocument/2006/relationships/image" Target="../media/image209.png"/><Relationship Id="rId2" Type="http://schemas.openxmlformats.org/officeDocument/2006/relationships/image" Target="../media/image195.png"/><Relationship Id="rId16" Type="http://schemas.openxmlformats.org/officeDocument/2006/relationships/image" Target="../media/image208.png"/><Relationship Id="rId20" Type="http://schemas.openxmlformats.org/officeDocument/2006/relationships/image" Target="../media/image212.png"/><Relationship Id="rId1" Type="http://schemas.openxmlformats.org/officeDocument/2006/relationships/image" Target="../media/image194.png"/><Relationship Id="rId6" Type="http://schemas.openxmlformats.org/officeDocument/2006/relationships/image" Target="../media/image199.png"/><Relationship Id="rId11" Type="http://schemas.openxmlformats.org/officeDocument/2006/relationships/image" Target="../media/image204.png"/><Relationship Id="rId5" Type="http://schemas.openxmlformats.org/officeDocument/2006/relationships/image" Target="../media/image198.png"/><Relationship Id="rId15" Type="http://schemas.openxmlformats.org/officeDocument/2006/relationships/image" Target="../media/image207.png"/><Relationship Id="rId10" Type="http://schemas.openxmlformats.org/officeDocument/2006/relationships/image" Target="../media/image203.png"/><Relationship Id="rId19" Type="http://schemas.openxmlformats.org/officeDocument/2006/relationships/image" Target="../media/image211.png"/><Relationship Id="rId4" Type="http://schemas.openxmlformats.org/officeDocument/2006/relationships/image" Target="../media/image197.png"/><Relationship Id="rId9" Type="http://schemas.openxmlformats.org/officeDocument/2006/relationships/image" Target="../media/image202.png"/><Relationship Id="rId14" Type="http://schemas.openxmlformats.org/officeDocument/2006/relationships/image" Target="../media/image206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26.png"/><Relationship Id="rId18" Type="http://schemas.openxmlformats.org/officeDocument/2006/relationships/image" Target="../media/image231.png"/><Relationship Id="rId26" Type="http://schemas.openxmlformats.org/officeDocument/2006/relationships/image" Target="../media/image239.png"/><Relationship Id="rId39" Type="http://schemas.openxmlformats.org/officeDocument/2006/relationships/image" Target="../media/image252.png"/><Relationship Id="rId21" Type="http://schemas.openxmlformats.org/officeDocument/2006/relationships/image" Target="../media/image234.png"/><Relationship Id="rId34" Type="http://schemas.openxmlformats.org/officeDocument/2006/relationships/image" Target="../media/image247.png"/><Relationship Id="rId42" Type="http://schemas.openxmlformats.org/officeDocument/2006/relationships/image" Target="../media/image255.png"/><Relationship Id="rId47" Type="http://schemas.openxmlformats.org/officeDocument/2006/relationships/image" Target="../media/image260.png"/><Relationship Id="rId50" Type="http://schemas.openxmlformats.org/officeDocument/2006/relationships/image" Target="../media/image263.png"/><Relationship Id="rId55" Type="http://schemas.openxmlformats.org/officeDocument/2006/relationships/image" Target="../media/image268.png"/><Relationship Id="rId7" Type="http://schemas.openxmlformats.org/officeDocument/2006/relationships/image" Target="../media/image220.png"/><Relationship Id="rId2" Type="http://schemas.openxmlformats.org/officeDocument/2006/relationships/image" Target="../media/image215.png"/><Relationship Id="rId16" Type="http://schemas.openxmlformats.org/officeDocument/2006/relationships/image" Target="../media/image229.png"/><Relationship Id="rId29" Type="http://schemas.openxmlformats.org/officeDocument/2006/relationships/image" Target="../media/image242.png"/><Relationship Id="rId11" Type="http://schemas.openxmlformats.org/officeDocument/2006/relationships/image" Target="../media/image224.png"/><Relationship Id="rId24" Type="http://schemas.openxmlformats.org/officeDocument/2006/relationships/image" Target="../media/image237.png"/><Relationship Id="rId32" Type="http://schemas.openxmlformats.org/officeDocument/2006/relationships/image" Target="../media/image245.png"/><Relationship Id="rId37" Type="http://schemas.openxmlformats.org/officeDocument/2006/relationships/image" Target="../media/image250.png"/><Relationship Id="rId40" Type="http://schemas.openxmlformats.org/officeDocument/2006/relationships/image" Target="../media/image253.png"/><Relationship Id="rId45" Type="http://schemas.openxmlformats.org/officeDocument/2006/relationships/image" Target="../media/image258.png"/><Relationship Id="rId53" Type="http://schemas.openxmlformats.org/officeDocument/2006/relationships/image" Target="../media/image266.png"/><Relationship Id="rId5" Type="http://schemas.openxmlformats.org/officeDocument/2006/relationships/image" Target="../media/image218.png"/><Relationship Id="rId10" Type="http://schemas.openxmlformats.org/officeDocument/2006/relationships/image" Target="../media/image223.png"/><Relationship Id="rId19" Type="http://schemas.openxmlformats.org/officeDocument/2006/relationships/image" Target="../media/image232.png"/><Relationship Id="rId31" Type="http://schemas.openxmlformats.org/officeDocument/2006/relationships/image" Target="../media/image244.png"/><Relationship Id="rId44" Type="http://schemas.openxmlformats.org/officeDocument/2006/relationships/image" Target="../media/image257.png"/><Relationship Id="rId52" Type="http://schemas.openxmlformats.org/officeDocument/2006/relationships/image" Target="../media/image265.png"/><Relationship Id="rId4" Type="http://schemas.openxmlformats.org/officeDocument/2006/relationships/image" Target="../media/image217.png"/><Relationship Id="rId9" Type="http://schemas.openxmlformats.org/officeDocument/2006/relationships/image" Target="../media/image222.png"/><Relationship Id="rId14" Type="http://schemas.openxmlformats.org/officeDocument/2006/relationships/image" Target="../media/image227.png"/><Relationship Id="rId22" Type="http://schemas.openxmlformats.org/officeDocument/2006/relationships/image" Target="../media/image235.png"/><Relationship Id="rId27" Type="http://schemas.openxmlformats.org/officeDocument/2006/relationships/image" Target="../media/image240.png"/><Relationship Id="rId30" Type="http://schemas.openxmlformats.org/officeDocument/2006/relationships/image" Target="../media/image243.png"/><Relationship Id="rId35" Type="http://schemas.openxmlformats.org/officeDocument/2006/relationships/image" Target="../media/image248.png"/><Relationship Id="rId43" Type="http://schemas.openxmlformats.org/officeDocument/2006/relationships/image" Target="../media/image256.png"/><Relationship Id="rId48" Type="http://schemas.openxmlformats.org/officeDocument/2006/relationships/image" Target="../media/image261.png"/><Relationship Id="rId8" Type="http://schemas.openxmlformats.org/officeDocument/2006/relationships/image" Target="../media/image221.png"/><Relationship Id="rId51" Type="http://schemas.openxmlformats.org/officeDocument/2006/relationships/image" Target="../media/image264.png"/><Relationship Id="rId3" Type="http://schemas.openxmlformats.org/officeDocument/2006/relationships/image" Target="../media/image216.png"/><Relationship Id="rId12" Type="http://schemas.openxmlformats.org/officeDocument/2006/relationships/image" Target="../media/image225.png"/><Relationship Id="rId17" Type="http://schemas.openxmlformats.org/officeDocument/2006/relationships/image" Target="../media/image230.png"/><Relationship Id="rId25" Type="http://schemas.openxmlformats.org/officeDocument/2006/relationships/image" Target="../media/image238.png"/><Relationship Id="rId33" Type="http://schemas.openxmlformats.org/officeDocument/2006/relationships/image" Target="../media/image246.png"/><Relationship Id="rId38" Type="http://schemas.openxmlformats.org/officeDocument/2006/relationships/image" Target="../media/image251.png"/><Relationship Id="rId46" Type="http://schemas.openxmlformats.org/officeDocument/2006/relationships/image" Target="../media/image259.png"/><Relationship Id="rId20" Type="http://schemas.openxmlformats.org/officeDocument/2006/relationships/image" Target="../media/image233.png"/><Relationship Id="rId41" Type="http://schemas.openxmlformats.org/officeDocument/2006/relationships/image" Target="../media/image254.png"/><Relationship Id="rId54" Type="http://schemas.openxmlformats.org/officeDocument/2006/relationships/image" Target="../media/image267.png"/><Relationship Id="rId1" Type="http://schemas.openxmlformats.org/officeDocument/2006/relationships/image" Target="../media/image214.png"/><Relationship Id="rId6" Type="http://schemas.openxmlformats.org/officeDocument/2006/relationships/image" Target="../media/image219.png"/><Relationship Id="rId15" Type="http://schemas.openxmlformats.org/officeDocument/2006/relationships/image" Target="../media/image228.png"/><Relationship Id="rId23" Type="http://schemas.openxmlformats.org/officeDocument/2006/relationships/image" Target="../media/image236.png"/><Relationship Id="rId28" Type="http://schemas.openxmlformats.org/officeDocument/2006/relationships/image" Target="../media/image241.png"/><Relationship Id="rId36" Type="http://schemas.openxmlformats.org/officeDocument/2006/relationships/image" Target="../media/image249.png"/><Relationship Id="rId49" Type="http://schemas.openxmlformats.org/officeDocument/2006/relationships/image" Target="../media/image262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81.png"/><Relationship Id="rId18" Type="http://schemas.openxmlformats.org/officeDocument/2006/relationships/image" Target="../media/image286.png"/><Relationship Id="rId26" Type="http://schemas.openxmlformats.org/officeDocument/2006/relationships/image" Target="../media/image294.png"/><Relationship Id="rId39" Type="http://schemas.openxmlformats.org/officeDocument/2006/relationships/image" Target="../media/image307.png"/><Relationship Id="rId21" Type="http://schemas.openxmlformats.org/officeDocument/2006/relationships/image" Target="../media/image289.png"/><Relationship Id="rId34" Type="http://schemas.openxmlformats.org/officeDocument/2006/relationships/image" Target="../media/image302.png"/><Relationship Id="rId42" Type="http://schemas.openxmlformats.org/officeDocument/2006/relationships/image" Target="../media/image310.png"/><Relationship Id="rId47" Type="http://schemas.openxmlformats.org/officeDocument/2006/relationships/image" Target="../media/image315.png"/><Relationship Id="rId50" Type="http://schemas.openxmlformats.org/officeDocument/2006/relationships/image" Target="../media/image318.png"/><Relationship Id="rId55" Type="http://schemas.openxmlformats.org/officeDocument/2006/relationships/image" Target="../media/image323.png"/><Relationship Id="rId7" Type="http://schemas.openxmlformats.org/officeDocument/2006/relationships/image" Target="../media/image275.png"/><Relationship Id="rId2" Type="http://schemas.openxmlformats.org/officeDocument/2006/relationships/image" Target="../media/image270.png"/><Relationship Id="rId16" Type="http://schemas.openxmlformats.org/officeDocument/2006/relationships/image" Target="../media/image284.png"/><Relationship Id="rId29" Type="http://schemas.openxmlformats.org/officeDocument/2006/relationships/image" Target="../media/image297.png"/><Relationship Id="rId11" Type="http://schemas.openxmlformats.org/officeDocument/2006/relationships/image" Target="../media/image279.png"/><Relationship Id="rId24" Type="http://schemas.openxmlformats.org/officeDocument/2006/relationships/image" Target="../media/image292.png"/><Relationship Id="rId32" Type="http://schemas.openxmlformats.org/officeDocument/2006/relationships/image" Target="../media/image300.png"/><Relationship Id="rId37" Type="http://schemas.openxmlformats.org/officeDocument/2006/relationships/image" Target="../media/image305.png"/><Relationship Id="rId40" Type="http://schemas.openxmlformats.org/officeDocument/2006/relationships/image" Target="../media/image308.png"/><Relationship Id="rId45" Type="http://schemas.openxmlformats.org/officeDocument/2006/relationships/image" Target="../media/image313.png"/><Relationship Id="rId53" Type="http://schemas.openxmlformats.org/officeDocument/2006/relationships/image" Target="../media/image321.png"/><Relationship Id="rId58" Type="http://schemas.openxmlformats.org/officeDocument/2006/relationships/image" Target="../media/image326.png"/><Relationship Id="rId5" Type="http://schemas.openxmlformats.org/officeDocument/2006/relationships/image" Target="../media/image273.png"/><Relationship Id="rId61" Type="http://schemas.openxmlformats.org/officeDocument/2006/relationships/image" Target="../media/image329.png"/><Relationship Id="rId19" Type="http://schemas.openxmlformats.org/officeDocument/2006/relationships/image" Target="../media/image287.png"/><Relationship Id="rId14" Type="http://schemas.openxmlformats.org/officeDocument/2006/relationships/image" Target="../media/image282.png"/><Relationship Id="rId22" Type="http://schemas.openxmlformats.org/officeDocument/2006/relationships/image" Target="../media/image290.png"/><Relationship Id="rId27" Type="http://schemas.openxmlformats.org/officeDocument/2006/relationships/image" Target="../media/image295.png"/><Relationship Id="rId30" Type="http://schemas.openxmlformats.org/officeDocument/2006/relationships/image" Target="../media/image298.png"/><Relationship Id="rId35" Type="http://schemas.openxmlformats.org/officeDocument/2006/relationships/image" Target="../media/image303.png"/><Relationship Id="rId43" Type="http://schemas.openxmlformats.org/officeDocument/2006/relationships/image" Target="../media/image311.png"/><Relationship Id="rId48" Type="http://schemas.openxmlformats.org/officeDocument/2006/relationships/image" Target="../media/image316.png"/><Relationship Id="rId56" Type="http://schemas.openxmlformats.org/officeDocument/2006/relationships/image" Target="../media/image324.png"/><Relationship Id="rId8" Type="http://schemas.openxmlformats.org/officeDocument/2006/relationships/image" Target="../media/image276.png"/><Relationship Id="rId51" Type="http://schemas.openxmlformats.org/officeDocument/2006/relationships/image" Target="../media/image319.png"/><Relationship Id="rId3" Type="http://schemas.openxmlformats.org/officeDocument/2006/relationships/image" Target="../media/image271.png"/><Relationship Id="rId12" Type="http://schemas.openxmlformats.org/officeDocument/2006/relationships/image" Target="../media/image280.png"/><Relationship Id="rId17" Type="http://schemas.openxmlformats.org/officeDocument/2006/relationships/image" Target="../media/image285.png"/><Relationship Id="rId25" Type="http://schemas.openxmlformats.org/officeDocument/2006/relationships/image" Target="../media/image293.png"/><Relationship Id="rId33" Type="http://schemas.openxmlformats.org/officeDocument/2006/relationships/image" Target="../media/image301.png"/><Relationship Id="rId38" Type="http://schemas.openxmlformats.org/officeDocument/2006/relationships/image" Target="../media/image306.png"/><Relationship Id="rId46" Type="http://schemas.openxmlformats.org/officeDocument/2006/relationships/image" Target="../media/image314.png"/><Relationship Id="rId59" Type="http://schemas.openxmlformats.org/officeDocument/2006/relationships/image" Target="../media/image327.png"/><Relationship Id="rId20" Type="http://schemas.openxmlformats.org/officeDocument/2006/relationships/image" Target="../media/image288.png"/><Relationship Id="rId41" Type="http://schemas.openxmlformats.org/officeDocument/2006/relationships/image" Target="../media/image309.png"/><Relationship Id="rId54" Type="http://schemas.openxmlformats.org/officeDocument/2006/relationships/image" Target="../media/image322.png"/><Relationship Id="rId1" Type="http://schemas.openxmlformats.org/officeDocument/2006/relationships/image" Target="../media/image269.png"/><Relationship Id="rId6" Type="http://schemas.openxmlformats.org/officeDocument/2006/relationships/image" Target="../media/image274.png"/><Relationship Id="rId15" Type="http://schemas.openxmlformats.org/officeDocument/2006/relationships/image" Target="../media/image283.png"/><Relationship Id="rId23" Type="http://schemas.openxmlformats.org/officeDocument/2006/relationships/image" Target="../media/image291.png"/><Relationship Id="rId28" Type="http://schemas.openxmlformats.org/officeDocument/2006/relationships/image" Target="../media/image296.png"/><Relationship Id="rId36" Type="http://schemas.openxmlformats.org/officeDocument/2006/relationships/image" Target="../media/image304.png"/><Relationship Id="rId49" Type="http://schemas.openxmlformats.org/officeDocument/2006/relationships/image" Target="../media/image317.png"/><Relationship Id="rId57" Type="http://schemas.openxmlformats.org/officeDocument/2006/relationships/image" Target="../media/image325.png"/><Relationship Id="rId10" Type="http://schemas.openxmlformats.org/officeDocument/2006/relationships/image" Target="../media/image278.png"/><Relationship Id="rId31" Type="http://schemas.openxmlformats.org/officeDocument/2006/relationships/image" Target="../media/image299.png"/><Relationship Id="rId44" Type="http://schemas.openxmlformats.org/officeDocument/2006/relationships/image" Target="../media/image312.png"/><Relationship Id="rId52" Type="http://schemas.openxmlformats.org/officeDocument/2006/relationships/image" Target="../media/image320.png"/><Relationship Id="rId60" Type="http://schemas.openxmlformats.org/officeDocument/2006/relationships/image" Target="../media/image328.png"/><Relationship Id="rId4" Type="http://schemas.openxmlformats.org/officeDocument/2006/relationships/image" Target="../media/image272.png"/><Relationship Id="rId9" Type="http://schemas.openxmlformats.org/officeDocument/2006/relationships/image" Target="../media/image277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7.png"/><Relationship Id="rId13" Type="http://schemas.openxmlformats.org/officeDocument/2006/relationships/image" Target="../media/image342.png"/><Relationship Id="rId3" Type="http://schemas.openxmlformats.org/officeDocument/2006/relationships/image" Target="../media/image332.png"/><Relationship Id="rId7" Type="http://schemas.openxmlformats.org/officeDocument/2006/relationships/image" Target="../media/image336.png"/><Relationship Id="rId12" Type="http://schemas.openxmlformats.org/officeDocument/2006/relationships/image" Target="../media/image341.png"/><Relationship Id="rId17" Type="http://schemas.openxmlformats.org/officeDocument/2006/relationships/image" Target="../media/image346.png"/><Relationship Id="rId2" Type="http://schemas.openxmlformats.org/officeDocument/2006/relationships/image" Target="../media/image331.png"/><Relationship Id="rId16" Type="http://schemas.openxmlformats.org/officeDocument/2006/relationships/image" Target="../media/image345.png"/><Relationship Id="rId1" Type="http://schemas.openxmlformats.org/officeDocument/2006/relationships/image" Target="../media/image330.png"/><Relationship Id="rId6" Type="http://schemas.openxmlformats.org/officeDocument/2006/relationships/image" Target="../media/image335.png"/><Relationship Id="rId11" Type="http://schemas.openxmlformats.org/officeDocument/2006/relationships/image" Target="../media/image340.png"/><Relationship Id="rId5" Type="http://schemas.openxmlformats.org/officeDocument/2006/relationships/image" Target="../media/image334.png"/><Relationship Id="rId15" Type="http://schemas.openxmlformats.org/officeDocument/2006/relationships/image" Target="../media/image344.png"/><Relationship Id="rId10" Type="http://schemas.openxmlformats.org/officeDocument/2006/relationships/image" Target="../media/image339.png"/><Relationship Id="rId4" Type="http://schemas.openxmlformats.org/officeDocument/2006/relationships/image" Target="../media/image333.png"/><Relationship Id="rId9" Type="http://schemas.openxmlformats.org/officeDocument/2006/relationships/image" Target="../media/image338.png"/><Relationship Id="rId14" Type="http://schemas.openxmlformats.org/officeDocument/2006/relationships/image" Target="../media/image343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59.png"/><Relationship Id="rId18" Type="http://schemas.openxmlformats.org/officeDocument/2006/relationships/image" Target="../media/image364.png"/><Relationship Id="rId26" Type="http://schemas.openxmlformats.org/officeDocument/2006/relationships/image" Target="../media/image372.png"/><Relationship Id="rId39" Type="http://schemas.openxmlformats.org/officeDocument/2006/relationships/image" Target="../media/image385.png"/><Relationship Id="rId21" Type="http://schemas.openxmlformats.org/officeDocument/2006/relationships/image" Target="../media/image367.png"/><Relationship Id="rId34" Type="http://schemas.openxmlformats.org/officeDocument/2006/relationships/image" Target="../media/image380.png"/><Relationship Id="rId7" Type="http://schemas.openxmlformats.org/officeDocument/2006/relationships/image" Target="../media/image353.png"/><Relationship Id="rId12" Type="http://schemas.openxmlformats.org/officeDocument/2006/relationships/image" Target="../media/image358.png"/><Relationship Id="rId17" Type="http://schemas.openxmlformats.org/officeDocument/2006/relationships/image" Target="../media/image363.png"/><Relationship Id="rId25" Type="http://schemas.openxmlformats.org/officeDocument/2006/relationships/image" Target="../media/image371.png"/><Relationship Id="rId33" Type="http://schemas.openxmlformats.org/officeDocument/2006/relationships/image" Target="../media/image379.png"/><Relationship Id="rId38" Type="http://schemas.openxmlformats.org/officeDocument/2006/relationships/image" Target="../media/image384.png"/><Relationship Id="rId2" Type="http://schemas.openxmlformats.org/officeDocument/2006/relationships/image" Target="../media/image348.png"/><Relationship Id="rId16" Type="http://schemas.openxmlformats.org/officeDocument/2006/relationships/image" Target="../media/image362.png"/><Relationship Id="rId20" Type="http://schemas.openxmlformats.org/officeDocument/2006/relationships/image" Target="../media/image366.png"/><Relationship Id="rId29" Type="http://schemas.openxmlformats.org/officeDocument/2006/relationships/image" Target="../media/image375.png"/><Relationship Id="rId1" Type="http://schemas.openxmlformats.org/officeDocument/2006/relationships/image" Target="../media/image347.png"/><Relationship Id="rId6" Type="http://schemas.openxmlformats.org/officeDocument/2006/relationships/image" Target="../media/image352.png"/><Relationship Id="rId11" Type="http://schemas.openxmlformats.org/officeDocument/2006/relationships/image" Target="../media/image357.png"/><Relationship Id="rId24" Type="http://schemas.openxmlformats.org/officeDocument/2006/relationships/image" Target="../media/image370.png"/><Relationship Id="rId32" Type="http://schemas.openxmlformats.org/officeDocument/2006/relationships/image" Target="../media/image378.png"/><Relationship Id="rId37" Type="http://schemas.openxmlformats.org/officeDocument/2006/relationships/image" Target="../media/image383.png"/><Relationship Id="rId40" Type="http://schemas.openxmlformats.org/officeDocument/2006/relationships/image" Target="../media/image386.png"/><Relationship Id="rId5" Type="http://schemas.openxmlformats.org/officeDocument/2006/relationships/image" Target="../media/image351.png"/><Relationship Id="rId15" Type="http://schemas.openxmlformats.org/officeDocument/2006/relationships/image" Target="../media/image361.png"/><Relationship Id="rId23" Type="http://schemas.openxmlformats.org/officeDocument/2006/relationships/image" Target="../media/image369.png"/><Relationship Id="rId28" Type="http://schemas.openxmlformats.org/officeDocument/2006/relationships/image" Target="../media/image374.png"/><Relationship Id="rId36" Type="http://schemas.openxmlformats.org/officeDocument/2006/relationships/image" Target="../media/image382.png"/><Relationship Id="rId10" Type="http://schemas.openxmlformats.org/officeDocument/2006/relationships/image" Target="../media/image356.png"/><Relationship Id="rId19" Type="http://schemas.openxmlformats.org/officeDocument/2006/relationships/image" Target="../media/image365.png"/><Relationship Id="rId31" Type="http://schemas.openxmlformats.org/officeDocument/2006/relationships/image" Target="../media/image377.png"/><Relationship Id="rId4" Type="http://schemas.openxmlformats.org/officeDocument/2006/relationships/image" Target="../media/image350.png"/><Relationship Id="rId9" Type="http://schemas.openxmlformats.org/officeDocument/2006/relationships/image" Target="../media/image355.png"/><Relationship Id="rId14" Type="http://schemas.openxmlformats.org/officeDocument/2006/relationships/image" Target="../media/image360.png"/><Relationship Id="rId22" Type="http://schemas.openxmlformats.org/officeDocument/2006/relationships/image" Target="../media/image368.png"/><Relationship Id="rId27" Type="http://schemas.openxmlformats.org/officeDocument/2006/relationships/image" Target="../media/image373.png"/><Relationship Id="rId30" Type="http://schemas.openxmlformats.org/officeDocument/2006/relationships/image" Target="../media/image376.png"/><Relationship Id="rId35" Type="http://schemas.openxmlformats.org/officeDocument/2006/relationships/image" Target="../media/image381.png"/><Relationship Id="rId8" Type="http://schemas.openxmlformats.org/officeDocument/2006/relationships/image" Target="../media/image354.png"/><Relationship Id="rId3" Type="http://schemas.openxmlformats.org/officeDocument/2006/relationships/image" Target="../media/image34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4.png"/><Relationship Id="rId13" Type="http://schemas.openxmlformats.org/officeDocument/2006/relationships/image" Target="../media/image399.png"/><Relationship Id="rId18" Type="http://schemas.openxmlformats.org/officeDocument/2006/relationships/image" Target="../media/image404.png"/><Relationship Id="rId3" Type="http://schemas.openxmlformats.org/officeDocument/2006/relationships/image" Target="../media/image389.png"/><Relationship Id="rId21" Type="http://schemas.openxmlformats.org/officeDocument/2006/relationships/image" Target="../media/image407.png"/><Relationship Id="rId7" Type="http://schemas.openxmlformats.org/officeDocument/2006/relationships/image" Target="../media/image393.png"/><Relationship Id="rId12" Type="http://schemas.openxmlformats.org/officeDocument/2006/relationships/image" Target="../media/image398.png"/><Relationship Id="rId17" Type="http://schemas.openxmlformats.org/officeDocument/2006/relationships/image" Target="../media/image403.png"/><Relationship Id="rId2" Type="http://schemas.openxmlformats.org/officeDocument/2006/relationships/image" Target="../media/image388.png"/><Relationship Id="rId16" Type="http://schemas.openxmlformats.org/officeDocument/2006/relationships/image" Target="../media/image402.png"/><Relationship Id="rId20" Type="http://schemas.openxmlformats.org/officeDocument/2006/relationships/image" Target="../media/image406.png"/><Relationship Id="rId1" Type="http://schemas.openxmlformats.org/officeDocument/2006/relationships/image" Target="../media/image387.png"/><Relationship Id="rId6" Type="http://schemas.openxmlformats.org/officeDocument/2006/relationships/image" Target="../media/image392.png"/><Relationship Id="rId11" Type="http://schemas.openxmlformats.org/officeDocument/2006/relationships/image" Target="../media/image397.png"/><Relationship Id="rId24" Type="http://schemas.openxmlformats.org/officeDocument/2006/relationships/image" Target="../media/image410.png"/><Relationship Id="rId5" Type="http://schemas.openxmlformats.org/officeDocument/2006/relationships/image" Target="../media/image391.png"/><Relationship Id="rId15" Type="http://schemas.openxmlformats.org/officeDocument/2006/relationships/image" Target="../media/image401.png"/><Relationship Id="rId23" Type="http://schemas.openxmlformats.org/officeDocument/2006/relationships/image" Target="../media/image409.png"/><Relationship Id="rId10" Type="http://schemas.openxmlformats.org/officeDocument/2006/relationships/image" Target="../media/image396.png"/><Relationship Id="rId19" Type="http://schemas.openxmlformats.org/officeDocument/2006/relationships/image" Target="../media/image405.png"/><Relationship Id="rId4" Type="http://schemas.openxmlformats.org/officeDocument/2006/relationships/image" Target="../media/image390.png"/><Relationship Id="rId9" Type="http://schemas.openxmlformats.org/officeDocument/2006/relationships/image" Target="../media/image395.png"/><Relationship Id="rId14" Type="http://schemas.openxmlformats.org/officeDocument/2006/relationships/image" Target="../media/image400.png"/><Relationship Id="rId22" Type="http://schemas.openxmlformats.org/officeDocument/2006/relationships/image" Target="../media/image408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8.png"/><Relationship Id="rId13" Type="http://schemas.openxmlformats.org/officeDocument/2006/relationships/image" Target="../media/image423.png"/><Relationship Id="rId18" Type="http://schemas.openxmlformats.org/officeDocument/2006/relationships/image" Target="../media/image428.png"/><Relationship Id="rId3" Type="http://schemas.openxmlformats.org/officeDocument/2006/relationships/image" Target="../media/image413.png"/><Relationship Id="rId21" Type="http://schemas.openxmlformats.org/officeDocument/2006/relationships/image" Target="../media/image431.png"/><Relationship Id="rId7" Type="http://schemas.openxmlformats.org/officeDocument/2006/relationships/image" Target="../media/image417.png"/><Relationship Id="rId12" Type="http://schemas.openxmlformats.org/officeDocument/2006/relationships/image" Target="../media/image422.png"/><Relationship Id="rId17" Type="http://schemas.openxmlformats.org/officeDocument/2006/relationships/image" Target="../media/image427.png"/><Relationship Id="rId2" Type="http://schemas.openxmlformats.org/officeDocument/2006/relationships/image" Target="../media/image412.png"/><Relationship Id="rId16" Type="http://schemas.openxmlformats.org/officeDocument/2006/relationships/image" Target="../media/image426.png"/><Relationship Id="rId20" Type="http://schemas.openxmlformats.org/officeDocument/2006/relationships/image" Target="../media/image430.png"/><Relationship Id="rId1" Type="http://schemas.openxmlformats.org/officeDocument/2006/relationships/image" Target="../media/image411.png"/><Relationship Id="rId6" Type="http://schemas.openxmlformats.org/officeDocument/2006/relationships/image" Target="../media/image416.png"/><Relationship Id="rId11" Type="http://schemas.openxmlformats.org/officeDocument/2006/relationships/image" Target="../media/image421.png"/><Relationship Id="rId5" Type="http://schemas.openxmlformats.org/officeDocument/2006/relationships/image" Target="../media/image415.png"/><Relationship Id="rId15" Type="http://schemas.openxmlformats.org/officeDocument/2006/relationships/image" Target="../media/image425.png"/><Relationship Id="rId10" Type="http://schemas.openxmlformats.org/officeDocument/2006/relationships/image" Target="../media/image420.png"/><Relationship Id="rId19" Type="http://schemas.openxmlformats.org/officeDocument/2006/relationships/image" Target="../media/image429.png"/><Relationship Id="rId4" Type="http://schemas.openxmlformats.org/officeDocument/2006/relationships/image" Target="../media/image414.png"/><Relationship Id="rId9" Type="http://schemas.openxmlformats.org/officeDocument/2006/relationships/image" Target="../media/image419.png"/><Relationship Id="rId14" Type="http://schemas.openxmlformats.org/officeDocument/2006/relationships/image" Target="../media/image424.png"/><Relationship Id="rId22" Type="http://schemas.openxmlformats.org/officeDocument/2006/relationships/image" Target="../media/image432.png"/></Relationships>
</file>

<file path=xl/drawings/_rels/drawing1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5.png"/><Relationship Id="rId18" Type="http://schemas.openxmlformats.org/officeDocument/2006/relationships/image" Target="../media/image450.png"/><Relationship Id="rId26" Type="http://schemas.openxmlformats.org/officeDocument/2006/relationships/image" Target="../media/image458.png"/><Relationship Id="rId39" Type="http://schemas.openxmlformats.org/officeDocument/2006/relationships/image" Target="../media/image471.png"/><Relationship Id="rId21" Type="http://schemas.openxmlformats.org/officeDocument/2006/relationships/image" Target="../media/image453.png"/><Relationship Id="rId34" Type="http://schemas.openxmlformats.org/officeDocument/2006/relationships/image" Target="../media/image466.png"/><Relationship Id="rId42" Type="http://schemas.openxmlformats.org/officeDocument/2006/relationships/image" Target="../media/image474.png"/><Relationship Id="rId7" Type="http://schemas.openxmlformats.org/officeDocument/2006/relationships/image" Target="../media/image439.png"/><Relationship Id="rId2" Type="http://schemas.openxmlformats.org/officeDocument/2006/relationships/image" Target="../media/image434.png"/><Relationship Id="rId16" Type="http://schemas.openxmlformats.org/officeDocument/2006/relationships/image" Target="../media/image448.png"/><Relationship Id="rId29" Type="http://schemas.openxmlformats.org/officeDocument/2006/relationships/image" Target="../media/image461.png"/><Relationship Id="rId1" Type="http://schemas.openxmlformats.org/officeDocument/2006/relationships/image" Target="../media/image433.png"/><Relationship Id="rId6" Type="http://schemas.openxmlformats.org/officeDocument/2006/relationships/image" Target="../media/image438.png"/><Relationship Id="rId11" Type="http://schemas.openxmlformats.org/officeDocument/2006/relationships/image" Target="../media/image443.png"/><Relationship Id="rId24" Type="http://schemas.openxmlformats.org/officeDocument/2006/relationships/image" Target="../media/image456.png"/><Relationship Id="rId32" Type="http://schemas.openxmlformats.org/officeDocument/2006/relationships/image" Target="../media/image464.png"/><Relationship Id="rId37" Type="http://schemas.openxmlformats.org/officeDocument/2006/relationships/image" Target="../media/image469.png"/><Relationship Id="rId40" Type="http://schemas.openxmlformats.org/officeDocument/2006/relationships/image" Target="../media/image472.png"/><Relationship Id="rId45" Type="http://schemas.openxmlformats.org/officeDocument/2006/relationships/image" Target="../media/image477.png"/><Relationship Id="rId5" Type="http://schemas.openxmlformats.org/officeDocument/2006/relationships/image" Target="../media/image437.png"/><Relationship Id="rId15" Type="http://schemas.openxmlformats.org/officeDocument/2006/relationships/image" Target="../media/image447.png"/><Relationship Id="rId23" Type="http://schemas.openxmlformats.org/officeDocument/2006/relationships/image" Target="../media/image455.png"/><Relationship Id="rId28" Type="http://schemas.openxmlformats.org/officeDocument/2006/relationships/image" Target="../media/image460.png"/><Relationship Id="rId36" Type="http://schemas.openxmlformats.org/officeDocument/2006/relationships/image" Target="../media/image468.png"/><Relationship Id="rId10" Type="http://schemas.openxmlformats.org/officeDocument/2006/relationships/image" Target="../media/image442.png"/><Relationship Id="rId19" Type="http://schemas.openxmlformats.org/officeDocument/2006/relationships/image" Target="../media/image451.png"/><Relationship Id="rId31" Type="http://schemas.openxmlformats.org/officeDocument/2006/relationships/image" Target="../media/image463.png"/><Relationship Id="rId44" Type="http://schemas.openxmlformats.org/officeDocument/2006/relationships/image" Target="../media/image476.png"/><Relationship Id="rId4" Type="http://schemas.openxmlformats.org/officeDocument/2006/relationships/image" Target="../media/image436.png"/><Relationship Id="rId9" Type="http://schemas.openxmlformats.org/officeDocument/2006/relationships/image" Target="../media/image441.png"/><Relationship Id="rId14" Type="http://schemas.openxmlformats.org/officeDocument/2006/relationships/image" Target="../media/image446.png"/><Relationship Id="rId22" Type="http://schemas.openxmlformats.org/officeDocument/2006/relationships/image" Target="../media/image454.png"/><Relationship Id="rId27" Type="http://schemas.openxmlformats.org/officeDocument/2006/relationships/image" Target="../media/image459.png"/><Relationship Id="rId30" Type="http://schemas.openxmlformats.org/officeDocument/2006/relationships/image" Target="../media/image462.png"/><Relationship Id="rId35" Type="http://schemas.openxmlformats.org/officeDocument/2006/relationships/image" Target="../media/image467.png"/><Relationship Id="rId43" Type="http://schemas.openxmlformats.org/officeDocument/2006/relationships/image" Target="../media/image475.png"/><Relationship Id="rId8" Type="http://schemas.openxmlformats.org/officeDocument/2006/relationships/image" Target="../media/image440.png"/><Relationship Id="rId3" Type="http://schemas.openxmlformats.org/officeDocument/2006/relationships/image" Target="../media/image435.png"/><Relationship Id="rId12" Type="http://schemas.openxmlformats.org/officeDocument/2006/relationships/image" Target="../media/image444.png"/><Relationship Id="rId17" Type="http://schemas.openxmlformats.org/officeDocument/2006/relationships/image" Target="../media/image449.png"/><Relationship Id="rId25" Type="http://schemas.openxmlformats.org/officeDocument/2006/relationships/image" Target="../media/image457.png"/><Relationship Id="rId33" Type="http://schemas.openxmlformats.org/officeDocument/2006/relationships/image" Target="../media/image465.png"/><Relationship Id="rId38" Type="http://schemas.openxmlformats.org/officeDocument/2006/relationships/image" Target="../media/image470.png"/><Relationship Id="rId20" Type="http://schemas.openxmlformats.org/officeDocument/2006/relationships/image" Target="../media/image452.png"/><Relationship Id="rId41" Type="http://schemas.openxmlformats.org/officeDocument/2006/relationships/image" Target="../media/image473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5.png"/><Relationship Id="rId13" Type="http://schemas.openxmlformats.org/officeDocument/2006/relationships/image" Target="../media/image489.png"/><Relationship Id="rId3" Type="http://schemas.openxmlformats.org/officeDocument/2006/relationships/image" Target="../media/image480.png"/><Relationship Id="rId7" Type="http://schemas.openxmlformats.org/officeDocument/2006/relationships/image" Target="../media/image484.png"/><Relationship Id="rId12" Type="http://schemas.openxmlformats.org/officeDocument/2006/relationships/image" Target="../media/image488.png"/><Relationship Id="rId2" Type="http://schemas.openxmlformats.org/officeDocument/2006/relationships/image" Target="../media/image479.png"/><Relationship Id="rId1" Type="http://schemas.openxmlformats.org/officeDocument/2006/relationships/image" Target="../media/image478.png"/><Relationship Id="rId6" Type="http://schemas.openxmlformats.org/officeDocument/2006/relationships/image" Target="../media/image483.png"/><Relationship Id="rId11" Type="http://schemas.openxmlformats.org/officeDocument/2006/relationships/image" Target="../media/image487.png"/><Relationship Id="rId5" Type="http://schemas.openxmlformats.org/officeDocument/2006/relationships/image" Target="../media/image482.png"/><Relationship Id="rId10" Type="http://schemas.openxmlformats.org/officeDocument/2006/relationships/image" Target="../media/image486.png"/><Relationship Id="rId4" Type="http://schemas.openxmlformats.org/officeDocument/2006/relationships/image" Target="../media/image481.png"/><Relationship Id="rId9" Type="http://schemas.openxmlformats.org/officeDocument/2006/relationships/image" Target="NULL"/><Relationship Id="rId14" Type="http://schemas.openxmlformats.org/officeDocument/2006/relationships/image" Target="../media/image490.png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3.png"/><Relationship Id="rId18" Type="http://schemas.openxmlformats.org/officeDocument/2006/relationships/image" Target="../media/image508.png"/><Relationship Id="rId26" Type="http://schemas.openxmlformats.org/officeDocument/2006/relationships/image" Target="../media/image516.png"/><Relationship Id="rId39" Type="http://schemas.openxmlformats.org/officeDocument/2006/relationships/image" Target="../media/image529.png"/><Relationship Id="rId21" Type="http://schemas.openxmlformats.org/officeDocument/2006/relationships/image" Target="../media/image511.png"/><Relationship Id="rId34" Type="http://schemas.openxmlformats.org/officeDocument/2006/relationships/image" Target="../media/image524.png"/><Relationship Id="rId7" Type="http://schemas.openxmlformats.org/officeDocument/2006/relationships/image" Target="../media/image497.png"/><Relationship Id="rId12" Type="http://schemas.openxmlformats.org/officeDocument/2006/relationships/image" Target="../media/image502.png"/><Relationship Id="rId17" Type="http://schemas.openxmlformats.org/officeDocument/2006/relationships/image" Target="../media/image507.png"/><Relationship Id="rId25" Type="http://schemas.openxmlformats.org/officeDocument/2006/relationships/image" Target="../media/image515.png"/><Relationship Id="rId33" Type="http://schemas.openxmlformats.org/officeDocument/2006/relationships/image" Target="../media/image523.png"/><Relationship Id="rId38" Type="http://schemas.openxmlformats.org/officeDocument/2006/relationships/image" Target="../media/image528.png"/><Relationship Id="rId2" Type="http://schemas.openxmlformats.org/officeDocument/2006/relationships/image" Target="../media/image492.png"/><Relationship Id="rId16" Type="http://schemas.openxmlformats.org/officeDocument/2006/relationships/image" Target="../media/image506.png"/><Relationship Id="rId20" Type="http://schemas.openxmlformats.org/officeDocument/2006/relationships/image" Target="../media/image510.png"/><Relationship Id="rId29" Type="http://schemas.openxmlformats.org/officeDocument/2006/relationships/image" Target="../media/image519.png"/><Relationship Id="rId1" Type="http://schemas.openxmlformats.org/officeDocument/2006/relationships/image" Target="../media/image491.png"/><Relationship Id="rId6" Type="http://schemas.openxmlformats.org/officeDocument/2006/relationships/image" Target="../media/image496.png"/><Relationship Id="rId11" Type="http://schemas.openxmlformats.org/officeDocument/2006/relationships/image" Target="../media/image501.png"/><Relationship Id="rId24" Type="http://schemas.openxmlformats.org/officeDocument/2006/relationships/image" Target="../media/image514.png"/><Relationship Id="rId32" Type="http://schemas.openxmlformats.org/officeDocument/2006/relationships/image" Target="../media/image522.png"/><Relationship Id="rId37" Type="http://schemas.openxmlformats.org/officeDocument/2006/relationships/image" Target="../media/image527.png"/><Relationship Id="rId40" Type="http://schemas.openxmlformats.org/officeDocument/2006/relationships/image" Target="../media/image530.png"/><Relationship Id="rId5" Type="http://schemas.openxmlformats.org/officeDocument/2006/relationships/image" Target="../media/image495.png"/><Relationship Id="rId15" Type="http://schemas.openxmlformats.org/officeDocument/2006/relationships/image" Target="../media/image505.png"/><Relationship Id="rId23" Type="http://schemas.openxmlformats.org/officeDocument/2006/relationships/image" Target="../media/image513.png"/><Relationship Id="rId28" Type="http://schemas.openxmlformats.org/officeDocument/2006/relationships/image" Target="../media/image518.png"/><Relationship Id="rId36" Type="http://schemas.openxmlformats.org/officeDocument/2006/relationships/image" Target="../media/image526.png"/><Relationship Id="rId10" Type="http://schemas.openxmlformats.org/officeDocument/2006/relationships/image" Target="../media/image500.png"/><Relationship Id="rId19" Type="http://schemas.openxmlformats.org/officeDocument/2006/relationships/image" Target="../media/image509.png"/><Relationship Id="rId31" Type="http://schemas.openxmlformats.org/officeDocument/2006/relationships/image" Target="../media/image521.png"/><Relationship Id="rId4" Type="http://schemas.openxmlformats.org/officeDocument/2006/relationships/image" Target="../media/image494.png"/><Relationship Id="rId9" Type="http://schemas.openxmlformats.org/officeDocument/2006/relationships/image" Target="../media/image499.png"/><Relationship Id="rId14" Type="http://schemas.openxmlformats.org/officeDocument/2006/relationships/image" Target="../media/image504.png"/><Relationship Id="rId22" Type="http://schemas.openxmlformats.org/officeDocument/2006/relationships/image" Target="../media/image512.png"/><Relationship Id="rId27" Type="http://schemas.openxmlformats.org/officeDocument/2006/relationships/image" Target="../media/image517.png"/><Relationship Id="rId30" Type="http://schemas.openxmlformats.org/officeDocument/2006/relationships/image" Target="../media/image520.png"/><Relationship Id="rId35" Type="http://schemas.openxmlformats.org/officeDocument/2006/relationships/image" Target="../media/image525.png"/><Relationship Id="rId8" Type="http://schemas.openxmlformats.org/officeDocument/2006/relationships/image" Target="../media/image498.png"/><Relationship Id="rId3" Type="http://schemas.openxmlformats.org/officeDocument/2006/relationships/image" Target="../media/image493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7.png"/><Relationship Id="rId13" Type="http://schemas.openxmlformats.org/officeDocument/2006/relationships/image" Target="../media/image542.png"/><Relationship Id="rId3" Type="http://schemas.openxmlformats.org/officeDocument/2006/relationships/image" Target="../media/image533.png"/><Relationship Id="rId7" Type="http://schemas.openxmlformats.org/officeDocument/2006/relationships/image" Target="../media/image536.png"/><Relationship Id="rId12" Type="http://schemas.openxmlformats.org/officeDocument/2006/relationships/image" Target="../media/image541.png"/><Relationship Id="rId2" Type="http://schemas.openxmlformats.org/officeDocument/2006/relationships/image" Target="../media/image532.png"/><Relationship Id="rId16" Type="http://schemas.openxmlformats.org/officeDocument/2006/relationships/image" Target="../media/image545.png"/><Relationship Id="rId1" Type="http://schemas.openxmlformats.org/officeDocument/2006/relationships/image" Target="../media/image531.png"/><Relationship Id="rId6" Type="http://schemas.openxmlformats.org/officeDocument/2006/relationships/image" Target="../media/image535.png"/><Relationship Id="rId11" Type="http://schemas.openxmlformats.org/officeDocument/2006/relationships/image" Target="../media/image540.png"/><Relationship Id="rId5" Type="http://schemas.openxmlformats.org/officeDocument/2006/relationships/image" Target="../media/image534.png"/><Relationship Id="rId15" Type="http://schemas.openxmlformats.org/officeDocument/2006/relationships/image" Target="../media/image544.png"/><Relationship Id="rId10" Type="http://schemas.openxmlformats.org/officeDocument/2006/relationships/image" Target="../media/image539.png"/><Relationship Id="rId4" Type="http://schemas.openxmlformats.org/officeDocument/2006/relationships/image" Target="NULL"/><Relationship Id="rId9" Type="http://schemas.openxmlformats.org/officeDocument/2006/relationships/image" Target="../media/image538.png"/><Relationship Id="rId14" Type="http://schemas.openxmlformats.org/officeDocument/2006/relationships/image" Target="../media/image543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3.png"/><Relationship Id="rId13" Type="http://schemas.openxmlformats.org/officeDocument/2006/relationships/image" Target="../media/image558.png"/><Relationship Id="rId3" Type="http://schemas.openxmlformats.org/officeDocument/2006/relationships/image" Target="../media/image548.png"/><Relationship Id="rId7" Type="http://schemas.openxmlformats.org/officeDocument/2006/relationships/image" Target="../media/image552.png"/><Relationship Id="rId12" Type="http://schemas.openxmlformats.org/officeDocument/2006/relationships/image" Target="../media/image557.png"/><Relationship Id="rId2" Type="http://schemas.openxmlformats.org/officeDocument/2006/relationships/image" Target="../media/image547.png"/><Relationship Id="rId1" Type="http://schemas.openxmlformats.org/officeDocument/2006/relationships/image" Target="../media/image546.png"/><Relationship Id="rId6" Type="http://schemas.openxmlformats.org/officeDocument/2006/relationships/image" Target="../media/image551.png"/><Relationship Id="rId11" Type="http://schemas.openxmlformats.org/officeDocument/2006/relationships/image" Target="../media/image556.png"/><Relationship Id="rId5" Type="http://schemas.openxmlformats.org/officeDocument/2006/relationships/image" Target="../media/image550.png"/><Relationship Id="rId10" Type="http://schemas.openxmlformats.org/officeDocument/2006/relationships/image" Target="../media/image555.png"/><Relationship Id="rId4" Type="http://schemas.openxmlformats.org/officeDocument/2006/relationships/image" Target="../media/image549.png"/><Relationship Id="rId9" Type="http://schemas.openxmlformats.org/officeDocument/2006/relationships/image" Target="../media/image554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1.png"/><Relationship Id="rId2" Type="http://schemas.openxmlformats.org/officeDocument/2006/relationships/image" Target="../media/image560.png"/><Relationship Id="rId1" Type="http://schemas.openxmlformats.org/officeDocument/2006/relationships/image" Target="../media/image559.png"/><Relationship Id="rId4" Type="http://schemas.openxmlformats.org/officeDocument/2006/relationships/image" Target="../media/image562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0.png"/><Relationship Id="rId13" Type="http://schemas.openxmlformats.org/officeDocument/2006/relationships/image" Target="../media/image575.png"/><Relationship Id="rId18" Type="http://schemas.openxmlformats.org/officeDocument/2006/relationships/image" Target="../media/image580.png"/><Relationship Id="rId3" Type="http://schemas.openxmlformats.org/officeDocument/2006/relationships/image" Target="../media/image565.png"/><Relationship Id="rId21" Type="http://schemas.openxmlformats.org/officeDocument/2006/relationships/image" Target="../media/image583.png"/><Relationship Id="rId7" Type="http://schemas.openxmlformats.org/officeDocument/2006/relationships/image" Target="../media/image569.png"/><Relationship Id="rId12" Type="http://schemas.openxmlformats.org/officeDocument/2006/relationships/image" Target="../media/image574.png"/><Relationship Id="rId17" Type="http://schemas.openxmlformats.org/officeDocument/2006/relationships/image" Target="../media/image579.png"/><Relationship Id="rId2" Type="http://schemas.openxmlformats.org/officeDocument/2006/relationships/image" Target="../media/image564.png"/><Relationship Id="rId16" Type="http://schemas.openxmlformats.org/officeDocument/2006/relationships/image" Target="../media/image578.png"/><Relationship Id="rId20" Type="http://schemas.openxmlformats.org/officeDocument/2006/relationships/image" Target="../media/image582.png"/><Relationship Id="rId1" Type="http://schemas.openxmlformats.org/officeDocument/2006/relationships/image" Target="../media/image563.png"/><Relationship Id="rId6" Type="http://schemas.openxmlformats.org/officeDocument/2006/relationships/image" Target="../media/image568.png"/><Relationship Id="rId11" Type="http://schemas.openxmlformats.org/officeDocument/2006/relationships/image" Target="../media/image573.png"/><Relationship Id="rId24" Type="http://schemas.openxmlformats.org/officeDocument/2006/relationships/image" Target="../media/image586.png"/><Relationship Id="rId5" Type="http://schemas.openxmlformats.org/officeDocument/2006/relationships/image" Target="../media/image567.png"/><Relationship Id="rId15" Type="http://schemas.openxmlformats.org/officeDocument/2006/relationships/image" Target="../media/image577.png"/><Relationship Id="rId23" Type="http://schemas.openxmlformats.org/officeDocument/2006/relationships/image" Target="../media/image585.png"/><Relationship Id="rId10" Type="http://schemas.openxmlformats.org/officeDocument/2006/relationships/image" Target="../media/image572.png"/><Relationship Id="rId19" Type="http://schemas.openxmlformats.org/officeDocument/2006/relationships/image" Target="../media/image581.png"/><Relationship Id="rId4" Type="http://schemas.openxmlformats.org/officeDocument/2006/relationships/image" Target="../media/image566.png"/><Relationship Id="rId9" Type="http://schemas.openxmlformats.org/officeDocument/2006/relationships/image" Target="../media/image571.png"/><Relationship Id="rId14" Type="http://schemas.openxmlformats.org/officeDocument/2006/relationships/image" Target="../media/image576.png"/><Relationship Id="rId22" Type="http://schemas.openxmlformats.org/officeDocument/2006/relationships/image" Target="../media/image584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4.png"/><Relationship Id="rId13" Type="http://schemas.openxmlformats.org/officeDocument/2006/relationships/image" Target="../media/image599.png"/><Relationship Id="rId18" Type="http://schemas.openxmlformats.org/officeDocument/2006/relationships/image" Target="../media/image604.png"/><Relationship Id="rId3" Type="http://schemas.openxmlformats.org/officeDocument/2006/relationships/image" Target="../media/image589.png"/><Relationship Id="rId21" Type="http://schemas.openxmlformats.org/officeDocument/2006/relationships/image" Target="../media/image607.png"/><Relationship Id="rId7" Type="http://schemas.openxmlformats.org/officeDocument/2006/relationships/image" Target="../media/image593.png"/><Relationship Id="rId12" Type="http://schemas.openxmlformats.org/officeDocument/2006/relationships/image" Target="../media/image598.png"/><Relationship Id="rId17" Type="http://schemas.openxmlformats.org/officeDocument/2006/relationships/image" Target="../media/image603.png"/><Relationship Id="rId2" Type="http://schemas.openxmlformats.org/officeDocument/2006/relationships/image" Target="../media/image588.png"/><Relationship Id="rId16" Type="http://schemas.openxmlformats.org/officeDocument/2006/relationships/image" Target="../media/image602.png"/><Relationship Id="rId20" Type="http://schemas.openxmlformats.org/officeDocument/2006/relationships/image" Target="../media/image606.png"/><Relationship Id="rId1" Type="http://schemas.openxmlformats.org/officeDocument/2006/relationships/image" Target="../media/image587.png"/><Relationship Id="rId6" Type="http://schemas.openxmlformats.org/officeDocument/2006/relationships/image" Target="../media/image592.png"/><Relationship Id="rId11" Type="http://schemas.openxmlformats.org/officeDocument/2006/relationships/image" Target="../media/image597.png"/><Relationship Id="rId5" Type="http://schemas.openxmlformats.org/officeDocument/2006/relationships/image" Target="../media/image591.png"/><Relationship Id="rId15" Type="http://schemas.openxmlformats.org/officeDocument/2006/relationships/image" Target="../media/image601.png"/><Relationship Id="rId10" Type="http://schemas.openxmlformats.org/officeDocument/2006/relationships/image" Target="../media/image596.png"/><Relationship Id="rId19" Type="http://schemas.openxmlformats.org/officeDocument/2006/relationships/image" Target="../media/image605.png"/><Relationship Id="rId4" Type="http://schemas.openxmlformats.org/officeDocument/2006/relationships/image" Target="../media/image590.png"/><Relationship Id="rId9" Type="http://schemas.openxmlformats.org/officeDocument/2006/relationships/image" Target="../media/image595.png"/><Relationship Id="rId14" Type="http://schemas.openxmlformats.org/officeDocument/2006/relationships/image" Target="../media/image600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5.png"/><Relationship Id="rId13" Type="http://schemas.openxmlformats.org/officeDocument/2006/relationships/image" Target="../media/image620.png"/><Relationship Id="rId3" Type="http://schemas.openxmlformats.org/officeDocument/2006/relationships/image" Target="../media/image610.png"/><Relationship Id="rId7" Type="http://schemas.openxmlformats.org/officeDocument/2006/relationships/image" Target="../media/image614.png"/><Relationship Id="rId12" Type="http://schemas.openxmlformats.org/officeDocument/2006/relationships/image" Target="../media/image619.png"/><Relationship Id="rId2" Type="http://schemas.openxmlformats.org/officeDocument/2006/relationships/image" Target="../media/image609.png"/><Relationship Id="rId1" Type="http://schemas.openxmlformats.org/officeDocument/2006/relationships/image" Target="../media/image608.png"/><Relationship Id="rId6" Type="http://schemas.openxmlformats.org/officeDocument/2006/relationships/image" Target="../media/image613.png"/><Relationship Id="rId11" Type="http://schemas.openxmlformats.org/officeDocument/2006/relationships/image" Target="../media/image618.png"/><Relationship Id="rId5" Type="http://schemas.openxmlformats.org/officeDocument/2006/relationships/image" Target="../media/image612.png"/><Relationship Id="rId10" Type="http://schemas.openxmlformats.org/officeDocument/2006/relationships/image" Target="../media/image617.png"/><Relationship Id="rId4" Type="http://schemas.openxmlformats.org/officeDocument/2006/relationships/image" Target="../media/image611.png"/><Relationship Id="rId9" Type="http://schemas.openxmlformats.org/officeDocument/2006/relationships/image" Target="../media/image616.png"/><Relationship Id="rId14" Type="http://schemas.openxmlformats.org/officeDocument/2006/relationships/image" Target="../media/image621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9.png"/><Relationship Id="rId13" Type="http://schemas.openxmlformats.org/officeDocument/2006/relationships/image" Target="../media/image634.png"/><Relationship Id="rId18" Type="http://schemas.openxmlformats.org/officeDocument/2006/relationships/image" Target="../media/image639.png"/><Relationship Id="rId26" Type="http://schemas.openxmlformats.org/officeDocument/2006/relationships/image" Target="../media/image647.png"/><Relationship Id="rId3" Type="http://schemas.openxmlformats.org/officeDocument/2006/relationships/image" Target="../media/image624.png"/><Relationship Id="rId21" Type="http://schemas.openxmlformats.org/officeDocument/2006/relationships/image" Target="../media/image642.png"/><Relationship Id="rId7" Type="http://schemas.openxmlformats.org/officeDocument/2006/relationships/image" Target="../media/image628.png"/><Relationship Id="rId12" Type="http://schemas.openxmlformats.org/officeDocument/2006/relationships/image" Target="../media/image633.png"/><Relationship Id="rId17" Type="http://schemas.openxmlformats.org/officeDocument/2006/relationships/image" Target="../media/image638.png"/><Relationship Id="rId25" Type="http://schemas.openxmlformats.org/officeDocument/2006/relationships/image" Target="../media/image646.png"/><Relationship Id="rId2" Type="http://schemas.openxmlformats.org/officeDocument/2006/relationships/image" Target="../media/image623.png"/><Relationship Id="rId16" Type="http://schemas.openxmlformats.org/officeDocument/2006/relationships/image" Target="../media/image637.png"/><Relationship Id="rId20" Type="http://schemas.openxmlformats.org/officeDocument/2006/relationships/image" Target="../media/image641.png"/><Relationship Id="rId1" Type="http://schemas.openxmlformats.org/officeDocument/2006/relationships/image" Target="../media/image622.png"/><Relationship Id="rId6" Type="http://schemas.openxmlformats.org/officeDocument/2006/relationships/image" Target="../media/image627.png"/><Relationship Id="rId11" Type="http://schemas.openxmlformats.org/officeDocument/2006/relationships/image" Target="../media/image632.png"/><Relationship Id="rId24" Type="http://schemas.openxmlformats.org/officeDocument/2006/relationships/image" Target="../media/image645.png"/><Relationship Id="rId5" Type="http://schemas.openxmlformats.org/officeDocument/2006/relationships/image" Target="../media/image626.png"/><Relationship Id="rId15" Type="http://schemas.openxmlformats.org/officeDocument/2006/relationships/image" Target="../media/image636.png"/><Relationship Id="rId23" Type="http://schemas.openxmlformats.org/officeDocument/2006/relationships/image" Target="../media/image644.png"/><Relationship Id="rId10" Type="http://schemas.openxmlformats.org/officeDocument/2006/relationships/image" Target="../media/image631.png"/><Relationship Id="rId19" Type="http://schemas.openxmlformats.org/officeDocument/2006/relationships/image" Target="../media/image640.png"/><Relationship Id="rId4" Type="http://schemas.openxmlformats.org/officeDocument/2006/relationships/image" Target="../media/image625.png"/><Relationship Id="rId9" Type="http://schemas.openxmlformats.org/officeDocument/2006/relationships/image" Target="../media/image630.png"/><Relationship Id="rId14" Type="http://schemas.openxmlformats.org/officeDocument/2006/relationships/image" Target="../media/image635.png"/><Relationship Id="rId22" Type="http://schemas.openxmlformats.org/officeDocument/2006/relationships/image" Target="../media/image643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5.png"/><Relationship Id="rId13" Type="http://schemas.openxmlformats.org/officeDocument/2006/relationships/image" Target="../media/image660.png"/><Relationship Id="rId18" Type="http://schemas.openxmlformats.org/officeDocument/2006/relationships/image" Target="../media/image665.png"/><Relationship Id="rId3" Type="http://schemas.openxmlformats.org/officeDocument/2006/relationships/image" Target="../media/image650.png"/><Relationship Id="rId21" Type="http://schemas.openxmlformats.org/officeDocument/2006/relationships/image" Target="../media/image668.png"/><Relationship Id="rId7" Type="http://schemas.openxmlformats.org/officeDocument/2006/relationships/image" Target="../media/image654.png"/><Relationship Id="rId12" Type="http://schemas.openxmlformats.org/officeDocument/2006/relationships/image" Target="../media/image659.png"/><Relationship Id="rId17" Type="http://schemas.openxmlformats.org/officeDocument/2006/relationships/image" Target="../media/image664.png"/><Relationship Id="rId2" Type="http://schemas.openxmlformats.org/officeDocument/2006/relationships/image" Target="../media/image649.png"/><Relationship Id="rId16" Type="http://schemas.openxmlformats.org/officeDocument/2006/relationships/image" Target="../media/image663.png"/><Relationship Id="rId20" Type="http://schemas.openxmlformats.org/officeDocument/2006/relationships/image" Target="../media/image667.png"/><Relationship Id="rId1" Type="http://schemas.openxmlformats.org/officeDocument/2006/relationships/image" Target="../media/image648.png"/><Relationship Id="rId6" Type="http://schemas.openxmlformats.org/officeDocument/2006/relationships/image" Target="../media/image653.png"/><Relationship Id="rId11" Type="http://schemas.openxmlformats.org/officeDocument/2006/relationships/image" Target="../media/image658.png"/><Relationship Id="rId24" Type="http://schemas.openxmlformats.org/officeDocument/2006/relationships/image" Target="../media/image671.png"/><Relationship Id="rId5" Type="http://schemas.openxmlformats.org/officeDocument/2006/relationships/image" Target="../media/image652.png"/><Relationship Id="rId15" Type="http://schemas.openxmlformats.org/officeDocument/2006/relationships/image" Target="../media/image662.png"/><Relationship Id="rId23" Type="http://schemas.openxmlformats.org/officeDocument/2006/relationships/image" Target="../media/image670.png"/><Relationship Id="rId10" Type="http://schemas.openxmlformats.org/officeDocument/2006/relationships/image" Target="../media/image657.png"/><Relationship Id="rId19" Type="http://schemas.openxmlformats.org/officeDocument/2006/relationships/image" Target="../media/image666.png"/><Relationship Id="rId4" Type="http://schemas.openxmlformats.org/officeDocument/2006/relationships/image" Target="../media/image651.png"/><Relationship Id="rId9" Type="http://schemas.openxmlformats.org/officeDocument/2006/relationships/image" Target="../media/image656.png"/><Relationship Id="rId14" Type="http://schemas.openxmlformats.org/officeDocument/2006/relationships/image" Target="../media/image661.png"/><Relationship Id="rId22" Type="http://schemas.openxmlformats.org/officeDocument/2006/relationships/image" Target="../media/image669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84.png"/><Relationship Id="rId18" Type="http://schemas.openxmlformats.org/officeDocument/2006/relationships/image" Target="../media/image689.png"/><Relationship Id="rId26" Type="http://schemas.openxmlformats.org/officeDocument/2006/relationships/image" Target="../media/image697.png"/><Relationship Id="rId3" Type="http://schemas.openxmlformats.org/officeDocument/2006/relationships/image" Target="../media/image674.png"/><Relationship Id="rId21" Type="http://schemas.openxmlformats.org/officeDocument/2006/relationships/image" Target="../media/image692.png"/><Relationship Id="rId34" Type="http://schemas.openxmlformats.org/officeDocument/2006/relationships/image" Target="../media/image705.png"/><Relationship Id="rId7" Type="http://schemas.openxmlformats.org/officeDocument/2006/relationships/image" Target="../media/image678.png"/><Relationship Id="rId12" Type="http://schemas.openxmlformats.org/officeDocument/2006/relationships/image" Target="../media/image683.png"/><Relationship Id="rId17" Type="http://schemas.openxmlformats.org/officeDocument/2006/relationships/image" Target="../media/image688.png"/><Relationship Id="rId25" Type="http://schemas.openxmlformats.org/officeDocument/2006/relationships/image" Target="../media/image696.png"/><Relationship Id="rId33" Type="http://schemas.openxmlformats.org/officeDocument/2006/relationships/image" Target="../media/image704.png"/><Relationship Id="rId2" Type="http://schemas.openxmlformats.org/officeDocument/2006/relationships/image" Target="../media/image673.png"/><Relationship Id="rId16" Type="http://schemas.openxmlformats.org/officeDocument/2006/relationships/image" Target="../media/image687.png"/><Relationship Id="rId20" Type="http://schemas.openxmlformats.org/officeDocument/2006/relationships/image" Target="../media/image691.png"/><Relationship Id="rId29" Type="http://schemas.openxmlformats.org/officeDocument/2006/relationships/image" Target="../media/image700.png"/><Relationship Id="rId1" Type="http://schemas.openxmlformats.org/officeDocument/2006/relationships/image" Target="../media/image672.png"/><Relationship Id="rId6" Type="http://schemas.openxmlformats.org/officeDocument/2006/relationships/image" Target="../media/image677.png"/><Relationship Id="rId11" Type="http://schemas.openxmlformats.org/officeDocument/2006/relationships/image" Target="../media/image682.png"/><Relationship Id="rId24" Type="http://schemas.openxmlformats.org/officeDocument/2006/relationships/image" Target="../media/image695.png"/><Relationship Id="rId32" Type="http://schemas.openxmlformats.org/officeDocument/2006/relationships/image" Target="../media/image703.png"/><Relationship Id="rId5" Type="http://schemas.openxmlformats.org/officeDocument/2006/relationships/image" Target="../media/image676.png"/><Relationship Id="rId15" Type="http://schemas.openxmlformats.org/officeDocument/2006/relationships/image" Target="../media/image686.png"/><Relationship Id="rId23" Type="http://schemas.openxmlformats.org/officeDocument/2006/relationships/image" Target="../media/image694.png"/><Relationship Id="rId28" Type="http://schemas.openxmlformats.org/officeDocument/2006/relationships/image" Target="../media/image699.png"/><Relationship Id="rId36" Type="http://schemas.openxmlformats.org/officeDocument/2006/relationships/image" Target="../media/image707.png"/><Relationship Id="rId10" Type="http://schemas.openxmlformats.org/officeDocument/2006/relationships/image" Target="../media/image681.png"/><Relationship Id="rId19" Type="http://schemas.openxmlformats.org/officeDocument/2006/relationships/image" Target="../media/image690.png"/><Relationship Id="rId31" Type="http://schemas.openxmlformats.org/officeDocument/2006/relationships/image" Target="../media/image702.png"/><Relationship Id="rId4" Type="http://schemas.openxmlformats.org/officeDocument/2006/relationships/image" Target="../media/image675.png"/><Relationship Id="rId9" Type="http://schemas.openxmlformats.org/officeDocument/2006/relationships/image" Target="../media/image680.png"/><Relationship Id="rId14" Type="http://schemas.openxmlformats.org/officeDocument/2006/relationships/image" Target="../media/image685.png"/><Relationship Id="rId22" Type="http://schemas.openxmlformats.org/officeDocument/2006/relationships/image" Target="../media/image693.png"/><Relationship Id="rId27" Type="http://schemas.openxmlformats.org/officeDocument/2006/relationships/image" Target="../media/image698.png"/><Relationship Id="rId30" Type="http://schemas.openxmlformats.org/officeDocument/2006/relationships/image" Target="../media/image701.png"/><Relationship Id="rId35" Type="http://schemas.openxmlformats.org/officeDocument/2006/relationships/image" Target="../media/image706.png"/><Relationship Id="rId8" Type="http://schemas.openxmlformats.org/officeDocument/2006/relationships/image" Target="../media/image679.png"/></Relationships>
</file>

<file path=xl/drawings/_rels/drawing3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20.png"/><Relationship Id="rId18" Type="http://schemas.openxmlformats.org/officeDocument/2006/relationships/image" Target="../media/image725.png"/><Relationship Id="rId26" Type="http://schemas.openxmlformats.org/officeDocument/2006/relationships/image" Target="../media/image733.png"/><Relationship Id="rId39" Type="http://schemas.openxmlformats.org/officeDocument/2006/relationships/image" Target="../media/image746.png"/><Relationship Id="rId21" Type="http://schemas.openxmlformats.org/officeDocument/2006/relationships/image" Target="../media/image728.png"/><Relationship Id="rId34" Type="http://schemas.openxmlformats.org/officeDocument/2006/relationships/image" Target="../media/image741.png"/><Relationship Id="rId42" Type="http://schemas.openxmlformats.org/officeDocument/2006/relationships/image" Target="../media/image749.png"/><Relationship Id="rId47" Type="http://schemas.openxmlformats.org/officeDocument/2006/relationships/image" Target="../media/image754.png"/><Relationship Id="rId50" Type="http://schemas.openxmlformats.org/officeDocument/2006/relationships/image" Target="../media/image757.png"/><Relationship Id="rId7" Type="http://schemas.openxmlformats.org/officeDocument/2006/relationships/image" Target="../media/image714.png"/><Relationship Id="rId2" Type="http://schemas.openxmlformats.org/officeDocument/2006/relationships/image" Target="../media/image709.png"/><Relationship Id="rId16" Type="http://schemas.openxmlformats.org/officeDocument/2006/relationships/image" Target="../media/image723.png"/><Relationship Id="rId29" Type="http://schemas.openxmlformats.org/officeDocument/2006/relationships/image" Target="../media/image736.png"/><Relationship Id="rId11" Type="http://schemas.openxmlformats.org/officeDocument/2006/relationships/image" Target="../media/image718.png"/><Relationship Id="rId24" Type="http://schemas.openxmlformats.org/officeDocument/2006/relationships/image" Target="../media/image731.png"/><Relationship Id="rId32" Type="http://schemas.openxmlformats.org/officeDocument/2006/relationships/image" Target="../media/image739.png"/><Relationship Id="rId37" Type="http://schemas.openxmlformats.org/officeDocument/2006/relationships/image" Target="../media/image744.png"/><Relationship Id="rId40" Type="http://schemas.openxmlformats.org/officeDocument/2006/relationships/image" Target="../media/image747.png"/><Relationship Id="rId45" Type="http://schemas.openxmlformats.org/officeDocument/2006/relationships/image" Target="../media/image752.png"/><Relationship Id="rId5" Type="http://schemas.openxmlformats.org/officeDocument/2006/relationships/image" Target="../media/image712.png"/><Relationship Id="rId15" Type="http://schemas.openxmlformats.org/officeDocument/2006/relationships/image" Target="../media/image722.png"/><Relationship Id="rId23" Type="http://schemas.openxmlformats.org/officeDocument/2006/relationships/image" Target="../media/image730.png"/><Relationship Id="rId28" Type="http://schemas.openxmlformats.org/officeDocument/2006/relationships/image" Target="../media/image735.png"/><Relationship Id="rId36" Type="http://schemas.openxmlformats.org/officeDocument/2006/relationships/image" Target="../media/image743.png"/><Relationship Id="rId49" Type="http://schemas.openxmlformats.org/officeDocument/2006/relationships/image" Target="../media/image756.png"/><Relationship Id="rId10" Type="http://schemas.openxmlformats.org/officeDocument/2006/relationships/image" Target="../media/image717.png"/><Relationship Id="rId19" Type="http://schemas.openxmlformats.org/officeDocument/2006/relationships/image" Target="../media/image726.png"/><Relationship Id="rId31" Type="http://schemas.openxmlformats.org/officeDocument/2006/relationships/image" Target="../media/image738.png"/><Relationship Id="rId44" Type="http://schemas.openxmlformats.org/officeDocument/2006/relationships/image" Target="../media/image751.png"/><Relationship Id="rId52" Type="http://schemas.openxmlformats.org/officeDocument/2006/relationships/image" Target="../media/image759.png"/><Relationship Id="rId4" Type="http://schemas.openxmlformats.org/officeDocument/2006/relationships/image" Target="../media/image711.png"/><Relationship Id="rId9" Type="http://schemas.openxmlformats.org/officeDocument/2006/relationships/image" Target="../media/image716.png"/><Relationship Id="rId14" Type="http://schemas.openxmlformats.org/officeDocument/2006/relationships/image" Target="../media/image721.png"/><Relationship Id="rId22" Type="http://schemas.openxmlformats.org/officeDocument/2006/relationships/image" Target="../media/image729.png"/><Relationship Id="rId27" Type="http://schemas.openxmlformats.org/officeDocument/2006/relationships/image" Target="../media/image734.png"/><Relationship Id="rId30" Type="http://schemas.openxmlformats.org/officeDocument/2006/relationships/image" Target="../media/image737.png"/><Relationship Id="rId35" Type="http://schemas.openxmlformats.org/officeDocument/2006/relationships/image" Target="../media/image742.png"/><Relationship Id="rId43" Type="http://schemas.openxmlformats.org/officeDocument/2006/relationships/image" Target="../media/image750.png"/><Relationship Id="rId48" Type="http://schemas.openxmlformats.org/officeDocument/2006/relationships/image" Target="../media/image755.png"/><Relationship Id="rId8" Type="http://schemas.openxmlformats.org/officeDocument/2006/relationships/image" Target="../media/image715.png"/><Relationship Id="rId51" Type="http://schemas.openxmlformats.org/officeDocument/2006/relationships/image" Target="../media/image758.png"/><Relationship Id="rId3" Type="http://schemas.openxmlformats.org/officeDocument/2006/relationships/image" Target="../media/image710.png"/><Relationship Id="rId12" Type="http://schemas.openxmlformats.org/officeDocument/2006/relationships/image" Target="../media/image719.png"/><Relationship Id="rId17" Type="http://schemas.openxmlformats.org/officeDocument/2006/relationships/image" Target="../media/image724.png"/><Relationship Id="rId25" Type="http://schemas.openxmlformats.org/officeDocument/2006/relationships/image" Target="../media/image732.png"/><Relationship Id="rId33" Type="http://schemas.openxmlformats.org/officeDocument/2006/relationships/image" Target="../media/image740.png"/><Relationship Id="rId38" Type="http://schemas.openxmlformats.org/officeDocument/2006/relationships/image" Target="../media/image745.png"/><Relationship Id="rId46" Type="http://schemas.openxmlformats.org/officeDocument/2006/relationships/image" Target="../media/image753.png"/><Relationship Id="rId20" Type="http://schemas.openxmlformats.org/officeDocument/2006/relationships/image" Target="../media/image727.png"/><Relationship Id="rId41" Type="http://schemas.openxmlformats.org/officeDocument/2006/relationships/image" Target="../media/image748.png"/><Relationship Id="rId1" Type="http://schemas.openxmlformats.org/officeDocument/2006/relationships/image" Target="../media/image708.png"/><Relationship Id="rId6" Type="http://schemas.openxmlformats.org/officeDocument/2006/relationships/image" Target="../media/image713.png"/></Relationships>
</file>

<file path=xl/drawings/_rels/drawing3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72.png"/><Relationship Id="rId18" Type="http://schemas.openxmlformats.org/officeDocument/2006/relationships/image" Target="../media/image777.png"/><Relationship Id="rId26" Type="http://schemas.openxmlformats.org/officeDocument/2006/relationships/image" Target="../media/image785.png"/><Relationship Id="rId39" Type="http://schemas.openxmlformats.org/officeDocument/2006/relationships/image" Target="../media/image798.png"/><Relationship Id="rId21" Type="http://schemas.openxmlformats.org/officeDocument/2006/relationships/image" Target="../media/image780.png"/><Relationship Id="rId34" Type="http://schemas.openxmlformats.org/officeDocument/2006/relationships/image" Target="../media/image793.png"/><Relationship Id="rId42" Type="http://schemas.openxmlformats.org/officeDocument/2006/relationships/image" Target="../media/image801.png"/><Relationship Id="rId47" Type="http://schemas.openxmlformats.org/officeDocument/2006/relationships/image" Target="../media/image806.png"/><Relationship Id="rId50" Type="http://schemas.openxmlformats.org/officeDocument/2006/relationships/image" Target="../media/image809.png"/><Relationship Id="rId55" Type="http://schemas.openxmlformats.org/officeDocument/2006/relationships/image" Target="../media/image814.png"/><Relationship Id="rId63" Type="http://schemas.openxmlformats.org/officeDocument/2006/relationships/image" Target="../media/image822.png"/><Relationship Id="rId7" Type="http://schemas.openxmlformats.org/officeDocument/2006/relationships/image" Target="../media/image766.png"/><Relationship Id="rId2" Type="http://schemas.openxmlformats.org/officeDocument/2006/relationships/image" Target="../media/image761.png"/><Relationship Id="rId16" Type="http://schemas.openxmlformats.org/officeDocument/2006/relationships/image" Target="../media/image775.png"/><Relationship Id="rId29" Type="http://schemas.openxmlformats.org/officeDocument/2006/relationships/image" Target="../media/image788.png"/><Relationship Id="rId11" Type="http://schemas.openxmlformats.org/officeDocument/2006/relationships/image" Target="../media/image770.png"/><Relationship Id="rId24" Type="http://schemas.openxmlformats.org/officeDocument/2006/relationships/image" Target="../media/image783.png"/><Relationship Id="rId32" Type="http://schemas.openxmlformats.org/officeDocument/2006/relationships/image" Target="../media/image791.png"/><Relationship Id="rId37" Type="http://schemas.openxmlformats.org/officeDocument/2006/relationships/image" Target="../media/image796.png"/><Relationship Id="rId40" Type="http://schemas.openxmlformats.org/officeDocument/2006/relationships/image" Target="../media/image799.png"/><Relationship Id="rId45" Type="http://schemas.openxmlformats.org/officeDocument/2006/relationships/image" Target="../media/image804.png"/><Relationship Id="rId53" Type="http://schemas.openxmlformats.org/officeDocument/2006/relationships/image" Target="../media/image812.png"/><Relationship Id="rId58" Type="http://schemas.openxmlformats.org/officeDocument/2006/relationships/image" Target="../media/image817.png"/><Relationship Id="rId5" Type="http://schemas.openxmlformats.org/officeDocument/2006/relationships/image" Target="../media/image764.png"/><Relationship Id="rId61" Type="http://schemas.openxmlformats.org/officeDocument/2006/relationships/image" Target="../media/image820.png"/><Relationship Id="rId19" Type="http://schemas.openxmlformats.org/officeDocument/2006/relationships/image" Target="../media/image778.png"/><Relationship Id="rId14" Type="http://schemas.openxmlformats.org/officeDocument/2006/relationships/image" Target="../media/image773.png"/><Relationship Id="rId22" Type="http://schemas.openxmlformats.org/officeDocument/2006/relationships/image" Target="../media/image781.png"/><Relationship Id="rId27" Type="http://schemas.openxmlformats.org/officeDocument/2006/relationships/image" Target="../media/image786.png"/><Relationship Id="rId30" Type="http://schemas.openxmlformats.org/officeDocument/2006/relationships/image" Target="../media/image789.png"/><Relationship Id="rId35" Type="http://schemas.openxmlformats.org/officeDocument/2006/relationships/image" Target="../media/image794.png"/><Relationship Id="rId43" Type="http://schemas.openxmlformats.org/officeDocument/2006/relationships/image" Target="../media/image802.png"/><Relationship Id="rId48" Type="http://schemas.openxmlformats.org/officeDocument/2006/relationships/image" Target="../media/image807.png"/><Relationship Id="rId56" Type="http://schemas.openxmlformats.org/officeDocument/2006/relationships/image" Target="../media/image815.png"/><Relationship Id="rId8" Type="http://schemas.openxmlformats.org/officeDocument/2006/relationships/image" Target="../media/image767.png"/><Relationship Id="rId51" Type="http://schemas.openxmlformats.org/officeDocument/2006/relationships/image" Target="../media/image810.png"/><Relationship Id="rId3" Type="http://schemas.openxmlformats.org/officeDocument/2006/relationships/image" Target="../media/image762.png"/><Relationship Id="rId12" Type="http://schemas.openxmlformats.org/officeDocument/2006/relationships/image" Target="../media/image771.png"/><Relationship Id="rId17" Type="http://schemas.openxmlformats.org/officeDocument/2006/relationships/image" Target="../media/image776.png"/><Relationship Id="rId25" Type="http://schemas.openxmlformats.org/officeDocument/2006/relationships/image" Target="../media/image784.png"/><Relationship Id="rId33" Type="http://schemas.openxmlformats.org/officeDocument/2006/relationships/image" Target="../media/image792.png"/><Relationship Id="rId38" Type="http://schemas.openxmlformats.org/officeDocument/2006/relationships/image" Target="../media/image797.png"/><Relationship Id="rId46" Type="http://schemas.openxmlformats.org/officeDocument/2006/relationships/image" Target="../media/image805.png"/><Relationship Id="rId59" Type="http://schemas.openxmlformats.org/officeDocument/2006/relationships/image" Target="../media/image818.png"/><Relationship Id="rId20" Type="http://schemas.openxmlformats.org/officeDocument/2006/relationships/image" Target="../media/image779.png"/><Relationship Id="rId41" Type="http://schemas.openxmlformats.org/officeDocument/2006/relationships/image" Target="../media/image800.png"/><Relationship Id="rId54" Type="http://schemas.openxmlformats.org/officeDocument/2006/relationships/image" Target="../media/image813.png"/><Relationship Id="rId62" Type="http://schemas.openxmlformats.org/officeDocument/2006/relationships/image" Target="../media/image821.png"/><Relationship Id="rId1" Type="http://schemas.openxmlformats.org/officeDocument/2006/relationships/image" Target="../media/image760.png"/><Relationship Id="rId6" Type="http://schemas.openxmlformats.org/officeDocument/2006/relationships/image" Target="../media/image765.png"/><Relationship Id="rId15" Type="http://schemas.openxmlformats.org/officeDocument/2006/relationships/image" Target="../media/image774.png"/><Relationship Id="rId23" Type="http://schemas.openxmlformats.org/officeDocument/2006/relationships/image" Target="../media/image782.png"/><Relationship Id="rId28" Type="http://schemas.openxmlformats.org/officeDocument/2006/relationships/image" Target="../media/image787.png"/><Relationship Id="rId36" Type="http://schemas.openxmlformats.org/officeDocument/2006/relationships/image" Target="../media/image795.png"/><Relationship Id="rId49" Type="http://schemas.openxmlformats.org/officeDocument/2006/relationships/image" Target="../media/image808.png"/><Relationship Id="rId57" Type="http://schemas.openxmlformats.org/officeDocument/2006/relationships/image" Target="../media/image816.png"/><Relationship Id="rId10" Type="http://schemas.openxmlformats.org/officeDocument/2006/relationships/image" Target="../media/image769.png"/><Relationship Id="rId31" Type="http://schemas.openxmlformats.org/officeDocument/2006/relationships/image" Target="../media/image790.png"/><Relationship Id="rId44" Type="http://schemas.openxmlformats.org/officeDocument/2006/relationships/image" Target="../media/image803.png"/><Relationship Id="rId52" Type="http://schemas.openxmlformats.org/officeDocument/2006/relationships/image" Target="../media/image811.png"/><Relationship Id="rId60" Type="http://schemas.openxmlformats.org/officeDocument/2006/relationships/image" Target="../media/image819.png"/><Relationship Id="rId4" Type="http://schemas.openxmlformats.org/officeDocument/2006/relationships/image" Target="../media/image763.png"/><Relationship Id="rId9" Type="http://schemas.openxmlformats.org/officeDocument/2006/relationships/image" Target="../media/image768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24.png"/><Relationship Id="rId1" Type="http://schemas.openxmlformats.org/officeDocument/2006/relationships/image" Target="../media/image823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64</xdr:row>
      <xdr:rowOff>0</xdr:rowOff>
    </xdr:from>
    <xdr:to>
      <xdr:col>37</xdr:col>
      <xdr:colOff>113500</xdr:colOff>
      <xdr:row>109</xdr:row>
      <xdr:rowOff>84643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458627-D708-4E46-BD76-8FE10D4E8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0000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19050</xdr:colOff>
      <xdr:row>76</xdr:row>
      <xdr:rowOff>142875</xdr:rowOff>
    </xdr:from>
    <xdr:to>
      <xdr:col>55</xdr:col>
      <xdr:colOff>141669</xdr:colOff>
      <xdr:row>115</xdr:row>
      <xdr:rowOff>84803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6B8C2B5-A14A-48A0-AF35-A64ECD64C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1550" y="14239875"/>
          <a:ext cx="9647619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65881</xdr:colOff>
      <xdr:row>189</xdr:row>
      <xdr:rowOff>8976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C276A7-9629-4E6E-9076-D09098D84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352381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65881</xdr:colOff>
      <xdr:row>144</xdr:row>
      <xdr:rowOff>190048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CFE70E-CF11-48B8-8122-93754C73E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003000"/>
          <a:ext cx="6352381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56357</xdr:colOff>
      <xdr:row>225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9172E43-7368-46EC-9CC0-4D2E0FC74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576500"/>
          <a:ext cx="63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284</xdr:row>
      <xdr:rowOff>0</xdr:rowOff>
    </xdr:from>
    <xdr:ext cx="11980952" cy="4590476"/>
    <xdr:pic>
      <xdr:nvPicPr>
        <xdr:cNvPr id="8" name="Picture 7">
          <a:extLst>
            <a:ext uri="{FF2B5EF4-FFF2-40B4-BE49-F238E27FC236}">
              <a16:creationId xmlns:a16="http://schemas.microsoft.com/office/drawing/2014/main" id="{1E98435B-489F-4D04-9177-EE55311F5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6403000"/>
          <a:ext cx="11980952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12009524" cy="2933333"/>
    <xdr:pic>
      <xdr:nvPicPr>
        <xdr:cNvPr id="9" name="Picture 8">
          <a:extLst>
            <a:ext uri="{FF2B5EF4-FFF2-40B4-BE49-F238E27FC236}">
              <a16:creationId xmlns:a16="http://schemas.microsoft.com/office/drawing/2014/main" id="{D2129E0C-90C5-45F6-AE15-54D40ED0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5547000"/>
          <a:ext cx="12009524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369</xdr:row>
      <xdr:rowOff>0</xdr:rowOff>
    </xdr:from>
    <xdr:to>
      <xdr:col>37</xdr:col>
      <xdr:colOff>75405</xdr:colOff>
      <xdr:row>384</xdr:row>
      <xdr:rowOff>28214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C50D9FC-85C9-4716-AC27-F8CA604CA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817500"/>
          <a:ext cx="6361905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39</xdr:col>
      <xdr:colOff>170595</xdr:colOff>
      <xdr:row>407</xdr:row>
      <xdr:rowOff>113809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17B0C8E-E685-42A4-BAE1-815831DEB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246500"/>
          <a:ext cx="6838095" cy="39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37</xdr:col>
      <xdr:colOff>94452</xdr:colOff>
      <xdr:row>444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E0000C5-6E3B-425D-A9A3-964026D31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819000"/>
          <a:ext cx="63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445</xdr:row>
      <xdr:rowOff>0</xdr:rowOff>
    </xdr:from>
    <xdr:to>
      <xdr:col>37</xdr:col>
      <xdr:colOff>84929</xdr:colOff>
      <xdr:row>471</xdr:row>
      <xdr:rowOff>47000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398F049-3292-449D-8FC7-24EEED1FC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371429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65881</xdr:colOff>
      <xdr:row>496</xdr:row>
      <xdr:rowOff>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66E8277-C80D-41FE-9A9A-D4DDAF629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439000"/>
          <a:ext cx="6352381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65881</xdr:colOff>
      <xdr:row>514</xdr:row>
      <xdr:rowOff>151976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E11D31B-C708-433A-BA65-36F19BEE5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8201500"/>
          <a:ext cx="6352381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37</xdr:col>
      <xdr:colOff>84929</xdr:colOff>
      <xdr:row>587</xdr:row>
      <xdr:rowOff>122738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885AFD-86A9-4C3C-8578-7BD81BEF4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202500"/>
          <a:ext cx="63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554</xdr:row>
      <xdr:rowOff>38100</xdr:rowOff>
    </xdr:from>
    <xdr:to>
      <xdr:col>54</xdr:col>
      <xdr:colOff>141678</xdr:colOff>
      <xdr:row>594</xdr:row>
      <xdr:rowOff>132386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6E456DF-A31F-4E28-B548-E96E601BD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98526600"/>
          <a:ext cx="9571428" cy="7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56357</xdr:colOff>
      <xdr:row>237</xdr:row>
      <xdr:rowOff>152119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61EE3A-8194-4033-923B-EB15197ED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053000"/>
          <a:ext cx="6342857" cy="22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601</xdr:row>
      <xdr:rowOff>0</xdr:rowOff>
    </xdr:from>
    <xdr:to>
      <xdr:col>37</xdr:col>
      <xdr:colOff>94452</xdr:colOff>
      <xdr:row>617</xdr:row>
      <xdr:rowOff>104381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15D768F-2D6A-4DD8-A3E0-15A4D9108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4490500"/>
          <a:ext cx="6380952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37</xdr:col>
      <xdr:colOff>65881</xdr:colOff>
      <xdr:row>660</xdr:row>
      <xdr:rowOff>75595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3A20669-8609-4BF3-8009-6936B88BF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967500"/>
          <a:ext cx="6352381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37</xdr:col>
      <xdr:colOff>75405</xdr:colOff>
      <xdr:row>692</xdr:row>
      <xdr:rowOff>47309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FC06384-95E6-4DAF-8D44-427D114DF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9349500"/>
          <a:ext cx="636190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57</xdr:row>
      <xdr:rowOff>0</xdr:rowOff>
    </xdr:from>
    <xdr:ext cx="6838095" cy="3400000"/>
    <xdr:pic>
      <xdr:nvPicPr>
        <xdr:cNvPr id="2" name="Picture 1">
          <a:extLst>
            <a:ext uri="{FF2B5EF4-FFF2-40B4-BE49-F238E27FC236}">
              <a16:creationId xmlns:a16="http://schemas.microsoft.com/office/drawing/2014/main" id="{47DC15B7-4C5C-4CFA-9F01-3EC222FAF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6019500"/>
          <a:ext cx="6838095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</xdr:row>
      <xdr:rowOff>0</xdr:rowOff>
    </xdr:from>
    <xdr:ext cx="16733333" cy="3885714"/>
    <xdr:pic>
      <xdr:nvPicPr>
        <xdr:cNvPr id="3" name="Picture 2">
          <a:extLst>
            <a:ext uri="{FF2B5EF4-FFF2-40B4-BE49-F238E27FC236}">
              <a16:creationId xmlns:a16="http://schemas.microsoft.com/office/drawing/2014/main" id="{652BD1A5-C85D-427B-BD4C-6AB953530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9639000"/>
          <a:ext cx="1673333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451</xdr:row>
      <xdr:rowOff>0</xdr:rowOff>
    </xdr:from>
    <xdr:to>
      <xdr:col>37</xdr:col>
      <xdr:colOff>84929</xdr:colOff>
      <xdr:row>476</xdr:row>
      <xdr:rowOff>180357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995A192-61A4-4D0F-9EEC-8E16B14CD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371429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339</xdr:row>
      <xdr:rowOff>0</xdr:rowOff>
    </xdr:from>
    <xdr:ext cx="6371429" cy="3466667"/>
    <xdr:pic>
      <xdr:nvPicPr>
        <xdr:cNvPr id="13" name="Picture 12">
          <a:extLst>
            <a:ext uri="{FF2B5EF4-FFF2-40B4-BE49-F238E27FC236}">
              <a16:creationId xmlns:a16="http://schemas.microsoft.com/office/drawing/2014/main" id="{565B272E-609E-4802-ADF9-DFD77104C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5636000"/>
          <a:ext cx="637142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412</xdr:row>
      <xdr:rowOff>0</xdr:rowOff>
    </xdr:from>
    <xdr:ext cx="6371429" cy="2409524"/>
    <xdr:pic>
      <xdr:nvPicPr>
        <xdr:cNvPr id="14" name="Picture 13">
          <a:extLst>
            <a:ext uri="{FF2B5EF4-FFF2-40B4-BE49-F238E27FC236}">
              <a16:creationId xmlns:a16="http://schemas.microsoft.com/office/drawing/2014/main" id="{5994A437-8AD0-4779-892B-03A64704C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95425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510</xdr:row>
      <xdr:rowOff>0</xdr:rowOff>
    </xdr:from>
    <xdr:to>
      <xdr:col>37</xdr:col>
      <xdr:colOff>75405</xdr:colOff>
      <xdr:row>522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6FC53A-A14D-4FDE-A23E-A273BCE6E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7155000"/>
          <a:ext cx="636190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75405</xdr:colOff>
      <xdr:row>535</xdr:row>
      <xdr:rowOff>161643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37C2117-B654-4907-8D7A-9B552460F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9822000"/>
          <a:ext cx="6361905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430</xdr:row>
      <xdr:rowOff>0</xdr:rowOff>
    </xdr:from>
    <xdr:to>
      <xdr:col>37</xdr:col>
      <xdr:colOff>75405</xdr:colOff>
      <xdr:row>458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C983A03-58F8-456C-9233-7561B52B8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4102000"/>
          <a:ext cx="6361905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37</xdr:col>
      <xdr:colOff>65881</xdr:colOff>
      <xdr:row>484</xdr:row>
      <xdr:rowOff>75833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EAB27D7-EF68-4F05-A462-45F82E66F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8394500"/>
          <a:ext cx="6352381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477</xdr:row>
      <xdr:rowOff>19050</xdr:rowOff>
    </xdr:from>
    <xdr:to>
      <xdr:col>53</xdr:col>
      <xdr:colOff>170274</xdr:colOff>
      <xdr:row>482</xdr:row>
      <xdr:rowOff>152264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2E5C02-2C3A-4716-9281-882ED8B8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" y="109937550"/>
          <a:ext cx="9409524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486</xdr:row>
      <xdr:rowOff>0</xdr:rowOff>
    </xdr:from>
    <xdr:to>
      <xdr:col>65</xdr:col>
      <xdr:colOff>27595</xdr:colOff>
      <xdr:row>489</xdr:row>
      <xdr:rowOff>161833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E68EF5D-E7B3-43FD-B2FE-57CF2FBC1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97536000"/>
          <a:ext cx="78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65881</xdr:colOff>
      <xdr:row>547</xdr:row>
      <xdr:rowOff>170881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C3C0AB1-1475-4920-9E72-EAAA5A116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9822000"/>
          <a:ext cx="6352381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37</xdr:col>
      <xdr:colOff>56357</xdr:colOff>
      <xdr:row>814</xdr:row>
      <xdr:rowOff>46667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E189D89-5C71-4598-B50F-FC0C7CC11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4208500"/>
          <a:ext cx="6342857" cy="7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786</xdr:row>
      <xdr:rowOff>9525</xdr:rowOff>
    </xdr:from>
    <xdr:to>
      <xdr:col>38</xdr:col>
      <xdr:colOff>75393</xdr:colOff>
      <xdr:row>821</xdr:row>
      <xdr:rowOff>113453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DFC9AA5-52FF-4270-A4AF-25A7913E9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149742525"/>
          <a:ext cx="6457143" cy="6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37</xdr:col>
      <xdr:colOff>56357</xdr:colOff>
      <xdr:row>853</xdr:row>
      <xdr:rowOff>94929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87B7C65-C8D0-4A04-95EE-BD5E3923D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020000"/>
          <a:ext cx="634285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870</xdr:row>
      <xdr:rowOff>0</xdr:rowOff>
    </xdr:from>
    <xdr:ext cx="6333333" cy="3523809"/>
    <xdr:pic>
      <xdr:nvPicPr>
        <xdr:cNvPr id="30" name="Picture 29">
          <a:extLst>
            <a:ext uri="{FF2B5EF4-FFF2-40B4-BE49-F238E27FC236}">
              <a16:creationId xmlns:a16="http://schemas.microsoft.com/office/drawing/2014/main" id="{2C795B02-C6C0-42EA-B8FC-97EF71BF3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2004000"/>
          <a:ext cx="6333333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352381" cy="2990476"/>
    <xdr:pic>
      <xdr:nvPicPr>
        <xdr:cNvPr id="31" name="Picture 30">
          <a:extLst>
            <a:ext uri="{FF2B5EF4-FFF2-40B4-BE49-F238E27FC236}">
              <a16:creationId xmlns:a16="http://schemas.microsoft.com/office/drawing/2014/main" id="{4C4EC478-F8CA-4230-B7C5-C5A73CBF0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623500"/>
          <a:ext cx="6352381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905</xdr:row>
      <xdr:rowOff>0</xdr:rowOff>
    </xdr:from>
    <xdr:ext cx="6333333" cy="3466667"/>
    <xdr:pic>
      <xdr:nvPicPr>
        <xdr:cNvPr id="32" name="Picture 31">
          <a:extLst>
            <a:ext uri="{FF2B5EF4-FFF2-40B4-BE49-F238E27FC236}">
              <a16:creationId xmlns:a16="http://schemas.microsoft.com/office/drawing/2014/main" id="{7EDE3E9A-D1E8-4174-9AC7-F94065040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8671500"/>
          <a:ext cx="633333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915</xdr:row>
      <xdr:rowOff>0</xdr:rowOff>
    </xdr:from>
    <xdr:ext cx="8609524" cy="1590476"/>
    <xdr:pic>
      <xdr:nvPicPr>
        <xdr:cNvPr id="33" name="Picture 32">
          <a:extLst>
            <a:ext uri="{FF2B5EF4-FFF2-40B4-BE49-F238E27FC236}">
              <a16:creationId xmlns:a16="http://schemas.microsoft.com/office/drawing/2014/main" id="{75DAF01B-A992-4BD5-87FF-6B20D4D46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3450" y="40576500"/>
          <a:ext cx="8609524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967</xdr:row>
      <xdr:rowOff>0</xdr:rowOff>
    </xdr:from>
    <xdr:ext cx="6371429" cy="4314286"/>
    <xdr:pic>
      <xdr:nvPicPr>
        <xdr:cNvPr id="34" name="Picture 33">
          <a:extLst>
            <a:ext uri="{FF2B5EF4-FFF2-40B4-BE49-F238E27FC236}">
              <a16:creationId xmlns:a16="http://schemas.microsoft.com/office/drawing/2014/main" id="{321724D6-80EF-4541-9FA2-C7DBFA807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0482500"/>
          <a:ext cx="637142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1011</xdr:row>
      <xdr:rowOff>0</xdr:rowOff>
    </xdr:from>
    <xdr:ext cx="6371429" cy="6038095"/>
    <xdr:pic>
      <xdr:nvPicPr>
        <xdr:cNvPr id="35" name="Picture 34">
          <a:extLst>
            <a:ext uri="{FF2B5EF4-FFF2-40B4-BE49-F238E27FC236}">
              <a16:creationId xmlns:a16="http://schemas.microsoft.com/office/drawing/2014/main" id="{29335918-EFBF-4500-8CA4-C0E2F95A5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8864500"/>
          <a:ext cx="6371429" cy="6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1043</xdr:row>
      <xdr:rowOff>0</xdr:rowOff>
    </xdr:from>
    <xdr:ext cx="6352381" cy="6047619"/>
    <xdr:pic>
      <xdr:nvPicPr>
        <xdr:cNvPr id="36" name="Picture 35">
          <a:extLst>
            <a:ext uri="{FF2B5EF4-FFF2-40B4-BE49-F238E27FC236}">
              <a16:creationId xmlns:a16="http://schemas.microsoft.com/office/drawing/2014/main" id="{CA26C009-9FBB-4099-8367-88E7DD813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960500"/>
          <a:ext cx="6352381" cy="60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1075</xdr:row>
      <xdr:rowOff>0</xdr:rowOff>
    </xdr:from>
    <xdr:ext cx="6333333" cy="2952381"/>
    <xdr:pic>
      <xdr:nvPicPr>
        <xdr:cNvPr id="37" name="Picture 36">
          <a:extLst>
            <a:ext uri="{FF2B5EF4-FFF2-40B4-BE49-F238E27FC236}">
              <a16:creationId xmlns:a16="http://schemas.microsoft.com/office/drawing/2014/main" id="{713AEDE4-B233-4495-AF1E-CA5215560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056500"/>
          <a:ext cx="633333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992</xdr:row>
      <xdr:rowOff>0</xdr:rowOff>
    </xdr:from>
    <xdr:ext cx="6333333" cy="3466667"/>
    <xdr:pic>
      <xdr:nvPicPr>
        <xdr:cNvPr id="38" name="Picture 37">
          <a:extLst>
            <a:ext uri="{FF2B5EF4-FFF2-40B4-BE49-F238E27FC236}">
              <a16:creationId xmlns:a16="http://schemas.microsoft.com/office/drawing/2014/main" id="{A6F5244C-91F0-4B11-9427-B86947408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33333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1001</xdr:row>
      <xdr:rowOff>142875</xdr:rowOff>
    </xdr:from>
    <xdr:ext cx="8609524" cy="1590476"/>
    <xdr:pic>
      <xdr:nvPicPr>
        <xdr:cNvPr id="39" name="Picture 38">
          <a:extLst>
            <a:ext uri="{FF2B5EF4-FFF2-40B4-BE49-F238E27FC236}">
              <a16:creationId xmlns:a16="http://schemas.microsoft.com/office/drawing/2014/main" id="{671ECAA6-9CD5-4176-9A4E-69E33497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57102375"/>
          <a:ext cx="8609524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1091</xdr:row>
      <xdr:rowOff>0</xdr:rowOff>
    </xdr:from>
    <xdr:ext cx="6371429" cy="4752381"/>
    <xdr:pic>
      <xdr:nvPicPr>
        <xdr:cNvPr id="40" name="Picture 39">
          <a:extLst>
            <a:ext uri="{FF2B5EF4-FFF2-40B4-BE49-F238E27FC236}">
              <a16:creationId xmlns:a16="http://schemas.microsoft.com/office/drawing/2014/main" id="{A43B7C94-5861-4916-B1F8-424896615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4104500"/>
          <a:ext cx="6371429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1100</xdr:row>
      <xdr:rowOff>171450</xdr:rowOff>
    </xdr:from>
    <xdr:ext cx="8828571" cy="3580952"/>
    <xdr:pic>
      <xdr:nvPicPr>
        <xdr:cNvPr id="41" name="Picture 40">
          <a:extLst>
            <a:ext uri="{FF2B5EF4-FFF2-40B4-BE49-F238E27FC236}">
              <a16:creationId xmlns:a16="http://schemas.microsoft.com/office/drawing/2014/main" id="{5A986D6B-832F-40E5-8AC9-0FB2FBED9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2025" y="75990450"/>
          <a:ext cx="8828571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1120</xdr:row>
      <xdr:rowOff>0</xdr:rowOff>
    </xdr:from>
    <xdr:ext cx="6371429" cy="4771429"/>
    <xdr:pic>
      <xdr:nvPicPr>
        <xdr:cNvPr id="42" name="Picture 41">
          <a:extLst>
            <a:ext uri="{FF2B5EF4-FFF2-40B4-BE49-F238E27FC236}">
              <a16:creationId xmlns:a16="http://schemas.microsoft.com/office/drawing/2014/main" id="{A2A70E30-0025-4A8C-9004-C4A95FA6E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629000"/>
          <a:ext cx="6371429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1129</xdr:row>
      <xdr:rowOff>161925</xdr:rowOff>
    </xdr:from>
    <xdr:ext cx="8752381" cy="3647619"/>
    <xdr:pic>
      <xdr:nvPicPr>
        <xdr:cNvPr id="43" name="Picture 42">
          <a:extLst>
            <a:ext uri="{FF2B5EF4-FFF2-40B4-BE49-F238E27FC236}">
              <a16:creationId xmlns:a16="http://schemas.microsoft.com/office/drawing/2014/main" id="{9410F5C4-866E-43B8-842C-A3CB105B8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66775" y="81505425"/>
          <a:ext cx="8752381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1179</xdr:row>
      <xdr:rowOff>0</xdr:rowOff>
    </xdr:from>
    <xdr:ext cx="6352381" cy="4752381"/>
    <xdr:pic>
      <xdr:nvPicPr>
        <xdr:cNvPr id="44" name="Picture 43">
          <a:extLst>
            <a:ext uri="{FF2B5EF4-FFF2-40B4-BE49-F238E27FC236}">
              <a16:creationId xmlns:a16="http://schemas.microsoft.com/office/drawing/2014/main" id="{AEBEACA9-F0DD-42B7-951D-AB2B6D887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868500"/>
          <a:ext cx="635238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1189</xdr:row>
      <xdr:rowOff>66675</xdr:rowOff>
    </xdr:from>
    <xdr:ext cx="9000000" cy="3276190"/>
    <xdr:pic>
      <xdr:nvPicPr>
        <xdr:cNvPr id="45" name="Picture 44">
          <a:extLst>
            <a:ext uri="{FF2B5EF4-FFF2-40B4-BE49-F238E27FC236}">
              <a16:creationId xmlns:a16="http://schemas.microsoft.com/office/drawing/2014/main" id="{861BE163-3958-4E4B-B31C-082ECA55E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6300" y="92840175"/>
          <a:ext cx="9000000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1207</xdr:row>
      <xdr:rowOff>0</xdr:rowOff>
    </xdr:from>
    <xdr:ext cx="6390476" cy="4533333"/>
    <xdr:pic>
      <xdr:nvPicPr>
        <xdr:cNvPr id="46" name="Picture 45">
          <a:extLst>
            <a:ext uri="{FF2B5EF4-FFF2-40B4-BE49-F238E27FC236}">
              <a16:creationId xmlns:a16="http://schemas.microsoft.com/office/drawing/2014/main" id="{B8701233-36FF-41DC-8D35-ED5176B3D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6202500"/>
          <a:ext cx="6390476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1232</xdr:row>
      <xdr:rowOff>0</xdr:rowOff>
    </xdr:from>
    <xdr:ext cx="6352381" cy="8085714"/>
    <xdr:pic>
      <xdr:nvPicPr>
        <xdr:cNvPr id="47" name="Picture 46">
          <a:extLst>
            <a:ext uri="{FF2B5EF4-FFF2-40B4-BE49-F238E27FC236}">
              <a16:creationId xmlns:a16="http://schemas.microsoft.com/office/drawing/2014/main" id="{FE81AB8C-C0FE-47C9-BE5F-91E1179BA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0965000"/>
          <a:ext cx="6352381" cy="80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1290</xdr:row>
      <xdr:rowOff>0</xdr:rowOff>
    </xdr:from>
    <xdr:ext cx="6342857" cy="7600000"/>
    <xdr:pic>
      <xdr:nvPicPr>
        <xdr:cNvPr id="48" name="Picture 47">
          <a:extLst>
            <a:ext uri="{FF2B5EF4-FFF2-40B4-BE49-F238E27FC236}">
              <a16:creationId xmlns:a16="http://schemas.microsoft.com/office/drawing/2014/main" id="{C115A1F2-7B76-4E07-956A-BD59D8750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014000"/>
          <a:ext cx="6342857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457</xdr:row>
      <xdr:rowOff>0</xdr:rowOff>
    </xdr:from>
    <xdr:ext cx="6380952" cy="8714286"/>
    <xdr:pic>
      <xdr:nvPicPr>
        <xdr:cNvPr id="16" name="Picture 15">
          <a:extLst>
            <a:ext uri="{FF2B5EF4-FFF2-40B4-BE49-F238E27FC236}">
              <a16:creationId xmlns:a16="http://schemas.microsoft.com/office/drawing/2014/main" id="{F5D4E523-2C22-433A-8C9A-7B1C043BB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510</xdr:row>
      <xdr:rowOff>0</xdr:rowOff>
    </xdr:from>
    <xdr:ext cx="6361905" cy="3000000"/>
    <xdr:pic>
      <xdr:nvPicPr>
        <xdr:cNvPr id="17" name="Picture 16">
          <a:extLst>
            <a:ext uri="{FF2B5EF4-FFF2-40B4-BE49-F238E27FC236}">
              <a16:creationId xmlns:a16="http://schemas.microsoft.com/office/drawing/2014/main" id="{DCBF4C09-E915-45F1-8084-B9206DF8E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6776500"/>
          <a:ext cx="6361905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518</xdr:row>
      <xdr:rowOff>161925</xdr:rowOff>
    </xdr:from>
    <xdr:ext cx="8209524" cy="876190"/>
    <xdr:pic>
      <xdr:nvPicPr>
        <xdr:cNvPr id="18" name="Picture 17">
          <a:extLst>
            <a:ext uri="{FF2B5EF4-FFF2-40B4-BE49-F238E27FC236}">
              <a16:creationId xmlns:a16="http://schemas.microsoft.com/office/drawing/2014/main" id="{5065982F-AE5B-4386-A08E-848F29343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350" y="118462425"/>
          <a:ext cx="8209524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828571" cy="5609524"/>
    <xdr:pic>
      <xdr:nvPicPr>
        <xdr:cNvPr id="19" name="Picture 18">
          <a:extLst>
            <a:ext uri="{FF2B5EF4-FFF2-40B4-BE49-F238E27FC236}">
              <a16:creationId xmlns:a16="http://schemas.microsoft.com/office/drawing/2014/main" id="{74EFC49F-0C47-4EDE-99F3-804393A6F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9824500"/>
          <a:ext cx="6828571" cy="5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558</xdr:row>
      <xdr:rowOff>0</xdr:rowOff>
    </xdr:from>
    <xdr:ext cx="6361905" cy="3123809"/>
    <xdr:pic>
      <xdr:nvPicPr>
        <xdr:cNvPr id="20" name="Picture 19">
          <a:extLst>
            <a:ext uri="{FF2B5EF4-FFF2-40B4-BE49-F238E27FC236}">
              <a16:creationId xmlns:a16="http://schemas.microsoft.com/office/drawing/2014/main" id="{93B88ACB-208C-4AF7-B28F-191B6F266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5920500"/>
          <a:ext cx="6361905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567</xdr:row>
      <xdr:rowOff>171450</xdr:rowOff>
    </xdr:from>
    <xdr:ext cx="9323809" cy="895238"/>
    <xdr:pic>
      <xdr:nvPicPr>
        <xdr:cNvPr id="21" name="Picture 20">
          <a:extLst>
            <a:ext uri="{FF2B5EF4-FFF2-40B4-BE49-F238E27FC236}">
              <a16:creationId xmlns:a16="http://schemas.microsoft.com/office/drawing/2014/main" id="{8DF4589A-30FE-4B53-804B-7C69B42A7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127806450"/>
          <a:ext cx="93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581</xdr:row>
      <xdr:rowOff>0</xdr:rowOff>
    </xdr:from>
    <xdr:ext cx="7838095" cy="742857"/>
    <xdr:pic>
      <xdr:nvPicPr>
        <xdr:cNvPr id="22" name="Picture 21">
          <a:extLst>
            <a:ext uri="{FF2B5EF4-FFF2-40B4-BE49-F238E27FC236}">
              <a16:creationId xmlns:a16="http://schemas.microsoft.com/office/drawing/2014/main" id="{248800C4-6EDD-4558-88DF-DB72B3C00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0302000"/>
          <a:ext cx="78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606</xdr:row>
      <xdr:rowOff>0</xdr:rowOff>
    </xdr:from>
    <xdr:ext cx="6333333" cy="4333333"/>
    <xdr:pic>
      <xdr:nvPicPr>
        <xdr:cNvPr id="23" name="Picture 22">
          <a:extLst>
            <a:ext uri="{FF2B5EF4-FFF2-40B4-BE49-F238E27FC236}">
              <a16:creationId xmlns:a16="http://schemas.microsoft.com/office/drawing/2014/main" id="{2DC69C7F-5C1D-47F2-AF47-E811DDD49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5064500"/>
          <a:ext cx="6333333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661</xdr:row>
      <xdr:rowOff>0</xdr:rowOff>
    </xdr:from>
    <xdr:to>
      <xdr:col>37</xdr:col>
      <xdr:colOff>75405</xdr:colOff>
      <xdr:row>706</xdr:row>
      <xdr:rowOff>160833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5FBB0E8-401C-4009-B0DB-4E8112CA4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1920000"/>
          <a:ext cx="6361905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37</xdr:col>
      <xdr:colOff>56357</xdr:colOff>
      <xdr:row>726</xdr:row>
      <xdr:rowOff>85381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802E215-42DB-4A7F-97A1-462E937E3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1635500"/>
          <a:ext cx="634285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720</xdr:row>
      <xdr:rowOff>142875</xdr:rowOff>
    </xdr:from>
    <xdr:to>
      <xdr:col>54</xdr:col>
      <xdr:colOff>103583</xdr:colOff>
      <xdr:row>723</xdr:row>
      <xdr:rowOff>114232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3F7FE75-A533-4A02-969D-7989C2975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7250" y="133302375"/>
          <a:ext cx="9533333" cy="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37</xdr:col>
      <xdr:colOff>65881</xdr:colOff>
      <xdr:row>779</xdr:row>
      <xdr:rowOff>132809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07F93ED-8157-4233-9325-FB00639AB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208000"/>
          <a:ext cx="6352381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815</xdr:row>
      <xdr:rowOff>0</xdr:rowOff>
    </xdr:from>
    <xdr:to>
      <xdr:col>37</xdr:col>
      <xdr:colOff>75405</xdr:colOff>
      <xdr:row>853</xdr:row>
      <xdr:rowOff>161000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8821360-AC96-4B0B-8E1B-2395B62BC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8399500"/>
          <a:ext cx="6361905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37</xdr:col>
      <xdr:colOff>56357</xdr:colOff>
      <xdr:row>873</xdr:row>
      <xdr:rowOff>94905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078D990-8AB8-4A39-8B05-D869CC5C6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6781500"/>
          <a:ext cx="634285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867</xdr:row>
      <xdr:rowOff>161925</xdr:rowOff>
    </xdr:from>
    <xdr:to>
      <xdr:col>53</xdr:col>
      <xdr:colOff>122656</xdr:colOff>
      <xdr:row>870</xdr:row>
      <xdr:rowOff>142806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42945B7-7E2E-4341-9A74-AEFD96AE0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6775" y="158467425"/>
          <a:ext cx="935238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37</xdr:col>
      <xdr:colOff>75405</xdr:colOff>
      <xdr:row>796</xdr:row>
      <xdr:rowOff>47262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D27280B-9A5A-4B24-BCF0-BDE2CD96E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4780000"/>
          <a:ext cx="6361905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37</xdr:col>
      <xdr:colOff>65881</xdr:colOff>
      <xdr:row>962</xdr:row>
      <xdr:rowOff>189619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8132B7-4000-4505-A59D-4A9FF0C81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7640000"/>
          <a:ext cx="6352381" cy="7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84929</xdr:colOff>
      <xdr:row>979</xdr:row>
      <xdr:rowOff>75833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2757815-2AB7-482E-BD81-B1E449CCD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4879000"/>
          <a:ext cx="637142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57150</xdr:colOff>
      <xdr:row>935</xdr:row>
      <xdr:rowOff>38100</xdr:rowOff>
    </xdr:from>
    <xdr:to>
      <xdr:col>73</xdr:col>
      <xdr:colOff>170102</xdr:colOff>
      <xdr:row>959</xdr:row>
      <xdr:rowOff>170862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A02CF2C-F1ED-42BB-8010-5F64CD10E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95650" y="174155100"/>
          <a:ext cx="10780952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37</xdr:col>
      <xdr:colOff>94452</xdr:colOff>
      <xdr:row>896</xdr:row>
      <xdr:rowOff>56619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F73A40B-F8E2-4441-9D6A-42533D07D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496500"/>
          <a:ext cx="6380952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37</xdr:col>
      <xdr:colOff>65881</xdr:colOff>
      <xdr:row>913</xdr:row>
      <xdr:rowOff>190095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82D359D-48A3-4B7F-A539-8BEA59CBD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6878000"/>
          <a:ext cx="6352381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37</xdr:col>
      <xdr:colOff>65881</xdr:colOff>
      <xdr:row>1119</xdr:row>
      <xdr:rowOff>28143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A2F6155-01E5-43E9-BA8C-7C66FB3E7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9166500"/>
          <a:ext cx="6352381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37</xdr:col>
      <xdr:colOff>75405</xdr:colOff>
      <xdr:row>997</xdr:row>
      <xdr:rowOff>142452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5D79FC7-9680-486C-B0A6-300D7137B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2689500"/>
          <a:ext cx="6361905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989</xdr:row>
      <xdr:rowOff>0</xdr:rowOff>
    </xdr:from>
    <xdr:to>
      <xdr:col>54</xdr:col>
      <xdr:colOff>132158</xdr:colOff>
      <xdr:row>996</xdr:row>
      <xdr:rowOff>161738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8358BC8-ECAC-448B-A578-582AA0E38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184404000"/>
          <a:ext cx="9533333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29</xdr:col>
      <xdr:colOff>0</xdr:colOff>
      <xdr:row>1002</xdr:row>
      <xdr:rowOff>0</xdr:rowOff>
    </xdr:from>
    <xdr:to>
      <xdr:col>70</xdr:col>
      <xdr:colOff>56167</xdr:colOff>
      <xdr:row>1008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BE492D4-1C6A-4FCF-B9ED-FD12CD6E3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524500" y="186880500"/>
          <a:ext cx="7866667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37</xdr:col>
      <xdr:colOff>65881</xdr:colOff>
      <xdr:row>1076</xdr:row>
      <xdr:rowOff>170809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2BC5A31-EB92-4AEC-A5A7-31C3AE6AF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6024500"/>
          <a:ext cx="6352381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1139</xdr:row>
      <xdr:rowOff>0</xdr:rowOff>
    </xdr:from>
    <xdr:to>
      <xdr:col>37</xdr:col>
      <xdr:colOff>65881</xdr:colOff>
      <xdr:row>1151</xdr:row>
      <xdr:rowOff>123524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804BF30-236D-4AFC-B153-A381F0F80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2979000"/>
          <a:ext cx="63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1152</xdr:row>
      <xdr:rowOff>0</xdr:rowOff>
    </xdr:from>
    <xdr:to>
      <xdr:col>37</xdr:col>
      <xdr:colOff>65881</xdr:colOff>
      <xdr:row>1168</xdr:row>
      <xdr:rowOff>104381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0023145-9A98-47E2-9729-4E4C0D579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15455500"/>
          <a:ext cx="6352381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1190</xdr:row>
      <xdr:rowOff>0</xdr:rowOff>
    </xdr:from>
    <xdr:to>
      <xdr:col>37</xdr:col>
      <xdr:colOff>65881</xdr:colOff>
      <xdr:row>1203</xdr:row>
      <xdr:rowOff>152071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AB98AD1-1E79-43D2-9167-EC76C2753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694500"/>
          <a:ext cx="6352381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1205</xdr:row>
      <xdr:rowOff>0</xdr:rowOff>
    </xdr:from>
    <xdr:to>
      <xdr:col>37</xdr:col>
      <xdr:colOff>84929</xdr:colOff>
      <xdr:row>1218</xdr:row>
      <xdr:rowOff>161595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46DC8E-2D52-46BA-9C6F-94C2E6E4B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25552000"/>
          <a:ext cx="6371429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75405</xdr:colOff>
      <xdr:row>83</xdr:row>
      <xdr:rowOff>18548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8AE76F-A120-4438-BDAD-18B669B57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6190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37</xdr:col>
      <xdr:colOff>65881</xdr:colOff>
      <xdr:row>121</xdr:row>
      <xdr:rowOff>133048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81AE21-8BAF-43C1-B9EC-97BF9A261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7645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37</xdr:col>
      <xdr:colOff>75405</xdr:colOff>
      <xdr:row>164</xdr:row>
      <xdr:rowOff>180476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A6F54C-D232-4301-AFE3-830F914DC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432000"/>
          <a:ext cx="6361905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56357</xdr:colOff>
      <xdr:row>247</xdr:row>
      <xdr:rowOff>28024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DA0B74-428C-400F-80DD-927B9537A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0767000"/>
          <a:ext cx="6342857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37</xdr:col>
      <xdr:colOff>65881</xdr:colOff>
      <xdr:row>206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BB1417-23DB-4FB1-A1D6-FC2D31435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957000"/>
          <a:ext cx="6352381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56357</xdr:colOff>
      <xdr:row>300</xdr:row>
      <xdr:rowOff>123524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DC8A31-95B6-49C4-B544-5F2DC2F66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4864000"/>
          <a:ext cx="634285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39</xdr:col>
      <xdr:colOff>122976</xdr:colOff>
      <xdr:row>342</xdr:row>
      <xdr:rowOff>161262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788E008-3886-4D14-A382-E43B3E433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790476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439</xdr:row>
      <xdr:rowOff>0</xdr:rowOff>
    </xdr:from>
    <xdr:to>
      <xdr:col>37</xdr:col>
      <xdr:colOff>75405</xdr:colOff>
      <xdr:row>452</xdr:row>
      <xdr:rowOff>133024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B7A20BF-E124-4E72-8B6B-81C2811DA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629500"/>
          <a:ext cx="6361905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123024</xdr:colOff>
      <xdr:row>595</xdr:row>
      <xdr:rowOff>141786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E030677-E2F3-4A0C-AF74-8E91BAFFC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1821000"/>
          <a:ext cx="6409524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455</xdr:row>
      <xdr:rowOff>0</xdr:rowOff>
    </xdr:from>
    <xdr:to>
      <xdr:col>37</xdr:col>
      <xdr:colOff>75405</xdr:colOff>
      <xdr:row>469</xdr:row>
      <xdr:rowOff>56809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96DAA06-8020-4757-9628-B1F61452D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6677500"/>
          <a:ext cx="636190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37</xdr:col>
      <xdr:colOff>65881</xdr:colOff>
      <xdr:row>639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3FC59FB-AB02-4DED-8AA6-86D7CE90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9347000"/>
          <a:ext cx="6352381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75405</xdr:colOff>
      <xdr:row>495</xdr:row>
      <xdr:rowOff>113738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9319032-D63F-49F0-86CE-E0784818B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9916000"/>
          <a:ext cx="6361905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664</xdr:row>
      <xdr:rowOff>0</xdr:rowOff>
    </xdr:from>
    <xdr:to>
      <xdr:col>37</xdr:col>
      <xdr:colOff>65881</xdr:colOff>
      <xdr:row>683</xdr:row>
      <xdr:rowOff>180500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71A7560-066F-4F5D-85B4-1BA66A428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0205500"/>
          <a:ext cx="6352381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688</xdr:row>
      <xdr:rowOff>0</xdr:rowOff>
    </xdr:from>
    <xdr:to>
      <xdr:col>43</xdr:col>
      <xdr:colOff>132809</xdr:colOff>
      <xdr:row>692</xdr:row>
      <xdr:rowOff>152286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1D9441D-DFA0-4386-960B-4314BD13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00500" y="125920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717</xdr:row>
      <xdr:rowOff>0</xdr:rowOff>
    </xdr:from>
    <xdr:to>
      <xdr:col>37</xdr:col>
      <xdr:colOff>84929</xdr:colOff>
      <xdr:row>730</xdr:row>
      <xdr:rowOff>85405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5CD2BCE-1001-497F-A9D1-F8E691E8D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0302000"/>
          <a:ext cx="637142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37</xdr:col>
      <xdr:colOff>65881</xdr:colOff>
      <xdr:row>742</xdr:row>
      <xdr:rowOff>133071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743E09-01C6-4875-B4DB-F16C878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2969000"/>
          <a:ext cx="6352381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37</xdr:col>
      <xdr:colOff>56357</xdr:colOff>
      <xdr:row>937</xdr:row>
      <xdr:rowOff>75738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3955BC2-0110-4ED6-BB50-CD805C13E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8592500"/>
          <a:ext cx="6342857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940</xdr:row>
      <xdr:rowOff>0</xdr:rowOff>
    </xdr:from>
    <xdr:to>
      <xdr:col>37</xdr:col>
      <xdr:colOff>75405</xdr:colOff>
      <xdr:row>959</xdr:row>
      <xdr:rowOff>85262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C35A3F8-8CE4-4FC4-BDAF-E5DCBA0FF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72783500"/>
          <a:ext cx="6361905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998</xdr:row>
      <xdr:rowOff>0</xdr:rowOff>
    </xdr:from>
    <xdr:to>
      <xdr:col>37</xdr:col>
      <xdr:colOff>75405</xdr:colOff>
      <xdr:row>1020</xdr:row>
      <xdr:rowOff>180429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DB13376-1B17-4B32-B1D7-D31ED1598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3070500"/>
          <a:ext cx="6361905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1025</xdr:row>
      <xdr:rowOff>0</xdr:rowOff>
    </xdr:from>
    <xdr:to>
      <xdr:col>37</xdr:col>
      <xdr:colOff>84929</xdr:colOff>
      <xdr:row>1041</xdr:row>
      <xdr:rowOff>190095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8AC32DD-294A-4850-9E54-9BD86755D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88214000"/>
          <a:ext cx="6371429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75405</xdr:colOff>
      <xdr:row>522</xdr:row>
      <xdr:rowOff>142405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1C1FB03-0FDC-4A34-AB6A-5449D40F0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821500"/>
          <a:ext cx="6361905" cy="3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61905" cy="4085714"/>
    <xdr:pic>
      <xdr:nvPicPr>
        <xdr:cNvPr id="2" name="Picture 1">
          <a:extLst>
            <a:ext uri="{FF2B5EF4-FFF2-40B4-BE49-F238E27FC236}">
              <a16:creationId xmlns:a16="http://schemas.microsoft.com/office/drawing/2014/main" id="{5F1E49DD-27FF-4F4A-80ED-7B5CF5731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731500"/>
          <a:ext cx="6361905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</xdr:row>
      <xdr:rowOff>0</xdr:rowOff>
    </xdr:from>
    <xdr:ext cx="6342857" cy="4123809"/>
    <xdr:pic>
      <xdr:nvPicPr>
        <xdr:cNvPr id="3" name="Picture 2">
          <a:extLst>
            <a:ext uri="{FF2B5EF4-FFF2-40B4-BE49-F238E27FC236}">
              <a16:creationId xmlns:a16="http://schemas.microsoft.com/office/drawing/2014/main" id="{214288EA-2692-4E9C-8768-A07BD794E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922500"/>
          <a:ext cx="6342857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361905" cy="2866667"/>
    <xdr:pic>
      <xdr:nvPicPr>
        <xdr:cNvPr id="4" name="Picture 3">
          <a:extLst>
            <a:ext uri="{FF2B5EF4-FFF2-40B4-BE49-F238E27FC236}">
              <a16:creationId xmlns:a16="http://schemas.microsoft.com/office/drawing/2014/main" id="{B5EE4F3A-ACF7-4DF3-9B3A-C22D74C4D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6875500"/>
          <a:ext cx="6361905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</xdr:row>
      <xdr:rowOff>0</xdr:rowOff>
    </xdr:from>
    <xdr:ext cx="8552381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8CED8C14-31EC-4000-9875-E23B8EA22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9923500"/>
          <a:ext cx="8552381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</xdr:row>
      <xdr:rowOff>0</xdr:rowOff>
    </xdr:from>
    <xdr:ext cx="6361905" cy="4142857"/>
    <xdr:pic>
      <xdr:nvPicPr>
        <xdr:cNvPr id="6" name="Picture 5">
          <a:extLst>
            <a:ext uri="{FF2B5EF4-FFF2-40B4-BE49-F238E27FC236}">
              <a16:creationId xmlns:a16="http://schemas.microsoft.com/office/drawing/2014/main" id="{1B6A4C41-20E3-4EB4-B683-352866D23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353500"/>
          <a:ext cx="6361905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37</xdr:col>
      <xdr:colOff>56357</xdr:colOff>
      <xdr:row>220</xdr:row>
      <xdr:rowOff>180619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659816-1E5E-4B20-857A-7D3492196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243000"/>
          <a:ext cx="6342857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204</xdr:row>
      <xdr:rowOff>0</xdr:rowOff>
    </xdr:from>
    <xdr:to>
      <xdr:col>82</xdr:col>
      <xdr:colOff>37048</xdr:colOff>
      <xdr:row>222</xdr:row>
      <xdr:rowOff>180524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E524FE8-F209-485D-86EE-64F7DF707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8862000"/>
          <a:ext cx="8419048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46833</xdr:colOff>
      <xdr:row>248</xdr:row>
      <xdr:rowOff>37571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8778567-EF88-42AC-BEF7-6DA085F6B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3053000"/>
          <a:ext cx="6333333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235</xdr:row>
      <xdr:rowOff>180975</xdr:rowOff>
    </xdr:from>
    <xdr:to>
      <xdr:col>52</xdr:col>
      <xdr:colOff>17989</xdr:colOff>
      <xdr:row>249</xdr:row>
      <xdr:rowOff>142546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2C09771-9231-487B-8327-7EF263139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8275" y="44948475"/>
          <a:ext cx="8485714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65881</xdr:colOff>
      <xdr:row>465</xdr:row>
      <xdr:rowOff>47190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6D90947-062F-4CC0-9223-7CE894731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153500"/>
          <a:ext cx="6352381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37</xdr:col>
      <xdr:colOff>84929</xdr:colOff>
      <xdr:row>532</xdr:row>
      <xdr:rowOff>122738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6EB4B21-A64A-4315-BC23-8DD972644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2773500"/>
          <a:ext cx="63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487</xdr:row>
      <xdr:rowOff>0</xdr:rowOff>
    </xdr:from>
    <xdr:to>
      <xdr:col>97</xdr:col>
      <xdr:colOff>46214</xdr:colOff>
      <xdr:row>503</xdr:row>
      <xdr:rowOff>113905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4482E30-F93F-4B6C-B184-0EE791601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0" y="92773500"/>
          <a:ext cx="11285714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504</xdr:row>
      <xdr:rowOff>0</xdr:rowOff>
    </xdr:from>
    <xdr:to>
      <xdr:col>101</xdr:col>
      <xdr:colOff>150881</xdr:colOff>
      <xdr:row>539</xdr:row>
      <xdr:rowOff>122976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D3F3AEE-68F4-4C80-9705-5992ACCF4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0" y="96012000"/>
          <a:ext cx="12152381" cy="6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37</xdr:col>
      <xdr:colOff>84929</xdr:colOff>
      <xdr:row>549</xdr:row>
      <xdr:rowOff>94905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9B3C297-90DD-4883-914D-314A90C05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371429" cy="2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65881</xdr:colOff>
      <xdr:row>585</xdr:row>
      <xdr:rowOff>170595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146B3D9-0B72-44C2-844D-7257FEB68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4775000"/>
          <a:ext cx="6352381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123826</xdr:colOff>
      <xdr:row>554</xdr:row>
      <xdr:rowOff>171450</xdr:rowOff>
    </xdr:from>
    <xdr:to>
      <xdr:col>85</xdr:col>
      <xdr:colOff>157159</xdr:colOff>
      <xdr:row>577</xdr:row>
      <xdr:rowOff>123950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EFC0649-4F4E-45A0-983C-FF80188A0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62326" y="105708450"/>
          <a:ext cx="12987333" cy="433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65881</xdr:colOff>
      <xdr:row>633</xdr:row>
      <xdr:rowOff>152095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182230D-5C2F-4B41-9216-D8FB2863A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8300500"/>
          <a:ext cx="635238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84929</xdr:colOff>
      <xdr:row>685</xdr:row>
      <xdr:rowOff>180071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D5C1E7A-F491-46E6-B938-E361C05D0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3634500"/>
          <a:ext cx="6371429" cy="7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37</xdr:col>
      <xdr:colOff>46833</xdr:colOff>
      <xdr:row>700</xdr:row>
      <xdr:rowOff>114000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F5D8792-579E-4E5F-9CAC-4C3F23044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12545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727</xdr:row>
      <xdr:rowOff>0</xdr:rowOff>
    </xdr:from>
    <xdr:to>
      <xdr:col>47</xdr:col>
      <xdr:colOff>179928</xdr:colOff>
      <xdr:row>745</xdr:row>
      <xdr:rowOff>85286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29E0A7A-D938-45C1-9DF8-A1D07C39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6207500"/>
          <a:ext cx="8371428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746</xdr:row>
      <xdr:rowOff>0</xdr:rowOff>
    </xdr:from>
    <xdr:to>
      <xdr:col>99</xdr:col>
      <xdr:colOff>188214</xdr:colOff>
      <xdr:row>799</xdr:row>
      <xdr:rowOff>189214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F7D3C42-24BE-44AC-9816-B8CF8DBBF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9827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819</xdr:row>
      <xdr:rowOff>0</xdr:rowOff>
    </xdr:from>
    <xdr:to>
      <xdr:col>80</xdr:col>
      <xdr:colOff>179786</xdr:colOff>
      <xdr:row>825</xdr:row>
      <xdr:rowOff>133190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80A7DF4-925B-4C5A-9BC9-458864B02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905500" y="153352500"/>
          <a:ext cx="9514286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37</xdr:col>
      <xdr:colOff>75405</xdr:colOff>
      <xdr:row>717</xdr:row>
      <xdr:rowOff>180571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5F8071B-21AC-45C2-9DDC-B31F3E363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540500"/>
          <a:ext cx="6361905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857</xdr:row>
      <xdr:rowOff>0</xdr:rowOff>
    </xdr:from>
    <xdr:to>
      <xdr:col>37</xdr:col>
      <xdr:colOff>94452</xdr:colOff>
      <xdr:row>902</xdr:row>
      <xdr:rowOff>160833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7C1E050-7FA5-400D-A600-C139759EE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3449000"/>
          <a:ext cx="6380952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37</xdr:col>
      <xdr:colOff>46833</xdr:colOff>
      <xdr:row>926</xdr:row>
      <xdr:rowOff>142381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21FFCB0-6D1D-473E-A33E-788722EBE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2593000"/>
          <a:ext cx="6333333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914</xdr:row>
      <xdr:rowOff>161925</xdr:rowOff>
    </xdr:from>
    <xdr:to>
      <xdr:col>48</xdr:col>
      <xdr:colOff>189448</xdr:colOff>
      <xdr:row>926</xdr:row>
      <xdr:rowOff>9258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8AE7AB2-320B-47AF-84B4-A71FDA19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14400" y="174278925"/>
          <a:ext cx="8419048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37</xdr:col>
      <xdr:colOff>65881</xdr:colOff>
      <xdr:row>974</xdr:row>
      <xdr:rowOff>151667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1E661C-6A37-44AC-A12C-95D7AA56D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9832000"/>
          <a:ext cx="6352381" cy="5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979</xdr:row>
      <xdr:rowOff>0</xdr:rowOff>
    </xdr:from>
    <xdr:to>
      <xdr:col>37</xdr:col>
      <xdr:colOff>84929</xdr:colOff>
      <xdr:row>994</xdr:row>
      <xdr:rowOff>75833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ED61C0E-07B9-4799-82D9-E678797AC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6499500"/>
          <a:ext cx="6371429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94452</xdr:colOff>
      <xdr:row>95</xdr:row>
      <xdr:rowOff>151595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B61DD7-7521-4BD5-9766-277306FA9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80952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37</xdr:col>
      <xdr:colOff>75405</xdr:colOff>
      <xdr:row>151</xdr:row>
      <xdr:rowOff>103833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F7AD52-F501-4143-B62D-C91D68152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859500"/>
          <a:ext cx="6361905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37</xdr:col>
      <xdr:colOff>84929</xdr:colOff>
      <xdr:row>286</xdr:row>
      <xdr:rowOff>151500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F47C02-35EB-4E83-8FF9-6D96ADA44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371429" cy="7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37</xdr:col>
      <xdr:colOff>84929</xdr:colOff>
      <xdr:row>374</xdr:row>
      <xdr:rowOff>27571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7EF5FF6-26B1-41AE-B827-765418A01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0388500"/>
          <a:ext cx="6371429" cy="8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357</xdr:row>
      <xdr:rowOff>161925</xdr:rowOff>
    </xdr:from>
    <xdr:to>
      <xdr:col>69</xdr:col>
      <xdr:colOff>8061</xdr:colOff>
      <xdr:row>363</xdr:row>
      <xdr:rowOff>95115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5BB868-9E5F-4BC1-8455-CAF313933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8275" y="65312925"/>
          <a:ext cx="11714286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377</xdr:row>
      <xdr:rowOff>0</xdr:rowOff>
    </xdr:from>
    <xdr:to>
      <xdr:col>37</xdr:col>
      <xdr:colOff>94452</xdr:colOff>
      <xdr:row>416</xdr:row>
      <xdr:rowOff>56214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09401C1-F958-415D-8711-0EA8331BC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961000"/>
          <a:ext cx="6380952" cy="7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56357</xdr:colOff>
      <xdr:row>434</xdr:row>
      <xdr:rowOff>104405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5B6738A-8BF9-4675-9A53-B5B000897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6962000"/>
          <a:ext cx="634285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75405</xdr:colOff>
      <xdr:row>451</xdr:row>
      <xdr:rowOff>85381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30DECB6-103E-4A26-9501-97DD611C1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391000"/>
          <a:ext cx="6361905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445</xdr:row>
      <xdr:rowOff>57150</xdr:rowOff>
    </xdr:from>
    <xdr:to>
      <xdr:col>50</xdr:col>
      <xdr:colOff>189398</xdr:colOff>
      <xdr:row>449</xdr:row>
      <xdr:rowOff>9436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2EB0EC7-9BE3-48D6-929F-3C315D029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5350" y="81972150"/>
          <a:ext cx="881904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519</xdr:row>
      <xdr:rowOff>0</xdr:rowOff>
    </xdr:from>
    <xdr:to>
      <xdr:col>37</xdr:col>
      <xdr:colOff>56357</xdr:colOff>
      <xdr:row>541</xdr:row>
      <xdr:rowOff>142333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F3CF217-24A8-47C4-94B0-A964A5F37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012000"/>
          <a:ext cx="6342857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37</xdr:col>
      <xdr:colOff>65881</xdr:colOff>
      <xdr:row>556</xdr:row>
      <xdr:rowOff>104452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8DAA14D-0AEC-4AD8-B7E3-F318CC46E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0584000"/>
          <a:ext cx="6352381" cy="25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65881</xdr:colOff>
      <xdr:row>601</xdr:row>
      <xdr:rowOff>170833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81DE1F2-6160-4352-AB8C-09323A39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352381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37</xdr:col>
      <xdr:colOff>75405</xdr:colOff>
      <xdr:row>183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4FE0ED5-30C0-4B83-BBD4-C936C75F1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2575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37</xdr:col>
      <xdr:colOff>75405</xdr:colOff>
      <xdr:row>655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1EBE91-087F-4ED8-B66C-8F2012AFE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5633500"/>
          <a:ext cx="6361905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</xdr:row>
      <xdr:rowOff>9525</xdr:rowOff>
    </xdr:from>
    <xdr:to>
      <xdr:col>37</xdr:col>
      <xdr:colOff>56357</xdr:colOff>
      <xdr:row>196</xdr:row>
      <xdr:rowOff>152096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B23811A-4F73-4E25-9968-70685EFC1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5061525"/>
          <a:ext cx="634285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37</xdr:col>
      <xdr:colOff>94452</xdr:colOff>
      <xdr:row>718</xdr:row>
      <xdr:rowOff>189929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94043-FAD2-4178-9A25-BDEB2B74C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491500"/>
          <a:ext cx="6380952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789</xdr:row>
      <xdr:rowOff>0</xdr:rowOff>
    </xdr:from>
    <xdr:to>
      <xdr:col>37</xdr:col>
      <xdr:colOff>75405</xdr:colOff>
      <xdr:row>814</xdr:row>
      <xdr:rowOff>132738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E38A6F0-CFCA-486D-B60F-7EE145512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4302500"/>
          <a:ext cx="6361905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745</xdr:row>
      <xdr:rowOff>0</xdr:rowOff>
    </xdr:from>
    <xdr:to>
      <xdr:col>37</xdr:col>
      <xdr:colOff>56357</xdr:colOff>
      <xdr:row>757</xdr:row>
      <xdr:rowOff>152095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BC321E8-8B65-4D1E-91FA-CAA0C8EB8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2016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656</xdr:row>
      <xdr:rowOff>0</xdr:rowOff>
    </xdr:from>
    <xdr:to>
      <xdr:col>37</xdr:col>
      <xdr:colOff>37309</xdr:colOff>
      <xdr:row>668</xdr:row>
      <xdr:rowOff>190190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9C55551-8B90-4831-8F60-4413BBF6A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110000"/>
          <a:ext cx="6323809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843</xdr:row>
      <xdr:rowOff>0</xdr:rowOff>
    </xdr:from>
    <xdr:to>
      <xdr:col>37</xdr:col>
      <xdr:colOff>65881</xdr:colOff>
      <xdr:row>855</xdr:row>
      <xdr:rowOff>123524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3990720-C2CE-4447-955D-46699B0AE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3733500"/>
          <a:ext cx="63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920</xdr:row>
      <xdr:rowOff>0</xdr:rowOff>
    </xdr:from>
    <xdr:to>
      <xdr:col>37</xdr:col>
      <xdr:colOff>84929</xdr:colOff>
      <xdr:row>957</xdr:row>
      <xdr:rowOff>18167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A37D3D5-358C-41C4-8560-772E026B9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9067500"/>
          <a:ext cx="6371429" cy="7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94452</xdr:colOff>
      <xdr:row>877</xdr:row>
      <xdr:rowOff>56643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2155AD6-0043-4B70-BE74-77B919633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6210000"/>
          <a:ext cx="6380952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84929</xdr:colOff>
      <xdr:row>1017</xdr:row>
      <xdr:rowOff>104214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46A6BF6-C9EB-4BF3-8F48-3045BD71C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4117000"/>
          <a:ext cx="637142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37</xdr:col>
      <xdr:colOff>84929</xdr:colOff>
      <xdr:row>904</xdr:row>
      <xdr:rowOff>114000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E8F205F-ADF9-48A8-B159-6D272ED9E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3068000"/>
          <a:ext cx="637142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960</xdr:row>
      <xdr:rowOff>0</xdr:rowOff>
    </xdr:from>
    <xdr:to>
      <xdr:col>37</xdr:col>
      <xdr:colOff>75405</xdr:colOff>
      <xdr:row>971</xdr:row>
      <xdr:rowOff>152119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35F0187-36F9-47C8-B899-28D3C220B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6022000"/>
          <a:ext cx="6361905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37</xdr:col>
      <xdr:colOff>46833</xdr:colOff>
      <xdr:row>1031</xdr:row>
      <xdr:rowOff>9262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8B9CD37-F4CE-40DF-A0A6-5520555B9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7452000"/>
          <a:ext cx="633333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75405</xdr:colOff>
      <xdr:row>218</xdr:row>
      <xdr:rowOff>170952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BBCEB79-D3C8-4586-818F-908E00AFA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7719000"/>
          <a:ext cx="6361905" cy="3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1045</xdr:row>
      <xdr:rowOff>0</xdr:rowOff>
    </xdr:from>
    <xdr:to>
      <xdr:col>32</xdr:col>
      <xdr:colOff>94571</xdr:colOff>
      <xdr:row>1057</xdr:row>
      <xdr:rowOff>18762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43F45C1-4F99-447A-8487-9D388CBC6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9072500"/>
          <a:ext cx="5428571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37</xdr:col>
      <xdr:colOff>65881</xdr:colOff>
      <xdr:row>770</xdr:row>
      <xdr:rowOff>37833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7A2CA0B-A7A6-4D9C-814E-BAD249F0F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44589500"/>
          <a:ext cx="6352381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1093</xdr:row>
      <xdr:rowOff>0</xdr:rowOff>
    </xdr:from>
    <xdr:to>
      <xdr:col>37</xdr:col>
      <xdr:colOff>56357</xdr:colOff>
      <xdr:row>1112</xdr:row>
      <xdr:rowOff>104309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9FEA99A-B6E0-4B26-89EB-683FF242B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8216500"/>
          <a:ext cx="6342857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1152</xdr:row>
      <xdr:rowOff>0</xdr:rowOff>
    </xdr:from>
    <xdr:to>
      <xdr:col>37</xdr:col>
      <xdr:colOff>84929</xdr:colOff>
      <xdr:row>1176</xdr:row>
      <xdr:rowOff>28000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5DBCA1F-AD1A-4C45-8278-FB21FA5F3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9456000"/>
          <a:ext cx="6371429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37</xdr:col>
      <xdr:colOff>65881</xdr:colOff>
      <xdr:row>1193</xdr:row>
      <xdr:rowOff>152000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6D41BA8-865B-4FA0-B70F-F2FDE7527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4218500"/>
          <a:ext cx="6352381" cy="32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86</xdr:row>
      <xdr:rowOff>0</xdr:rowOff>
    </xdr:from>
    <xdr:to>
      <xdr:col>37</xdr:col>
      <xdr:colOff>75405</xdr:colOff>
      <xdr:row>110</xdr:row>
      <xdr:rowOff>161333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3C66CA-2E20-4543-AA73-0A25A9D93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383000"/>
          <a:ext cx="6361905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37</xdr:col>
      <xdr:colOff>65881</xdr:colOff>
      <xdr:row>128</xdr:row>
      <xdr:rowOff>113929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C01700-F5FC-4673-9C0C-EEE9261D4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526500"/>
          <a:ext cx="635238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37</xdr:col>
      <xdr:colOff>65881</xdr:colOff>
      <xdr:row>201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D4210D-082D-4F6E-B913-88CF74DB4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004500"/>
          <a:ext cx="635238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46</xdr:col>
      <xdr:colOff>8524</xdr:colOff>
      <xdr:row>264</xdr:row>
      <xdr:rowOff>27833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1F3E86-DA92-450F-B5A0-767027F2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910000"/>
          <a:ext cx="8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265</xdr:row>
      <xdr:rowOff>0</xdr:rowOff>
    </xdr:from>
    <xdr:to>
      <xdr:col>99</xdr:col>
      <xdr:colOff>188214</xdr:colOff>
      <xdr:row>318</xdr:row>
      <xdr:rowOff>189214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B5AF27-5EF5-4457-8EF6-CF90CBA61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8006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99</xdr:col>
      <xdr:colOff>188214</xdr:colOff>
      <xdr:row>373</xdr:row>
      <xdr:rowOff>189214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0B96F6-6631-4CFE-B503-BC5AFF3DB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483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37</xdr:col>
      <xdr:colOff>65881</xdr:colOff>
      <xdr:row>473</xdr:row>
      <xdr:rowOff>180476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06940D7-71E0-4778-BDD5-0C3978D92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820000"/>
          <a:ext cx="6352381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75405</xdr:colOff>
      <xdr:row>215</xdr:row>
      <xdr:rowOff>171143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1F4F973-8F43-40AE-B763-222003BDA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8671500"/>
          <a:ext cx="6361905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498</xdr:row>
      <xdr:rowOff>0</xdr:rowOff>
    </xdr:from>
    <xdr:to>
      <xdr:col>37</xdr:col>
      <xdr:colOff>65881</xdr:colOff>
      <xdr:row>510</xdr:row>
      <xdr:rowOff>85429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4EBBAB-A8C4-4DBA-921A-6CEA23DF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4869000"/>
          <a:ext cx="6352381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45</xdr:col>
      <xdr:colOff>141881</xdr:colOff>
      <xdr:row>61</xdr:row>
      <xdr:rowOff>66571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BB84E1-5F92-4033-BF42-6E7686AB7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7952381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37</xdr:col>
      <xdr:colOff>65881</xdr:colOff>
      <xdr:row>127</xdr:row>
      <xdr:rowOff>161381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04854F-1134-41A6-90D8-2B6732A42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352381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37</xdr:col>
      <xdr:colOff>75405</xdr:colOff>
      <xdr:row>184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BCD0FF-AD54-469B-BBDD-7B6BCB37D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575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56357</xdr:colOff>
      <xdr:row>340</xdr:row>
      <xdr:rowOff>142048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66E848-B0D9-41B6-90D7-F60FC9B2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4008000"/>
          <a:ext cx="6342857" cy="6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414</xdr:row>
      <xdr:rowOff>0</xdr:rowOff>
    </xdr:from>
    <xdr:to>
      <xdr:col>38</xdr:col>
      <xdr:colOff>37286</xdr:colOff>
      <xdr:row>447</xdr:row>
      <xdr:rowOff>189690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48FAD51-51BE-4420-A6A6-C85DA5879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8295500"/>
          <a:ext cx="6514286" cy="6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475</xdr:row>
      <xdr:rowOff>0</xdr:rowOff>
    </xdr:from>
    <xdr:to>
      <xdr:col>37</xdr:col>
      <xdr:colOff>46833</xdr:colOff>
      <xdr:row>503</xdr:row>
      <xdr:rowOff>46952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554CE6-08AC-4FBA-AF94-BCE1F645F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9725500"/>
          <a:ext cx="6333333" cy="5380952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365</xdr:row>
      <xdr:rowOff>0</xdr:rowOff>
    </xdr:from>
    <xdr:to>
      <xdr:col>37</xdr:col>
      <xdr:colOff>75405</xdr:colOff>
      <xdr:row>377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17280E3-FCBF-4A8F-9561-94B4C714F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37</xdr:col>
      <xdr:colOff>84929</xdr:colOff>
      <xdr:row>551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8099640-DFF4-4F5F-BE0B-FD3447E3A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96315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37</xdr:col>
      <xdr:colOff>75405</xdr:colOff>
      <xdr:row>394</xdr:row>
      <xdr:rowOff>190190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492A2E-F41A-41FF-A3C4-97033C3CE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771000"/>
          <a:ext cx="6361905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37</xdr:col>
      <xdr:colOff>65881</xdr:colOff>
      <xdr:row>569</xdr:row>
      <xdr:rowOff>9214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55BF8A2-4F08-49A8-B6B3-899384D8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5918000"/>
          <a:ext cx="6352381" cy="2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37</xdr:col>
      <xdr:colOff>56357</xdr:colOff>
      <xdr:row>97</xdr:row>
      <xdr:rowOff>46738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CE076D-FE0C-4739-9797-9518725D4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342857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37</xdr:col>
      <xdr:colOff>84929</xdr:colOff>
      <xdr:row>112</xdr:row>
      <xdr:rowOff>28238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8343F6-EEFC-45A7-AF24-42D5ED05B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812000"/>
          <a:ext cx="637142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37</xdr:col>
      <xdr:colOff>75405</xdr:colOff>
      <xdr:row>202</xdr:row>
      <xdr:rowOff>113762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6E9FB5F-3D56-4445-BE13-E7F5FB0D5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4290000"/>
          <a:ext cx="6361905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46833</xdr:colOff>
      <xdr:row>219</xdr:row>
      <xdr:rowOff>85333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99A7473-2ED0-42C5-8C4B-4A95D4A52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671500"/>
          <a:ext cx="6333333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678</xdr:row>
      <xdr:rowOff>0</xdr:rowOff>
    </xdr:from>
    <xdr:ext cx="6352381" cy="4561905"/>
    <xdr:pic>
      <xdr:nvPicPr>
        <xdr:cNvPr id="9" name="Picture 8">
          <a:extLst>
            <a:ext uri="{FF2B5EF4-FFF2-40B4-BE49-F238E27FC236}">
              <a16:creationId xmlns:a16="http://schemas.microsoft.com/office/drawing/2014/main" id="{5199ABB4-C498-4AB1-825C-77E6E944A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719500"/>
          <a:ext cx="6352381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729</xdr:row>
      <xdr:rowOff>0</xdr:rowOff>
    </xdr:from>
    <xdr:ext cx="6323809" cy="2428571"/>
    <xdr:pic>
      <xdr:nvPicPr>
        <xdr:cNvPr id="10" name="Picture 9">
          <a:extLst>
            <a:ext uri="{FF2B5EF4-FFF2-40B4-BE49-F238E27FC236}">
              <a16:creationId xmlns:a16="http://schemas.microsoft.com/office/drawing/2014/main" id="{E32BF64A-481C-4BDA-BECE-106B6A86C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14350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746</xdr:row>
      <xdr:rowOff>0</xdr:rowOff>
    </xdr:from>
    <xdr:to>
      <xdr:col>37</xdr:col>
      <xdr:colOff>56357</xdr:colOff>
      <xdr:row>774</xdr:row>
      <xdr:rowOff>180286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D95600A-FDF1-4096-8A7B-05075B903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4285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</xdr:colOff>
      <xdr:row>746</xdr:row>
      <xdr:rowOff>1</xdr:rowOff>
    </xdr:from>
    <xdr:to>
      <xdr:col>90</xdr:col>
      <xdr:colOff>25430</xdr:colOff>
      <xdr:row>775</xdr:row>
      <xdr:rowOff>132644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EA128E0-48BD-48E3-93C3-66E55F6A6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1" y="83629501"/>
          <a:ext cx="9931429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21</xdr:col>
      <xdr:colOff>132929</xdr:colOff>
      <xdr:row>782</xdr:row>
      <xdr:rowOff>85571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CA15036-73E0-4936-BE47-30C941216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9344500"/>
          <a:ext cx="3371429" cy="1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814</xdr:row>
      <xdr:rowOff>0</xdr:rowOff>
    </xdr:from>
    <xdr:to>
      <xdr:col>37</xdr:col>
      <xdr:colOff>46833</xdr:colOff>
      <xdr:row>827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ED7BF6-485B-4906-90F7-D3E1A6373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583500"/>
          <a:ext cx="633333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37</xdr:col>
      <xdr:colOff>65881</xdr:colOff>
      <xdr:row>841</xdr:row>
      <xdr:rowOff>190190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FEF0EA0-309F-4288-B40B-AC29DA885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7254000"/>
          <a:ext cx="6352381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37</xdr:col>
      <xdr:colOff>56357</xdr:colOff>
      <xdr:row>1002</xdr:row>
      <xdr:rowOff>170929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281AB11-FDA9-47F4-A7A6-7D6B1B5C1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1165500"/>
          <a:ext cx="6342857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644</xdr:row>
      <xdr:rowOff>0</xdr:rowOff>
    </xdr:from>
    <xdr:ext cx="6352381" cy="5247619"/>
    <xdr:pic>
      <xdr:nvPicPr>
        <xdr:cNvPr id="2" name="Picture 1">
          <a:extLst>
            <a:ext uri="{FF2B5EF4-FFF2-40B4-BE49-F238E27FC236}">
              <a16:creationId xmlns:a16="http://schemas.microsoft.com/office/drawing/2014/main" id="{C702F31F-56BF-4688-97CD-43A3D732F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4782500"/>
          <a:ext cx="6352381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674</xdr:row>
      <xdr:rowOff>0</xdr:rowOff>
    </xdr:from>
    <xdr:ext cx="6333333" cy="2038095"/>
    <xdr:pic>
      <xdr:nvPicPr>
        <xdr:cNvPr id="3" name="Picture 2">
          <a:extLst>
            <a:ext uri="{FF2B5EF4-FFF2-40B4-BE49-F238E27FC236}">
              <a16:creationId xmlns:a16="http://schemas.microsoft.com/office/drawing/2014/main" id="{E907E690-1C67-433B-BC3B-68E5C3B3E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0497500"/>
          <a:ext cx="633333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685</xdr:row>
      <xdr:rowOff>0</xdr:rowOff>
    </xdr:from>
    <xdr:ext cx="6333333" cy="5600000"/>
    <xdr:pic>
      <xdr:nvPicPr>
        <xdr:cNvPr id="4" name="Picture 3">
          <a:extLst>
            <a:ext uri="{FF2B5EF4-FFF2-40B4-BE49-F238E27FC236}">
              <a16:creationId xmlns:a16="http://schemas.microsoft.com/office/drawing/2014/main" id="{720A48F4-1E49-4C05-A334-B090A6CF2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2593000"/>
          <a:ext cx="633333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715</xdr:row>
      <xdr:rowOff>0</xdr:rowOff>
    </xdr:from>
    <xdr:ext cx="6333333" cy="5885714"/>
    <xdr:pic>
      <xdr:nvPicPr>
        <xdr:cNvPr id="5" name="Picture 4">
          <a:extLst>
            <a:ext uri="{FF2B5EF4-FFF2-40B4-BE49-F238E27FC236}">
              <a16:creationId xmlns:a16="http://schemas.microsoft.com/office/drawing/2014/main" id="{C9C34746-0F59-4217-899C-FDDFD8063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8308000"/>
          <a:ext cx="6333333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830</xdr:row>
      <xdr:rowOff>0</xdr:rowOff>
    </xdr:from>
    <xdr:to>
      <xdr:col>37</xdr:col>
      <xdr:colOff>65881</xdr:colOff>
      <xdr:row>861</xdr:row>
      <xdr:rowOff>84976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C4F4F5A-6547-4CD0-B8F5-5E5348CAE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481500"/>
          <a:ext cx="6352381" cy="5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37</xdr:col>
      <xdr:colOff>94452</xdr:colOff>
      <xdr:row>786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585395C-5513-445F-87B2-9A1C39BF3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7256500"/>
          <a:ext cx="6380952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37</xdr:col>
      <xdr:colOff>56357</xdr:colOff>
      <xdr:row>810</xdr:row>
      <xdr:rowOff>189929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3D4E4A9-5C7F-4BC8-BC4B-650FAA769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9923500"/>
          <a:ext cx="6342857" cy="4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887</xdr:row>
      <xdr:rowOff>0</xdr:rowOff>
    </xdr:from>
    <xdr:to>
      <xdr:col>37</xdr:col>
      <xdr:colOff>75405</xdr:colOff>
      <xdr:row>900</xdr:row>
      <xdr:rowOff>66357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E42968F-9937-4490-9AD5-0B976FE7A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8973500"/>
          <a:ext cx="6361905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41</xdr:col>
      <xdr:colOff>75309</xdr:colOff>
      <xdr:row>945</xdr:row>
      <xdr:rowOff>95167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7E28C02-66CE-476E-9A2C-FED7191D3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9451000"/>
          <a:ext cx="7123809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75405</xdr:colOff>
      <xdr:row>1039</xdr:row>
      <xdr:rowOff>151309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A637C3-8C83-4DAE-A0DC-05FB0BE13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547500"/>
          <a:ext cx="6361905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1054</xdr:row>
      <xdr:rowOff>0</xdr:rowOff>
    </xdr:from>
    <xdr:to>
      <xdr:col>37</xdr:col>
      <xdr:colOff>94452</xdr:colOff>
      <xdr:row>1075</xdr:row>
      <xdr:rowOff>180452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43025D6-B0AA-4473-BB28-0A17D59B8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0787000"/>
          <a:ext cx="6380952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1079</xdr:row>
      <xdr:rowOff>0</xdr:rowOff>
    </xdr:from>
    <xdr:to>
      <xdr:col>43</xdr:col>
      <xdr:colOff>132809</xdr:colOff>
      <xdr:row>1083</xdr:row>
      <xdr:rowOff>152286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06C57E-C63F-49C1-85AE-FA65F3400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00500" y="125920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1159</xdr:row>
      <xdr:rowOff>0</xdr:rowOff>
    </xdr:from>
    <xdr:to>
      <xdr:col>37</xdr:col>
      <xdr:colOff>84929</xdr:colOff>
      <xdr:row>1193</xdr:row>
      <xdr:rowOff>18238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2F90A78-0709-439E-870B-82AF90A26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7932000"/>
          <a:ext cx="6371429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1108</xdr:row>
      <xdr:rowOff>0</xdr:rowOff>
    </xdr:from>
    <xdr:to>
      <xdr:col>37</xdr:col>
      <xdr:colOff>65881</xdr:colOff>
      <xdr:row>1120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B8C70FC-7B32-40F4-ACCB-16A804344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10740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1223</xdr:row>
      <xdr:rowOff>0</xdr:rowOff>
    </xdr:from>
    <xdr:to>
      <xdr:col>37</xdr:col>
      <xdr:colOff>75405</xdr:colOff>
      <xdr:row>1235</xdr:row>
      <xdr:rowOff>114000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BB42638-6E3F-4080-AFAC-46A10DF45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0124000"/>
          <a:ext cx="6361905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1274</xdr:row>
      <xdr:rowOff>0</xdr:rowOff>
    </xdr:from>
    <xdr:to>
      <xdr:col>38</xdr:col>
      <xdr:colOff>8714</xdr:colOff>
      <xdr:row>1307</xdr:row>
      <xdr:rowOff>142071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752C877-61B7-4D82-B900-523FF3B61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36220000"/>
          <a:ext cx="6485714" cy="6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37</xdr:col>
      <xdr:colOff>84929</xdr:colOff>
      <xdr:row>1133</xdr:row>
      <xdr:rowOff>123524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38D2CC-7FD4-4526-82C3-CC84B5F04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13550500"/>
          <a:ext cx="6371429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1600</xdr:row>
      <xdr:rowOff>0</xdr:rowOff>
    </xdr:from>
    <xdr:to>
      <xdr:col>36</xdr:col>
      <xdr:colOff>56381</xdr:colOff>
      <xdr:row>1622</xdr:row>
      <xdr:rowOff>37571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95FDB58-6A6D-44CB-BD5D-96E68F70B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88226500"/>
          <a:ext cx="61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1625</xdr:row>
      <xdr:rowOff>0</xdr:rowOff>
    </xdr:from>
    <xdr:to>
      <xdr:col>35</xdr:col>
      <xdr:colOff>46881</xdr:colOff>
      <xdr:row>1637</xdr:row>
      <xdr:rowOff>142571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96670F6-6F40-48E2-901A-61232D622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370000"/>
          <a:ext cx="59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1639</xdr:row>
      <xdr:rowOff>0</xdr:rowOff>
    </xdr:from>
    <xdr:to>
      <xdr:col>35</xdr:col>
      <xdr:colOff>65929</xdr:colOff>
      <xdr:row>1650</xdr:row>
      <xdr:rowOff>180690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0414FCC-F929-4504-80CA-9CB7550F4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90893500"/>
          <a:ext cx="5971429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1240</xdr:row>
      <xdr:rowOff>0</xdr:rowOff>
    </xdr:from>
    <xdr:to>
      <xdr:col>37</xdr:col>
      <xdr:colOff>37309</xdr:colOff>
      <xdr:row>1249</xdr:row>
      <xdr:rowOff>190262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D54AE5B-A9DB-4E08-A0F3-31DD71D3F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36220000"/>
          <a:ext cx="6323809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35</xdr:col>
      <xdr:colOff>56405</xdr:colOff>
      <xdr:row>104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9F6BAA-786A-4D48-82A9-B1BD39CE3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596190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274</xdr:row>
      <xdr:rowOff>0</xdr:rowOff>
    </xdr:from>
    <xdr:ext cx="6152381" cy="7047619"/>
    <xdr:pic>
      <xdr:nvPicPr>
        <xdr:cNvPr id="3" name="Picture 2">
          <a:extLst>
            <a:ext uri="{FF2B5EF4-FFF2-40B4-BE49-F238E27FC236}">
              <a16:creationId xmlns:a16="http://schemas.microsoft.com/office/drawing/2014/main" id="{93479A8D-82F0-42B1-B69C-605E478F9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8795500"/>
          <a:ext cx="6152381" cy="7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5952381" cy="5380952"/>
    <xdr:pic>
      <xdr:nvPicPr>
        <xdr:cNvPr id="4" name="Picture 3">
          <a:extLst>
            <a:ext uri="{FF2B5EF4-FFF2-40B4-BE49-F238E27FC236}">
              <a16:creationId xmlns:a16="http://schemas.microsoft.com/office/drawing/2014/main" id="{60EA1B4C-B2D0-4F52-9AD2-4DBA35444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7368000"/>
          <a:ext cx="5952381" cy="5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380</xdr:row>
      <xdr:rowOff>0</xdr:rowOff>
    </xdr:from>
    <xdr:ext cx="5952381" cy="2619048"/>
    <xdr:pic>
      <xdr:nvPicPr>
        <xdr:cNvPr id="5" name="Picture 4">
          <a:extLst>
            <a:ext uri="{FF2B5EF4-FFF2-40B4-BE49-F238E27FC236}">
              <a16:creationId xmlns:a16="http://schemas.microsoft.com/office/drawing/2014/main" id="{D9860A6D-D586-4DA9-8C42-33A24E7E6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988500"/>
          <a:ext cx="59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107</xdr:row>
      <xdr:rowOff>0</xdr:rowOff>
    </xdr:from>
    <xdr:to>
      <xdr:col>35</xdr:col>
      <xdr:colOff>56405</xdr:colOff>
      <xdr:row>122</xdr:row>
      <xdr:rowOff>56786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4E1063-1A36-497A-A835-E68DEE690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574000"/>
          <a:ext cx="5961905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115</xdr:row>
      <xdr:rowOff>161925</xdr:rowOff>
    </xdr:from>
    <xdr:to>
      <xdr:col>48</xdr:col>
      <xdr:colOff>84686</xdr:colOff>
      <xdr:row>120</xdr:row>
      <xdr:rowOff>18949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E929D05-6026-442E-8D93-0B2C31542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22259925"/>
          <a:ext cx="8314286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35</xdr:col>
      <xdr:colOff>37357</xdr:colOff>
      <xdr:row>455</xdr:row>
      <xdr:rowOff>104095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B9E4C3-F868-4817-9AAF-5A134F4AF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721500"/>
          <a:ext cx="5942857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35</xdr:col>
      <xdr:colOff>65929</xdr:colOff>
      <xdr:row>468</xdr:row>
      <xdr:rowOff>37857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AB6BB6-486A-41AF-9055-F5D671E1B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627000"/>
          <a:ext cx="5971429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35</xdr:col>
      <xdr:colOff>84976</xdr:colOff>
      <xdr:row>530</xdr:row>
      <xdr:rowOff>190024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56E2967-D60D-40DF-BB73-9C86C1987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3723500"/>
          <a:ext cx="5990476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35</xdr:col>
      <xdr:colOff>56405</xdr:colOff>
      <xdr:row>547</xdr:row>
      <xdr:rowOff>37762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7339807-4199-4388-8B6C-FD6481910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7914500"/>
          <a:ext cx="5961905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542</xdr:row>
      <xdr:rowOff>38100</xdr:rowOff>
    </xdr:from>
    <xdr:to>
      <xdr:col>48</xdr:col>
      <xdr:colOff>27546</xdr:colOff>
      <xdr:row>544</xdr:row>
      <xdr:rowOff>104719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426E38-18EA-415F-A904-26B6DA9CC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2975" y="79667100"/>
          <a:ext cx="8228571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35</xdr:col>
      <xdr:colOff>37357</xdr:colOff>
      <xdr:row>483</xdr:row>
      <xdr:rowOff>152048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1E3BC26-B52D-4DAE-A4E2-FC1066B94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5722500"/>
          <a:ext cx="5942857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35</xdr:col>
      <xdr:colOff>65929</xdr:colOff>
      <xdr:row>229</xdr:row>
      <xdr:rowOff>56571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ACEFA18-D59A-4FDA-99D1-8B931042A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9243000"/>
          <a:ext cx="5971429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35</xdr:col>
      <xdr:colOff>56405</xdr:colOff>
      <xdr:row>640</xdr:row>
      <xdr:rowOff>103738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50EF946-8E2A-4B31-A290-DEA3F0433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823500"/>
          <a:ext cx="5961905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35</xdr:col>
      <xdr:colOff>37357</xdr:colOff>
      <xdr:row>658</xdr:row>
      <xdr:rowOff>113929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F97B886-D661-4E15-9749-AA7E4AC8C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0586500"/>
          <a:ext cx="594285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35</xdr:col>
      <xdr:colOff>65929</xdr:colOff>
      <xdr:row>573</xdr:row>
      <xdr:rowOff>123309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E237ACE-1DF8-4F6E-B6ED-D3ED74C67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3251000"/>
          <a:ext cx="5971429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739</xdr:row>
      <xdr:rowOff>0</xdr:rowOff>
    </xdr:from>
    <xdr:to>
      <xdr:col>35</xdr:col>
      <xdr:colOff>56405</xdr:colOff>
      <xdr:row>776</xdr:row>
      <xdr:rowOff>27690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7AA71B-74DC-4ADE-895F-F21090B19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8587500"/>
          <a:ext cx="5961905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751</xdr:row>
      <xdr:rowOff>152400</xdr:rowOff>
    </xdr:from>
    <xdr:to>
      <xdr:col>76</xdr:col>
      <xdr:colOff>55443</xdr:colOff>
      <xdr:row>784</xdr:row>
      <xdr:rowOff>132567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87D8539-5D66-4726-A2E5-0CD2842AA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6300" y="131025900"/>
          <a:ext cx="13657143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35</xdr:col>
      <xdr:colOff>56405</xdr:colOff>
      <xdr:row>675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0A7E74-2DED-4B73-A8D2-EEDE3F2AE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3634500"/>
          <a:ext cx="5961905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667</xdr:row>
      <xdr:rowOff>28575</xdr:rowOff>
    </xdr:from>
    <xdr:to>
      <xdr:col>55</xdr:col>
      <xdr:colOff>36898</xdr:colOff>
      <xdr:row>674</xdr:row>
      <xdr:rowOff>180789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AB13B07-5B3A-4AB9-AB77-F1CF8BF74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5350" y="125187075"/>
          <a:ext cx="9619048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680</xdr:row>
      <xdr:rowOff>0</xdr:rowOff>
    </xdr:from>
    <xdr:to>
      <xdr:col>65</xdr:col>
      <xdr:colOff>56167</xdr:colOff>
      <xdr:row>686</xdr:row>
      <xdr:rowOff>133190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41187E0-AC1D-410E-9CD2-098A390CA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127635000"/>
          <a:ext cx="7866667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692</xdr:row>
      <xdr:rowOff>0</xdr:rowOff>
    </xdr:from>
    <xdr:to>
      <xdr:col>35</xdr:col>
      <xdr:colOff>46881</xdr:colOff>
      <xdr:row>718</xdr:row>
      <xdr:rowOff>170809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22714D7-E31A-4172-BEC3-8FB7A645A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9921000"/>
          <a:ext cx="5952381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35</xdr:col>
      <xdr:colOff>46881</xdr:colOff>
      <xdr:row>848</xdr:row>
      <xdr:rowOff>8929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32CF7BB-1F56-44B7-B59B-3F9371BCF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876500"/>
          <a:ext cx="5952381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987</xdr:row>
      <xdr:rowOff>0</xdr:rowOff>
    </xdr:from>
    <xdr:ext cx="6352381" cy="2809524"/>
    <xdr:pic>
      <xdr:nvPicPr>
        <xdr:cNvPr id="26" name="Picture 25">
          <a:extLst>
            <a:ext uri="{FF2B5EF4-FFF2-40B4-BE49-F238E27FC236}">
              <a16:creationId xmlns:a16="http://schemas.microsoft.com/office/drawing/2014/main" id="{BA1E4017-3E0D-4D70-A66A-9BDC3659A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193000"/>
          <a:ext cx="6352381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1081</xdr:row>
      <xdr:rowOff>0</xdr:rowOff>
    </xdr:from>
    <xdr:ext cx="6342857" cy="5323809"/>
    <xdr:pic>
      <xdr:nvPicPr>
        <xdr:cNvPr id="27" name="Picture 26">
          <a:extLst>
            <a:ext uri="{FF2B5EF4-FFF2-40B4-BE49-F238E27FC236}">
              <a16:creationId xmlns:a16="http://schemas.microsoft.com/office/drawing/2014/main" id="{7F7E0D06-9597-4A61-959C-B3FE1A101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8100000"/>
          <a:ext cx="6342857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1002</xdr:row>
      <xdr:rowOff>0</xdr:rowOff>
    </xdr:from>
    <xdr:ext cx="8342857" cy="2561905"/>
    <xdr:pic>
      <xdr:nvPicPr>
        <xdr:cNvPr id="28" name="Picture 27">
          <a:extLst>
            <a:ext uri="{FF2B5EF4-FFF2-40B4-BE49-F238E27FC236}">
              <a16:creationId xmlns:a16="http://schemas.microsoft.com/office/drawing/2014/main" id="{ABD3D6DF-F017-400F-8E14-75413FA8A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3050500"/>
          <a:ext cx="834285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1110</xdr:row>
      <xdr:rowOff>0</xdr:rowOff>
    </xdr:from>
    <xdr:ext cx="6352381" cy="2685714"/>
    <xdr:pic>
      <xdr:nvPicPr>
        <xdr:cNvPr id="29" name="Picture 28">
          <a:extLst>
            <a:ext uri="{FF2B5EF4-FFF2-40B4-BE49-F238E27FC236}">
              <a16:creationId xmlns:a16="http://schemas.microsoft.com/office/drawing/2014/main" id="{6D3A5184-FFDD-485B-91BB-01045F948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624500"/>
          <a:ext cx="6352381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76200</xdr:colOff>
      <xdr:row>1116</xdr:row>
      <xdr:rowOff>76200</xdr:rowOff>
    </xdr:from>
    <xdr:ext cx="9257143" cy="4885714"/>
    <xdr:pic>
      <xdr:nvPicPr>
        <xdr:cNvPr id="30" name="Picture 29">
          <a:extLst>
            <a:ext uri="{FF2B5EF4-FFF2-40B4-BE49-F238E27FC236}">
              <a16:creationId xmlns:a16="http://schemas.microsoft.com/office/drawing/2014/main" id="{AE271D8F-7C47-418C-AF8C-E11CFC373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505200" y="44843700"/>
          <a:ext cx="9257143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1220</xdr:row>
      <xdr:rowOff>0</xdr:rowOff>
    </xdr:from>
    <xdr:ext cx="6342857" cy="6190476"/>
    <xdr:pic>
      <xdr:nvPicPr>
        <xdr:cNvPr id="31" name="Picture 30">
          <a:extLst>
            <a:ext uri="{FF2B5EF4-FFF2-40B4-BE49-F238E27FC236}">
              <a16:creationId xmlns:a16="http://schemas.microsoft.com/office/drawing/2014/main" id="{40538F96-D127-469D-9595-A58308064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64579500"/>
          <a:ext cx="6342857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1253</xdr:row>
      <xdr:rowOff>0</xdr:rowOff>
    </xdr:from>
    <xdr:ext cx="6333333" cy="2638095"/>
    <xdr:pic>
      <xdr:nvPicPr>
        <xdr:cNvPr id="32" name="Picture 31">
          <a:extLst>
            <a:ext uri="{FF2B5EF4-FFF2-40B4-BE49-F238E27FC236}">
              <a16:creationId xmlns:a16="http://schemas.microsoft.com/office/drawing/2014/main" id="{6101D93E-074F-4FC6-A2DE-FC6345932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70866000"/>
          <a:ext cx="6333333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76200</xdr:colOff>
      <xdr:row>1259</xdr:row>
      <xdr:rowOff>152400</xdr:rowOff>
    </xdr:from>
    <xdr:ext cx="8847619" cy="4390476"/>
    <xdr:pic>
      <xdr:nvPicPr>
        <xdr:cNvPr id="33" name="Picture 32">
          <a:extLst>
            <a:ext uri="{FF2B5EF4-FFF2-40B4-BE49-F238E27FC236}">
              <a16:creationId xmlns:a16="http://schemas.microsoft.com/office/drawing/2014/main" id="{6F39601C-9947-4E3E-B687-4DF8B317A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505200" y="72161400"/>
          <a:ext cx="8847619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333333" cy="6323809"/>
    <xdr:pic>
      <xdr:nvPicPr>
        <xdr:cNvPr id="34" name="Picture 33">
          <a:extLst>
            <a:ext uri="{FF2B5EF4-FFF2-40B4-BE49-F238E27FC236}">
              <a16:creationId xmlns:a16="http://schemas.microsoft.com/office/drawing/2014/main" id="{6CEAA88D-C309-4721-A5D2-C4637973D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93345000"/>
          <a:ext cx="6333333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1409</xdr:row>
      <xdr:rowOff>0</xdr:rowOff>
    </xdr:from>
    <xdr:ext cx="6333333" cy="2695238"/>
    <xdr:pic>
      <xdr:nvPicPr>
        <xdr:cNvPr id="35" name="Picture 34">
          <a:extLst>
            <a:ext uri="{FF2B5EF4-FFF2-40B4-BE49-F238E27FC236}">
              <a16:creationId xmlns:a16="http://schemas.microsoft.com/office/drawing/2014/main" id="{CF2B0DD5-CDCC-42CE-BC0C-A4300C616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00584000"/>
          <a:ext cx="6333333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28575</xdr:colOff>
      <xdr:row>1415</xdr:row>
      <xdr:rowOff>38100</xdr:rowOff>
    </xdr:from>
    <xdr:ext cx="9780952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B286DFA1-0EE0-4D72-ADD7-D2859D27A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457575" y="101765100"/>
          <a:ext cx="97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1512</xdr:row>
      <xdr:rowOff>0</xdr:rowOff>
    </xdr:from>
    <xdr:to>
      <xdr:col>35</xdr:col>
      <xdr:colOff>37357</xdr:colOff>
      <xdr:row>1526</xdr:row>
      <xdr:rowOff>37762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518FB1C-2D43-4156-AE2D-166925124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71272000"/>
          <a:ext cx="5942857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1527</xdr:row>
      <xdr:rowOff>0</xdr:rowOff>
    </xdr:from>
    <xdr:to>
      <xdr:col>50</xdr:col>
      <xdr:colOff>17951</xdr:colOff>
      <xdr:row>1556</xdr:row>
      <xdr:rowOff>8833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5ED91C0-9F3B-423A-A809-B5E9B5690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52475" y="274129500"/>
          <a:ext cx="8790476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35</xdr:col>
      <xdr:colOff>46881</xdr:colOff>
      <xdr:row>247</xdr:row>
      <xdr:rowOff>47262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16AC9CA-7E01-4E53-B0FC-5A009A5EF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4386500"/>
          <a:ext cx="5952381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1729</xdr:row>
      <xdr:rowOff>0</xdr:rowOff>
    </xdr:from>
    <xdr:to>
      <xdr:col>35</xdr:col>
      <xdr:colOff>46881</xdr:colOff>
      <xdr:row>1774</xdr:row>
      <xdr:rowOff>132262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461CB61-3B92-4366-A283-3217E1F41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93370000"/>
          <a:ext cx="595238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1777</xdr:row>
      <xdr:rowOff>0</xdr:rowOff>
    </xdr:from>
    <xdr:to>
      <xdr:col>35</xdr:col>
      <xdr:colOff>46881</xdr:colOff>
      <xdr:row>1791</xdr:row>
      <xdr:rowOff>113952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D264EE3-3CBE-4574-B2F8-6D8A62627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02514000"/>
          <a:ext cx="5952381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1786</xdr:row>
      <xdr:rowOff>9525</xdr:rowOff>
    </xdr:from>
    <xdr:to>
      <xdr:col>48</xdr:col>
      <xdr:colOff>84694</xdr:colOff>
      <xdr:row>1789</xdr:row>
      <xdr:rowOff>76120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B1C162C-E216-4ACD-A940-017BC2AA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81075" y="304238025"/>
          <a:ext cx="8247619" cy="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1797</xdr:row>
      <xdr:rowOff>0</xdr:rowOff>
    </xdr:from>
    <xdr:to>
      <xdr:col>35</xdr:col>
      <xdr:colOff>46881</xdr:colOff>
      <xdr:row>1819</xdr:row>
      <xdr:rowOff>66143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3D794C1-AF12-4033-9673-370544455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06324000"/>
          <a:ext cx="5952381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35</xdr:col>
      <xdr:colOff>56405</xdr:colOff>
      <xdr:row>870</xdr:row>
      <xdr:rowOff>66214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20E8488-CB0F-4AF8-A0A5-5A9122664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62306000"/>
          <a:ext cx="596190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859</xdr:row>
      <xdr:rowOff>114300</xdr:rowOff>
    </xdr:from>
    <xdr:to>
      <xdr:col>54</xdr:col>
      <xdr:colOff>179783</xdr:colOff>
      <xdr:row>871</xdr:row>
      <xdr:rowOff>66395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451CE5C-8A27-4644-A3DF-26708615F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33450" y="163944300"/>
          <a:ext cx="953333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35</xdr:col>
      <xdr:colOff>37357</xdr:colOff>
      <xdr:row>904</xdr:row>
      <xdr:rowOff>189762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7AECAAD-9A71-4EB8-967D-13D4D1957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66687500"/>
          <a:ext cx="5942857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1820</xdr:row>
      <xdr:rowOff>0</xdr:rowOff>
    </xdr:from>
    <xdr:to>
      <xdr:col>35</xdr:col>
      <xdr:colOff>65929</xdr:colOff>
      <xdr:row>1836</xdr:row>
      <xdr:rowOff>56762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D4364F8-C571-41A5-9E88-0468ACA29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14896500"/>
          <a:ext cx="5971429" cy="3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1947</xdr:row>
      <xdr:rowOff>0</xdr:rowOff>
    </xdr:from>
    <xdr:to>
      <xdr:col>35</xdr:col>
      <xdr:colOff>46881</xdr:colOff>
      <xdr:row>1975</xdr:row>
      <xdr:rowOff>8857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144F8A1-CA4F-4913-812B-1DD994FDE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39471000"/>
          <a:ext cx="5952381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2025</xdr:row>
      <xdr:rowOff>0</xdr:rowOff>
    </xdr:from>
    <xdr:to>
      <xdr:col>35</xdr:col>
      <xdr:colOff>46881</xdr:colOff>
      <xdr:row>2053</xdr:row>
      <xdr:rowOff>75524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A0C3A22-6DF5-4260-95C5-1DCB9DD28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55854000"/>
          <a:ext cx="5952381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1591</xdr:row>
      <xdr:rowOff>0</xdr:rowOff>
    </xdr:from>
    <xdr:to>
      <xdr:col>35</xdr:col>
      <xdr:colOff>84976</xdr:colOff>
      <xdr:row>1629</xdr:row>
      <xdr:rowOff>122905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73409C3-E8E1-4AC5-AF70-D2320302B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92417500"/>
          <a:ext cx="5990476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1630</xdr:row>
      <xdr:rowOff>0</xdr:rowOff>
    </xdr:from>
    <xdr:to>
      <xdr:col>35</xdr:col>
      <xdr:colOff>75452</xdr:colOff>
      <xdr:row>1643</xdr:row>
      <xdr:rowOff>75881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669AB10-2862-4698-873D-74ED96C8D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99847000"/>
          <a:ext cx="5980952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1644</xdr:row>
      <xdr:rowOff>0</xdr:rowOff>
    </xdr:from>
    <xdr:to>
      <xdr:col>48</xdr:col>
      <xdr:colOff>56095</xdr:colOff>
      <xdr:row>1672</xdr:row>
      <xdr:rowOff>142190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89C5936-DD4E-4096-95F3-2F089C11D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02514000"/>
          <a:ext cx="8438095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35</xdr:col>
      <xdr:colOff>94500</xdr:colOff>
      <xdr:row>923</xdr:row>
      <xdr:rowOff>94881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BD2861-C380-49AB-AD6E-BEABEE4F6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72974000"/>
          <a:ext cx="600000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929</xdr:row>
      <xdr:rowOff>0</xdr:rowOff>
    </xdr:from>
    <xdr:to>
      <xdr:col>35</xdr:col>
      <xdr:colOff>75452</xdr:colOff>
      <xdr:row>942</xdr:row>
      <xdr:rowOff>180643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2881056-75C8-434F-9D27-07C89BE4C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6974500"/>
          <a:ext cx="5980952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937</xdr:row>
      <xdr:rowOff>142875</xdr:rowOff>
    </xdr:from>
    <xdr:to>
      <xdr:col>53</xdr:col>
      <xdr:colOff>141701</xdr:colOff>
      <xdr:row>940</xdr:row>
      <xdr:rowOff>66613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2A865BB-08C4-4967-B6C4-9A2A63C96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47725" y="178641375"/>
          <a:ext cx="9390476" cy="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35</xdr:col>
      <xdr:colOff>65929</xdr:colOff>
      <xdr:row>965</xdr:row>
      <xdr:rowOff>85214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3B01461-2775-445E-9600-E8497C5C2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179832000"/>
          <a:ext cx="5971429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37309</xdr:colOff>
      <xdr:row>408</xdr:row>
      <xdr:rowOff>56905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D466C277-D399-4985-9180-9DC1B10C1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75819000"/>
          <a:ext cx="6323809" cy="19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5971429" cy="4200000"/>
    <xdr:pic>
      <xdr:nvPicPr>
        <xdr:cNvPr id="2" name="Picture 1">
          <a:extLst>
            <a:ext uri="{FF2B5EF4-FFF2-40B4-BE49-F238E27FC236}">
              <a16:creationId xmlns:a16="http://schemas.microsoft.com/office/drawing/2014/main" id="{7A6E3109-3C77-4DF0-9A89-F7A566672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9750500"/>
          <a:ext cx="5971429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</xdr:row>
      <xdr:rowOff>0</xdr:rowOff>
    </xdr:from>
    <xdr:ext cx="5990476" cy="8704762"/>
    <xdr:pic>
      <xdr:nvPicPr>
        <xdr:cNvPr id="3" name="Picture 2">
          <a:extLst>
            <a:ext uri="{FF2B5EF4-FFF2-40B4-BE49-F238E27FC236}">
              <a16:creationId xmlns:a16="http://schemas.microsoft.com/office/drawing/2014/main" id="{D818E75C-F42A-41F8-AF45-43F3A91A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57200000"/>
          <a:ext cx="5990476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274</xdr:row>
      <xdr:rowOff>0</xdr:rowOff>
    </xdr:from>
    <xdr:ext cx="5980952" cy="2990476"/>
    <xdr:pic>
      <xdr:nvPicPr>
        <xdr:cNvPr id="4" name="Picture 3">
          <a:extLst>
            <a:ext uri="{FF2B5EF4-FFF2-40B4-BE49-F238E27FC236}">
              <a16:creationId xmlns:a16="http://schemas.microsoft.com/office/drawing/2014/main" id="{61DCA4E9-013F-4B35-8E0E-B1E13E259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58914500"/>
          <a:ext cx="5980952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393</xdr:row>
      <xdr:rowOff>0</xdr:rowOff>
    </xdr:from>
    <xdr:to>
      <xdr:col>34</xdr:col>
      <xdr:colOff>189762</xdr:colOff>
      <xdr:row>420</xdr:row>
      <xdr:rowOff>85071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04D4117-28D2-4127-A620-93B53C702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8293000"/>
          <a:ext cx="5904762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35</xdr:col>
      <xdr:colOff>75452</xdr:colOff>
      <xdr:row>478</xdr:row>
      <xdr:rowOff>132262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C2631FE-BC63-4B43-88BB-0BB9FA2BE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6103500"/>
          <a:ext cx="5980952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827</xdr:row>
      <xdr:rowOff>0</xdr:rowOff>
    </xdr:from>
    <xdr:to>
      <xdr:col>35</xdr:col>
      <xdr:colOff>65929</xdr:colOff>
      <xdr:row>872</xdr:row>
      <xdr:rowOff>122738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6758C86-C26E-4156-8AF0-4C30F4433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486500"/>
          <a:ext cx="59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35</xdr:col>
      <xdr:colOff>104024</xdr:colOff>
      <xdr:row>502</xdr:row>
      <xdr:rowOff>170929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AEEF0F0-8C93-43C2-8547-1E3BE1C4E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5247500"/>
          <a:ext cx="6009524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489</xdr:row>
      <xdr:rowOff>9525</xdr:rowOff>
    </xdr:from>
    <xdr:to>
      <xdr:col>50</xdr:col>
      <xdr:colOff>84640</xdr:colOff>
      <xdr:row>504</xdr:row>
      <xdr:rowOff>18692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848EA75-28B8-4322-BAE4-4CA5318A7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3450" y="76781025"/>
          <a:ext cx="86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520</xdr:row>
      <xdr:rowOff>0</xdr:rowOff>
    </xdr:from>
    <xdr:to>
      <xdr:col>65</xdr:col>
      <xdr:colOff>27595</xdr:colOff>
      <xdr:row>533</xdr:row>
      <xdr:rowOff>66357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48849E4-B928-4B19-8009-3569F0848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72000" y="82677000"/>
          <a:ext cx="7838095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612</xdr:row>
      <xdr:rowOff>0</xdr:rowOff>
    </xdr:from>
    <xdr:to>
      <xdr:col>35</xdr:col>
      <xdr:colOff>84976</xdr:colOff>
      <xdr:row>643</xdr:row>
      <xdr:rowOff>151643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9C6271-9245-4CD8-92E5-41AB34B68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0203000"/>
          <a:ext cx="5990476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875</xdr:row>
      <xdr:rowOff>0</xdr:rowOff>
    </xdr:from>
    <xdr:to>
      <xdr:col>35</xdr:col>
      <xdr:colOff>94500</xdr:colOff>
      <xdr:row>895</xdr:row>
      <xdr:rowOff>170952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D451FF1-704B-42CE-B9A5-01F44726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0205500"/>
          <a:ext cx="6000000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884</xdr:row>
      <xdr:rowOff>0</xdr:rowOff>
    </xdr:from>
    <xdr:to>
      <xdr:col>50</xdr:col>
      <xdr:colOff>113208</xdr:colOff>
      <xdr:row>896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8AB66D3-9F05-4F75-8D12-474F9DA2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121920000"/>
          <a:ext cx="87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35</xdr:col>
      <xdr:colOff>104024</xdr:colOff>
      <xdr:row>660</xdr:row>
      <xdr:rowOff>104405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5F714DB-35B2-4872-A0F0-3608F29B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489500"/>
          <a:ext cx="6009524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35</xdr:col>
      <xdr:colOff>113548</xdr:colOff>
      <xdr:row>676</xdr:row>
      <xdr:rowOff>104405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1DC1E6-7F40-4D55-950C-A4756E04D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9537500"/>
          <a:ext cx="6019048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916</xdr:row>
      <xdr:rowOff>0</xdr:rowOff>
    </xdr:from>
    <xdr:to>
      <xdr:col>35</xdr:col>
      <xdr:colOff>132595</xdr:colOff>
      <xdr:row>953</xdr:row>
      <xdr:rowOff>75309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59E5AE-A787-470A-93E4-CFD029E51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3540500"/>
          <a:ext cx="6038095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743</xdr:row>
      <xdr:rowOff>0</xdr:rowOff>
    </xdr:from>
    <xdr:to>
      <xdr:col>35</xdr:col>
      <xdr:colOff>104024</xdr:colOff>
      <xdr:row>780</xdr:row>
      <xdr:rowOff>37214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CDE0A97-7873-42E3-81F2-44AF49EE8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8209000"/>
          <a:ext cx="6009524" cy="7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35</xdr:col>
      <xdr:colOff>104024</xdr:colOff>
      <xdr:row>1207</xdr:row>
      <xdr:rowOff>94286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7E09838-CEC1-4734-A05F-E7C18D07C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4782500"/>
          <a:ext cx="6009524" cy="7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1208</xdr:row>
      <xdr:rowOff>0</xdr:rowOff>
    </xdr:from>
    <xdr:to>
      <xdr:col>91</xdr:col>
      <xdr:colOff>150309</xdr:colOff>
      <xdr:row>1224</xdr:row>
      <xdr:rowOff>47238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9ECF97E-7FCB-4414-BBB1-1C0785173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2593000"/>
          <a:ext cx="16723809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1225</xdr:row>
      <xdr:rowOff>0</xdr:rowOff>
    </xdr:from>
    <xdr:to>
      <xdr:col>81</xdr:col>
      <xdr:colOff>7690</xdr:colOff>
      <xdr:row>1237</xdr:row>
      <xdr:rowOff>37809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DDEE2AD-8F62-4741-BDB0-C26B1A5F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75831500"/>
          <a:ext cx="14676190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1080</xdr:row>
      <xdr:rowOff>0</xdr:rowOff>
    </xdr:from>
    <xdr:to>
      <xdr:col>35</xdr:col>
      <xdr:colOff>75452</xdr:colOff>
      <xdr:row>1115</xdr:row>
      <xdr:rowOff>189643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D62C728-D760-43CC-B762-7F20E3834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0975000"/>
          <a:ext cx="5980952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1313</xdr:row>
      <xdr:rowOff>0</xdr:rowOff>
    </xdr:from>
    <xdr:to>
      <xdr:col>35</xdr:col>
      <xdr:colOff>104024</xdr:colOff>
      <xdr:row>1351</xdr:row>
      <xdr:rowOff>113381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72C75FD-E823-43A0-A70D-54CD910F6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97548500"/>
          <a:ext cx="6009524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1399</xdr:row>
      <xdr:rowOff>0</xdr:rowOff>
    </xdr:from>
    <xdr:to>
      <xdr:col>35</xdr:col>
      <xdr:colOff>84976</xdr:colOff>
      <xdr:row>1438</xdr:row>
      <xdr:rowOff>113357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B0682E-55CE-4451-A7EF-407E4EACB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3931500"/>
          <a:ext cx="5990476" cy="7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1413</xdr:row>
      <xdr:rowOff>142875</xdr:rowOff>
    </xdr:from>
    <xdr:to>
      <xdr:col>79</xdr:col>
      <xdr:colOff>122036</xdr:colOff>
      <xdr:row>1448</xdr:row>
      <xdr:rowOff>37280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B7E6BEB-5692-4643-8260-F913BB7C9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57250" y="216741375"/>
          <a:ext cx="14314286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677</xdr:row>
      <xdr:rowOff>0</xdr:rowOff>
    </xdr:from>
    <xdr:to>
      <xdr:col>35</xdr:col>
      <xdr:colOff>75452</xdr:colOff>
      <xdr:row>691</xdr:row>
      <xdr:rowOff>123476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EB5FF0F-99B5-43C0-B06F-6CAF62687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2585500"/>
          <a:ext cx="5980952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685</xdr:row>
      <xdr:rowOff>161925</xdr:rowOff>
    </xdr:from>
    <xdr:to>
      <xdr:col>50</xdr:col>
      <xdr:colOff>122726</xdr:colOff>
      <xdr:row>689</xdr:row>
      <xdr:rowOff>28496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3143627-5818-4F8E-A78F-5AB79AD07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57250" y="114271425"/>
          <a:ext cx="8790476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35</xdr:col>
      <xdr:colOff>84976</xdr:colOff>
      <xdr:row>720</xdr:row>
      <xdr:rowOff>113762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2AEA8BE-EED5-4A44-84ED-ED1F89C6A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6586000"/>
          <a:ext cx="5990476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1483</xdr:row>
      <xdr:rowOff>0</xdr:rowOff>
    </xdr:from>
    <xdr:to>
      <xdr:col>35</xdr:col>
      <xdr:colOff>56405</xdr:colOff>
      <xdr:row>1516</xdr:row>
      <xdr:rowOff>113500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70DC7B9-9213-4C29-AB82-2C53C5CF0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22707000"/>
          <a:ext cx="5961905" cy="6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19051</xdr:colOff>
      <xdr:row>1495</xdr:row>
      <xdr:rowOff>161926</xdr:rowOff>
    </xdr:from>
    <xdr:to>
      <xdr:col>68</xdr:col>
      <xdr:colOff>110218</xdr:colOff>
      <xdr:row>1520</xdr:row>
      <xdr:rowOff>188093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CF9411B-FA83-4068-9FB0-3FD42A048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1551" y="325154926"/>
          <a:ext cx="12092667" cy="4788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1524</xdr:row>
      <xdr:rowOff>0</xdr:rowOff>
    </xdr:from>
    <xdr:to>
      <xdr:col>35</xdr:col>
      <xdr:colOff>27833</xdr:colOff>
      <xdr:row>1556</xdr:row>
      <xdr:rowOff>84952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1B57C30-B63A-4978-9143-B4E86A66B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30517500"/>
          <a:ext cx="5933333" cy="6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1561</xdr:row>
      <xdr:rowOff>0</xdr:rowOff>
    </xdr:from>
    <xdr:to>
      <xdr:col>35</xdr:col>
      <xdr:colOff>84976</xdr:colOff>
      <xdr:row>1595</xdr:row>
      <xdr:rowOff>151571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A730A50-54E0-43A2-88D1-6A8641237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53174500"/>
          <a:ext cx="5990476" cy="6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1743</xdr:row>
      <xdr:rowOff>0</xdr:rowOff>
    </xdr:from>
    <xdr:to>
      <xdr:col>35</xdr:col>
      <xdr:colOff>94500</xdr:colOff>
      <xdr:row>1778</xdr:row>
      <xdr:rowOff>65833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1FB73C1-B6BB-4D77-96D1-27FD86667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62890000"/>
          <a:ext cx="6000000" cy="6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1784</xdr:row>
      <xdr:rowOff>0</xdr:rowOff>
    </xdr:from>
    <xdr:to>
      <xdr:col>35</xdr:col>
      <xdr:colOff>65929</xdr:colOff>
      <xdr:row>1797</xdr:row>
      <xdr:rowOff>123500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124DA04-46AB-4708-BE1F-F7F8B5151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0700500"/>
          <a:ext cx="597142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1792</xdr:row>
      <xdr:rowOff>66675</xdr:rowOff>
    </xdr:from>
    <xdr:to>
      <xdr:col>54</xdr:col>
      <xdr:colOff>151205</xdr:colOff>
      <xdr:row>1795</xdr:row>
      <xdr:rowOff>104699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E4CD289-8981-4362-9F18-A46451230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76300" y="272291175"/>
          <a:ext cx="9561905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1798</xdr:row>
      <xdr:rowOff>0</xdr:rowOff>
    </xdr:from>
    <xdr:to>
      <xdr:col>35</xdr:col>
      <xdr:colOff>94500</xdr:colOff>
      <xdr:row>1819</xdr:row>
      <xdr:rowOff>151881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76F5736-2CD0-44E5-94B5-DD1E16F20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73367500"/>
          <a:ext cx="6000000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954</xdr:row>
      <xdr:rowOff>0</xdr:rowOff>
    </xdr:from>
    <xdr:to>
      <xdr:col>35</xdr:col>
      <xdr:colOff>46881</xdr:colOff>
      <xdr:row>985</xdr:row>
      <xdr:rowOff>75452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9C6E50A-D363-4052-931D-27DEEF014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5163500"/>
          <a:ext cx="5952381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35</xdr:col>
      <xdr:colOff>104024</xdr:colOff>
      <xdr:row>1008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47DDE9B-2244-4AD6-8F9F-A4B8C3238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72593000"/>
          <a:ext cx="600952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1001</xdr:row>
      <xdr:rowOff>152400</xdr:rowOff>
    </xdr:from>
    <xdr:to>
      <xdr:col>50</xdr:col>
      <xdr:colOff>103681</xdr:colOff>
      <xdr:row>1006</xdr:row>
      <xdr:rowOff>76090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1BB1BAA-7D86-4E94-895D-E920142E8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6300" y="174269400"/>
          <a:ext cx="8752381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1010</xdr:row>
      <xdr:rowOff>0</xdr:rowOff>
    </xdr:from>
    <xdr:to>
      <xdr:col>65</xdr:col>
      <xdr:colOff>27595</xdr:colOff>
      <xdr:row>1013</xdr:row>
      <xdr:rowOff>161833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9D705F-0263-49C9-BE58-F185EAD3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572000" y="175831500"/>
          <a:ext cx="78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1021</xdr:row>
      <xdr:rowOff>0</xdr:rowOff>
    </xdr:from>
    <xdr:to>
      <xdr:col>35</xdr:col>
      <xdr:colOff>84976</xdr:colOff>
      <xdr:row>1045</xdr:row>
      <xdr:rowOff>66095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787DE8-C1BC-41E4-BE5A-268A3E87A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77927000"/>
          <a:ext cx="5990476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1821</xdr:row>
      <xdr:rowOff>0</xdr:rowOff>
    </xdr:from>
    <xdr:to>
      <xdr:col>35</xdr:col>
      <xdr:colOff>94500</xdr:colOff>
      <xdr:row>1856</xdr:row>
      <xdr:rowOff>122976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83611EE-B6AB-41A2-B3F7-3D4680A26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01752000"/>
          <a:ext cx="6000000" cy="6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1857</xdr:row>
      <xdr:rowOff>0</xdr:rowOff>
    </xdr:from>
    <xdr:to>
      <xdr:col>35</xdr:col>
      <xdr:colOff>84976</xdr:colOff>
      <xdr:row>1872</xdr:row>
      <xdr:rowOff>94881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5D79F3A-030E-4D60-865E-9AD6DEBF3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08610000"/>
          <a:ext cx="5990476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35</xdr:col>
      <xdr:colOff>84976</xdr:colOff>
      <xdr:row>1901</xdr:row>
      <xdr:rowOff>189809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626A97E-9CFB-4C1C-91A9-F7EB60744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11658000"/>
          <a:ext cx="5990476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1903</xdr:row>
      <xdr:rowOff>0</xdr:rowOff>
    </xdr:from>
    <xdr:to>
      <xdr:col>35</xdr:col>
      <xdr:colOff>84976</xdr:colOff>
      <xdr:row>1915</xdr:row>
      <xdr:rowOff>114000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FCAFE4B-BC60-4E20-B80D-5C9BE4283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17373000"/>
          <a:ext cx="599047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1916</xdr:row>
      <xdr:rowOff>0</xdr:rowOff>
    </xdr:from>
    <xdr:to>
      <xdr:col>35</xdr:col>
      <xdr:colOff>113548</xdr:colOff>
      <xdr:row>1929</xdr:row>
      <xdr:rowOff>142548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AE920C5-F8BB-4A6E-ADAD-A3F2FCDF5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19849500"/>
          <a:ext cx="6019048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1924</xdr:row>
      <xdr:rowOff>66675</xdr:rowOff>
    </xdr:from>
    <xdr:to>
      <xdr:col>54</xdr:col>
      <xdr:colOff>94063</xdr:colOff>
      <xdr:row>1927</xdr:row>
      <xdr:rowOff>76127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3928534F-2FC5-4F58-8B6E-D32F0EA80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85825" y="321440175"/>
          <a:ext cx="9495238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1931</xdr:row>
      <xdr:rowOff>0</xdr:rowOff>
    </xdr:from>
    <xdr:to>
      <xdr:col>35</xdr:col>
      <xdr:colOff>56405</xdr:colOff>
      <xdr:row>1952</xdr:row>
      <xdr:rowOff>94738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904661B-DD9C-40FD-911F-BF5A79299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22707000"/>
          <a:ext cx="5961905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1604</xdr:row>
      <xdr:rowOff>0</xdr:rowOff>
    </xdr:from>
    <xdr:to>
      <xdr:col>35</xdr:col>
      <xdr:colOff>75452</xdr:colOff>
      <xdr:row>1618</xdr:row>
      <xdr:rowOff>28238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B616B80D-A815-4EE4-BA9D-7A5478843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85369000"/>
          <a:ext cx="5980952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1619</xdr:row>
      <xdr:rowOff>0</xdr:rowOff>
    </xdr:from>
    <xdr:to>
      <xdr:col>35</xdr:col>
      <xdr:colOff>75452</xdr:colOff>
      <xdr:row>1638</xdr:row>
      <xdr:rowOff>190024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67E03974-D9B0-4D41-B6BB-4818E305A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8226500"/>
          <a:ext cx="5980952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35</xdr:col>
      <xdr:colOff>75452</xdr:colOff>
      <xdr:row>2008</xdr:row>
      <xdr:rowOff>141905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96F902E8-1835-4FC3-A8C5-F67A1502D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38137500"/>
          <a:ext cx="5980952" cy="7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2011</xdr:row>
      <xdr:rowOff>0</xdr:rowOff>
    </xdr:from>
    <xdr:to>
      <xdr:col>51</xdr:col>
      <xdr:colOff>75071</xdr:colOff>
      <xdr:row>2028</xdr:row>
      <xdr:rowOff>142452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B0CB9810-91A0-4A28-8E72-A98CFC0B6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46329000"/>
          <a:ext cx="9028571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2031</xdr:row>
      <xdr:rowOff>0</xdr:rowOff>
    </xdr:from>
    <xdr:to>
      <xdr:col>38</xdr:col>
      <xdr:colOff>37286</xdr:colOff>
      <xdr:row>2044</xdr:row>
      <xdr:rowOff>18738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38EF446C-A367-4E05-A347-B01B934BE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50139000"/>
          <a:ext cx="6514286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1640</xdr:row>
      <xdr:rowOff>0</xdr:rowOff>
    </xdr:from>
    <xdr:to>
      <xdr:col>35</xdr:col>
      <xdr:colOff>84976</xdr:colOff>
      <xdr:row>1653</xdr:row>
      <xdr:rowOff>56833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F841AE8-5A9A-47E8-861A-ECA488FCC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92227000"/>
          <a:ext cx="5990476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1648</xdr:row>
      <xdr:rowOff>66675</xdr:rowOff>
    </xdr:from>
    <xdr:to>
      <xdr:col>54</xdr:col>
      <xdr:colOff>27388</xdr:colOff>
      <xdr:row>1649</xdr:row>
      <xdr:rowOff>104746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6218304-862D-4B59-903D-5818D6694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19150" y="293817675"/>
          <a:ext cx="9495238" cy="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1702</xdr:row>
      <xdr:rowOff>0</xdr:rowOff>
    </xdr:from>
    <xdr:to>
      <xdr:col>35</xdr:col>
      <xdr:colOff>75452</xdr:colOff>
      <xdr:row>1724</xdr:row>
      <xdr:rowOff>47095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C575D10-2943-4C4F-A962-1C5A3EE73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04038000"/>
          <a:ext cx="5980952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35</xdr:col>
      <xdr:colOff>84976</xdr:colOff>
      <xdr:row>149</xdr:row>
      <xdr:rowOff>85429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9F46E3EA-1FA2-43DD-8829-EB44EFF0E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6098500"/>
          <a:ext cx="5990476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1261</xdr:row>
      <xdr:rowOff>0</xdr:rowOff>
    </xdr:from>
    <xdr:to>
      <xdr:col>35</xdr:col>
      <xdr:colOff>84976</xdr:colOff>
      <xdr:row>1273</xdr:row>
      <xdr:rowOff>123524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4C022D8-8ED0-427D-AC21-0BB25D6E6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36220000"/>
          <a:ext cx="599047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35</xdr:col>
      <xdr:colOff>104024</xdr:colOff>
      <xdr:row>172</xdr:row>
      <xdr:rowOff>142333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27588D6-000E-4F40-BCC0-1BE548B60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8575000"/>
          <a:ext cx="6009524" cy="4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1275</xdr:row>
      <xdr:rowOff>0</xdr:rowOff>
    </xdr:from>
    <xdr:to>
      <xdr:col>35</xdr:col>
      <xdr:colOff>75452</xdr:colOff>
      <xdr:row>1297</xdr:row>
      <xdr:rowOff>161381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F310B13C-1EB4-4974-BB1F-23E832260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42697000"/>
          <a:ext cx="5980952" cy="4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2074</xdr:row>
      <xdr:rowOff>0</xdr:rowOff>
    </xdr:from>
    <xdr:to>
      <xdr:col>35</xdr:col>
      <xdr:colOff>65929</xdr:colOff>
      <xdr:row>2092</xdr:row>
      <xdr:rowOff>85286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4F08F69-27CD-48C3-A8AD-C34979C5A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94906500"/>
          <a:ext cx="5971429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2097</xdr:row>
      <xdr:rowOff>0</xdr:rowOff>
    </xdr:from>
    <xdr:to>
      <xdr:col>35</xdr:col>
      <xdr:colOff>75452</xdr:colOff>
      <xdr:row>2117</xdr:row>
      <xdr:rowOff>75714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4FE9D2-A2D9-4A71-A4E6-8B6151E5E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99288000"/>
          <a:ext cx="5980952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2118</xdr:row>
      <xdr:rowOff>0</xdr:rowOff>
    </xdr:from>
    <xdr:to>
      <xdr:col>35</xdr:col>
      <xdr:colOff>46881</xdr:colOff>
      <xdr:row>2135</xdr:row>
      <xdr:rowOff>132929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DE38C55-FC18-4964-BD08-4AA95111B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403288500"/>
          <a:ext cx="5952381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613</xdr:row>
      <xdr:rowOff>0</xdr:rowOff>
    </xdr:from>
    <xdr:to>
      <xdr:col>35</xdr:col>
      <xdr:colOff>94500</xdr:colOff>
      <xdr:row>658</xdr:row>
      <xdr:rowOff>56071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4ED2F67-116A-4D2B-A88E-CBB4B80EB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631500"/>
          <a:ext cx="6000000" cy="8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35</xdr:col>
      <xdr:colOff>75452</xdr:colOff>
      <xdr:row>673</xdr:row>
      <xdr:rowOff>152095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6FF0E09-37E7-4196-881D-E4A8A9CDF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8775500"/>
          <a:ext cx="5980952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668</xdr:row>
      <xdr:rowOff>85725</xdr:rowOff>
    </xdr:from>
    <xdr:to>
      <xdr:col>50</xdr:col>
      <xdr:colOff>160820</xdr:colOff>
      <xdr:row>671</xdr:row>
      <xdr:rowOff>9463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A7E0DF7-505B-4031-8581-C2E7C9208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5" y="110194725"/>
          <a:ext cx="8838095" cy="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35</xdr:col>
      <xdr:colOff>75452</xdr:colOff>
      <xdr:row>761</xdr:row>
      <xdr:rowOff>170952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DD9BCAB-E191-4E5B-AEE5-5A8F1CF6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3634500"/>
          <a:ext cx="5980952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35</xdr:col>
      <xdr:colOff>94500</xdr:colOff>
      <xdr:row>775</xdr:row>
      <xdr:rowOff>171143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DF86C70-1CBF-4108-ACBD-6FFBC59E5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3446500"/>
          <a:ext cx="6000000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802</xdr:row>
      <xdr:rowOff>0</xdr:rowOff>
    </xdr:from>
    <xdr:to>
      <xdr:col>35</xdr:col>
      <xdr:colOff>75452</xdr:colOff>
      <xdr:row>827</xdr:row>
      <xdr:rowOff>75595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D495932-8878-4734-B35D-D268B661D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781000"/>
          <a:ext cx="5980952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833</xdr:row>
      <xdr:rowOff>0</xdr:rowOff>
    </xdr:from>
    <xdr:to>
      <xdr:col>35</xdr:col>
      <xdr:colOff>84976</xdr:colOff>
      <xdr:row>844</xdr:row>
      <xdr:rowOff>190214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AF04A55-E1F3-4F80-B8F5-2A38EB086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8686500"/>
          <a:ext cx="5990476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35</xdr:col>
      <xdr:colOff>132595</xdr:colOff>
      <xdr:row>952</xdr:row>
      <xdr:rowOff>113619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38B571-BA5D-40A5-9297-6954FAC29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9354500"/>
          <a:ext cx="6038095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869</xdr:row>
      <xdr:rowOff>0</xdr:rowOff>
    </xdr:from>
    <xdr:to>
      <xdr:col>35</xdr:col>
      <xdr:colOff>94500</xdr:colOff>
      <xdr:row>882</xdr:row>
      <xdr:rowOff>104452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E942D3B-09ED-4511-859C-7719D49D5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5544500"/>
          <a:ext cx="600000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1059</xdr:row>
      <xdr:rowOff>0</xdr:rowOff>
    </xdr:from>
    <xdr:to>
      <xdr:col>35</xdr:col>
      <xdr:colOff>104024</xdr:colOff>
      <xdr:row>1084</xdr:row>
      <xdr:rowOff>85119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9F32CF0-2523-47B8-867C-34BD50AC5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98120000"/>
          <a:ext cx="6009524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1093</xdr:row>
      <xdr:rowOff>0</xdr:rowOff>
    </xdr:from>
    <xdr:to>
      <xdr:col>35</xdr:col>
      <xdr:colOff>84976</xdr:colOff>
      <xdr:row>1107</xdr:row>
      <xdr:rowOff>18714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F233F15-1FDE-4316-9EE7-0A2022D58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4597000"/>
          <a:ext cx="5990476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1101</xdr:row>
      <xdr:rowOff>133350</xdr:rowOff>
    </xdr:from>
    <xdr:to>
      <xdr:col>54</xdr:col>
      <xdr:colOff>46440</xdr:colOff>
      <xdr:row>1104</xdr:row>
      <xdr:rowOff>85660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6BBD025-EDC4-4A83-8FE1-1CB1BD477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57250" y="206254350"/>
          <a:ext cx="9476190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1127</xdr:row>
      <xdr:rowOff>0</xdr:rowOff>
    </xdr:from>
    <xdr:to>
      <xdr:col>35</xdr:col>
      <xdr:colOff>94500</xdr:colOff>
      <xdr:row>1149</xdr:row>
      <xdr:rowOff>66143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9B00CE7-2D1E-4A7C-A87B-7FBCE37DE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1074000"/>
          <a:ext cx="6000000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35</xdr:col>
      <xdr:colOff>65929</xdr:colOff>
      <xdr:row>1019</xdr:row>
      <xdr:rowOff>142571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D4E3564-9E46-4FA9-BDAD-BEEA78727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89928500"/>
          <a:ext cx="597142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35</xdr:col>
      <xdr:colOff>75452</xdr:colOff>
      <xdr:row>1032</xdr:row>
      <xdr:rowOff>171143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C5A5D9D-0E39-4E3C-B8D1-9781ED671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2405000"/>
          <a:ext cx="5980952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1150</xdr:row>
      <xdr:rowOff>0</xdr:rowOff>
    </xdr:from>
    <xdr:to>
      <xdr:col>35</xdr:col>
      <xdr:colOff>84976</xdr:colOff>
      <xdr:row>1167</xdr:row>
      <xdr:rowOff>28167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1B16E77-DCBF-4A54-9E54-859135EE3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7170000"/>
          <a:ext cx="5990476" cy="3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883</xdr:row>
      <xdr:rowOff>0</xdr:rowOff>
    </xdr:from>
    <xdr:to>
      <xdr:col>35</xdr:col>
      <xdr:colOff>94500</xdr:colOff>
      <xdr:row>894</xdr:row>
      <xdr:rowOff>190214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9507ED5-43EF-496A-855D-5BE2EC538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8211500"/>
          <a:ext cx="6000000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259</xdr:row>
      <xdr:rowOff>0</xdr:rowOff>
    </xdr:from>
    <xdr:ext cx="5961905" cy="5228571"/>
    <xdr:pic>
      <xdr:nvPicPr>
        <xdr:cNvPr id="7" name="Picture 6">
          <a:extLst>
            <a:ext uri="{FF2B5EF4-FFF2-40B4-BE49-F238E27FC236}">
              <a16:creationId xmlns:a16="http://schemas.microsoft.com/office/drawing/2014/main" id="{7755546A-A824-4D9C-9344-2AE1639C8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6484500"/>
          <a:ext cx="5961905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5942857" cy="5038095"/>
    <xdr:pic>
      <xdr:nvPicPr>
        <xdr:cNvPr id="8" name="Picture 7">
          <a:extLst>
            <a:ext uri="{FF2B5EF4-FFF2-40B4-BE49-F238E27FC236}">
              <a16:creationId xmlns:a16="http://schemas.microsoft.com/office/drawing/2014/main" id="{C8FE70BB-78C4-4091-90F3-2FE0E04A6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1917500"/>
          <a:ext cx="5942857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541</xdr:row>
      <xdr:rowOff>0</xdr:rowOff>
    </xdr:from>
    <xdr:to>
      <xdr:col>35</xdr:col>
      <xdr:colOff>94500</xdr:colOff>
      <xdr:row>567</xdr:row>
      <xdr:rowOff>161286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8AB19F-E459-48CD-B468-7DCFD79D6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000000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570</xdr:row>
      <xdr:rowOff>0</xdr:rowOff>
    </xdr:from>
    <xdr:to>
      <xdr:col>35</xdr:col>
      <xdr:colOff>65929</xdr:colOff>
      <xdr:row>583</xdr:row>
      <xdr:rowOff>180643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628EC6D-A762-4342-8EC4-84D0E34EE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79819500"/>
          <a:ext cx="5971429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578</xdr:row>
      <xdr:rowOff>171450</xdr:rowOff>
    </xdr:from>
    <xdr:to>
      <xdr:col>50</xdr:col>
      <xdr:colOff>84631</xdr:colOff>
      <xdr:row>581</xdr:row>
      <xdr:rowOff>57093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B9165DA-1427-4279-B359-B2FB9E291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81514950"/>
          <a:ext cx="8752381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35</xdr:col>
      <xdr:colOff>65929</xdr:colOff>
      <xdr:row>823</xdr:row>
      <xdr:rowOff>132262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E1B1440-8BCE-4213-9A94-57D31D132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536500"/>
          <a:ext cx="5971429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35</xdr:col>
      <xdr:colOff>94500</xdr:colOff>
      <xdr:row>674</xdr:row>
      <xdr:rowOff>28048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9E3C50E-E3C8-4E34-B024-AE5C1F9E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4869000"/>
          <a:ext cx="6000000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35</xdr:col>
      <xdr:colOff>84976</xdr:colOff>
      <xdr:row>848</xdr:row>
      <xdr:rowOff>47095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58D0F2-AE78-4E2D-B926-C4C7A01CF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5349000"/>
          <a:ext cx="5990476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57150</xdr:colOff>
      <xdr:row>835</xdr:row>
      <xdr:rowOff>114300</xdr:rowOff>
    </xdr:from>
    <xdr:to>
      <xdr:col>51</xdr:col>
      <xdr:colOff>84698</xdr:colOff>
      <xdr:row>841</xdr:row>
      <xdr:rowOff>76062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B511874-6CE5-4532-B3A9-C4E593BE9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81150" y="127177800"/>
          <a:ext cx="8219048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842</xdr:row>
      <xdr:rowOff>0</xdr:rowOff>
    </xdr:from>
    <xdr:to>
      <xdr:col>57</xdr:col>
      <xdr:colOff>84556</xdr:colOff>
      <xdr:row>845</xdr:row>
      <xdr:rowOff>85643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767EA33-7180-49FA-8412-537C41A7A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90675" y="128397000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35</xdr:col>
      <xdr:colOff>84976</xdr:colOff>
      <xdr:row>906</xdr:row>
      <xdr:rowOff>104000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B31261B-D056-483B-BFE4-6C9D2B680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4493000"/>
          <a:ext cx="5990476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35</xdr:col>
      <xdr:colOff>94500</xdr:colOff>
      <xdr:row>1154</xdr:row>
      <xdr:rowOff>132786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532F98-5FAD-4119-ADF6-9B5B581E0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8018500"/>
          <a:ext cx="600000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1234</xdr:row>
      <xdr:rowOff>0</xdr:rowOff>
    </xdr:from>
    <xdr:to>
      <xdr:col>35</xdr:col>
      <xdr:colOff>94500</xdr:colOff>
      <xdr:row>1248</xdr:row>
      <xdr:rowOff>9190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608E9AC-89C1-4314-8713-2CA81B89A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3639500"/>
          <a:ext cx="600000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1249</xdr:row>
      <xdr:rowOff>0</xdr:rowOff>
    </xdr:from>
    <xdr:to>
      <xdr:col>43</xdr:col>
      <xdr:colOff>37167</xdr:colOff>
      <xdr:row>1271</xdr:row>
      <xdr:rowOff>85190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B5052CD-B8F9-45D9-8813-7A0C00B66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66497000"/>
          <a:ext cx="7466667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35</xdr:col>
      <xdr:colOff>75452</xdr:colOff>
      <xdr:row>1365</xdr:row>
      <xdr:rowOff>66381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E18B0F5-9264-471F-9707-D11ECE6D6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6309000"/>
          <a:ext cx="5980952" cy="23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907</xdr:row>
      <xdr:rowOff>0</xdr:rowOff>
    </xdr:from>
    <xdr:to>
      <xdr:col>35</xdr:col>
      <xdr:colOff>65929</xdr:colOff>
      <xdr:row>950</xdr:row>
      <xdr:rowOff>141833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6833399-861F-4B46-B154-BF997DC12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9827000"/>
          <a:ext cx="5971429" cy="8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35</xdr:col>
      <xdr:colOff>94500</xdr:colOff>
      <xdr:row>966</xdr:row>
      <xdr:rowOff>75857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A02574E-9AF8-4AFB-A01B-0CDE63DBC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8399500"/>
          <a:ext cx="600000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960</xdr:row>
      <xdr:rowOff>133350</xdr:rowOff>
    </xdr:from>
    <xdr:to>
      <xdr:col>53</xdr:col>
      <xdr:colOff>179802</xdr:colOff>
      <xdr:row>964</xdr:row>
      <xdr:rowOff>9445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019B2E9-604B-43B0-9CA4-0F081BB2F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5350" y="150056850"/>
          <a:ext cx="9380952" cy="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35</xdr:col>
      <xdr:colOff>94500</xdr:colOff>
      <xdr:row>996</xdr:row>
      <xdr:rowOff>47071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EFC9486-C601-4742-92DD-1A5FA65BC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2400000"/>
          <a:ext cx="6000000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1449</xdr:row>
      <xdr:rowOff>0</xdr:rowOff>
    </xdr:from>
    <xdr:to>
      <xdr:col>35</xdr:col>
      <xdr:colOff>94500</xdr:colOff>
      <xdr:row>1476</xdr:row>
      <xdr:rowOff>27929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FA0FEA6-5353-4A0F-96D3-6AB327A49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09740500"/>
          <a:ext cx="6000000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35</xdr:col>
      <xdr:colOff>65929</xdr:colOff>
      <xdr:row>1496</xdr:row>
      <xdr:rowOff>9190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2621B28-1F87-41BC-B138-495312188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6027000"/>
          <a:ext cx="5971429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1490</xdr:row>
      <xdr:rowOff>152400</xdr:rowOff>
    </xdr:from>
    <xdr:to>
      <xdr:col>50</xdr:col>
      <xdr:colOff>132255</xdr:colOff>
      <xdr:row>1493</xdr:row>
      <xdr:rowOff>57090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005D847-EF2E-4756-ABEB-4389CDBDC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95350" y="217703400"/>
          <a:ext cx="8761905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1502</xdr:row>
      <xdr:rowOff>0</xdr:rowOff>
    </xdr:from>
    <xdr:to>
      <xdr:col>35</xdr:col>
      <xdr:colOff>75452</xdr:colOff>
      <xdr:row>1524</xdr:row>
      <xdr:rowOff>47095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C946870-85E7-4D38-91DF-9153FEE77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5980952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997</xdr:row>
      <xdr:rowOff>0</xdr:rowOff>
    </xdr:from>
    <xdr:to>
      <xdr:col>35</xdr:col>
      <xdr:colOff>94500</xdr:colOff>
      <xdr:row>1038</xdr:row>
      <xdr:rowOff>18071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02FDB67-4457-40B1-A0AB-7B07DA998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6972000"/>
          <a:ext cx="6000000" cy="78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35</xdr:col>
      <xdr:colOff>65929</xdr:colOff>
      <xdr:row>1083</xdr:row>
      <xdr:rowOff>46571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A8D2EA0-70B7-4BE9-B8BD-9563525DF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4973000"/>
          <a:ext cx="5971429" cy="8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1366</xdr:row>
      <xdr:rowOff>0</xdr:rowOff>
    </xdr:from>
    <xdr:to>
      <xdr:col>35</xdr:col>
      <xdr:colOff>84976</xdr:colOff>
      <xdr:row>1394</xdr:row>
      <xdr:rowOff>46952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2A01597-2780-41BC-930A-8774EF6A0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2123000"/>
          <a:ext cx="5990476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1395</xdr:row>
      <xdr:rowOff>0</xdr:rowOff>
    </xdr:from>
    <xdr:to>
      <xdr:col>35</xdr:col>
      <xdr:colOff>65929</xdr:colOff>
      <xdr:row>1403</xdr:row>
      <xdr:rowOff>104571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5C3801B-2AE2-4D3D-B633-FABE393F3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7647500"/>
          <a:ext cx="5971429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35</xdr:col>
      <xdr:colOff>75452</xdr:colOff>
      <xdr:row>1189</xdr:row>
      <xdr:rowOff>142571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2C71850-687A-411F-B105-34DC49E3E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6118500"/>
          <a:ext cx="598095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1404</xdr:row>
      <xdr:rowOff>0</xdr:rowOff>
    </xdr:from>
    <xdr:to>
      <xdr:col>35</xdr:col>
      <xdr:colOff>94500</xdr:colOff>
      <xdr:row>1417</xdr:row>
      <xdr:rowOff>180643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A8FB5FA-9881-4EEC-BDAC-19110E8D8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4790000"/>
          <a:ext cx="6000000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1084</xdr:row>
      <xdr:rowOff>0</xdr:rowOff>
    </xdr:from>
    <xdr:to>
      <xdr:col>35</xdr:col>
      <xdr:colOff>84976</xdr:colOff>
      <xdr:row>1101</xdr:row>
      <xdr:rowOff>47214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5CC7F8B-66E8-428B-A987-E2AA3D7F9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3164500"/>
          <a:ext cx="5990476" cy="3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370</xdr:row>
      <xdr:rowOff>0</xdr:rowOff>
    </xdr:from>
    <xdr:to>
      <xdr:col>35</xdr:col>
      <xdr:colOff>113548</xdr:colOff>
      <xdr:row>396</xdr:row>
      <xdr:rowOff>104143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C423050-13C7-473E-8646-2C54415A2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70485000"/>
          <a:ext cx="6019048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35</xdr:col>
      <xdr:colOff>84976</xdr:colOff>
      <xdr:row>495</xdr:row>
      <xdr:rowOff>85405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3499C3F-C2F2-4E7C-AF25-F0B0798E4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85534500"/>
          <a:ext cx="599047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1191</xdr:row>
      <xdr:rowOff>0</xdr:rowOff>
    </xdr:from>
    <xdr:to>
      <xdr:col>35</xdr:col>
      <xdr:colOff>94500</xdr:colOff>
      <xdr:row>1203</xdr:row>
      <xdr:rowOff>171143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A6001AE-3F48-4A97-97A5-E87147154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9644000"/>
          <a:ext cx="6000000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1419</xdr:row>
      <xdr:rowOff>0</xdr:rowOff>
    </xdr:from>
    <xdr:to>
      <xdr:col>35</xdr:col>
      <xdr:colOff>104024</xdr:colOff>
      <xdr:row>1431</xdr:row>
      <xdr:rowOff>94952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508CCAB-C3DC-48F7-A6EF-5A76C99C0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43078000"/>
          <a:ext cx="60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37</xdr:col>
      <xdr:colOff>18262</xdr:colOff>
      <xdr:row>705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DB8BE8-DA42-4969-913C-538BB54BD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19443500"/>
          <a:ext cx="6304762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37</xdr:col>
      <xdr:colOff>27786</xdr:colOff>
      <xdr:row>725</xdr:row>
      <xdr:rowOff>75857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49FF4D-0393-4DE0-87A3-F0A9372C9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25539500"/>
          <a:ext cx="6314286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720</xdr:row>
      <xdr:rowOff>19050</xdr:rowOff>
    </xdr:from>
    <xdr:to>
      <xdr:col>50</xdr:col>
      <xdr:colOff>103678</xdr:colOff>
      <xdr:row>722</xdr:row>
      <xdr:rowOff>152336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671FBF-7D30-4364-B30A-1918F06CB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57250" y="127273050"/>
          <a:ext cx="8771428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726</xdr:row>
      <xdr:rowOff>0</xdr:rowOff>
    </xdr:from>
    <xdr:to>
      <xdr:col>37</xdr:col>
      <xdr:colOff>8738</xdr:colOff>
      <xdr:row>748</xdr:row>
      <xdr:rowOff>56619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8B700CC-8AF0-4E3D-B264-63E754529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28397000"/>
          <a:ext cx="6295238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37</xdr:col>
      <xdr:colOff>37309</xdr:colOff>
      <xdr:row>510</xdr:row>
      <xdr:rowOff>133095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0F5DDC-BEEA-4B64-8AB2-2E83F5DEC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88963500"/>
          <a:ext cx="6323809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37</xdr:col>
      <xdr:colOff>18262</xdr:colOff>
      <xdr:row>412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62591F1-5262-4028-B5BB-FAB46EB6D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76390500"/>
          <a:ext cx="6304762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272</xdr:row>
      <xdr:rowOff>0</xdr:rowOff>
    </xdr:from>
    <xdr:ext cx="5961905" cy="3885714"/>
    <xdr:pic>
      <xdr:nvPicPr>
        <xdr:cNvPr id="7" name="Picture 6">
          <a:extLst>
            <a:ext uri="{FF2B5EF4-FFF2-40B4-BE49-F238E27FC236}">
              <a16:creationId xmlns:a16="http://schemas.microsoft.com/office/drawing/2014/main" id="{38970B54-4912-4014-BB8F-CFCBF7CB8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605000"/>
          <a:ext cx="5961905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464</xdr:row>
      <xdr:rowOff>0</xdr:rowOff>
    </xdr:from>
    <xdr:to>
      <xdr:col>37</xdr:col>
      <xdr:colOff>37309</xdr:colOff>
      <xdr:row>509</xdr:row>
      <xdr:rowOff>122738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562B82E-5D27-453C-A081-CBBF7635B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7437000"/>
          <a:ext cx="632380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512</xdr:row>
      <xdr:rowOff>0</xdr:rowOff>
    </xdr:from>
    <xdr:to>
      <xdr:col>37</xdr:col>
      <xdr:colOff>27786</xdr:colOff>
      <xdr:row>526</xdr:row>
      <xdr:rowOff>28238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AF336A5-4D61-46F5-A69E-CF3EC1DAC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7152500"/>
          <a:ext cx="6314286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520</xdr:row>
      <xdr:rowOff>180975</xdr:rowOff>
    </xdr:from>
    <xdr:to>
      <xdr:col>53</xdr:col>
      <xdr:colOff>103611</xdr:colOff>
      <xdr:row>523</xdr:row>
      <xdr:rowOff>85665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26CFACF-79A2-4B65-B7FE-BB845394F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5825" y="78857475"/>
          <a:ext cx="9314286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56357</xdr:colOff>
      <xdr:row>616</xdr:row>
      <xdr:rowOff>18524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5CE3CCF-9098-4DB4-8617-CD7BCFD32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2202000"/>
          <a:ext cx="6342857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654</xdr:row>
      <xdr:rowOff>0</xdr:rowOff>
    </xdr:from>
    <xdr:to>
      <xdr:col>35</xdr:col>
      <xdr:colOff>94500</xdr:colOff>
      <xdr:row>694</xdr:row>
      <xdr:rowOff>56190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0DBE5CF-E24C-4646-A375-081F4D878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632000"/>
          <a:ext cx="6000000" cy="7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37309</xdr:colOff>
      <xdr:row>634</xdr:row>
      <xdr:rowOff>180548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4B17677-BE70-4AD5-A48C-345AE6705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6583500"/>
          <a:ext cx="6323809" cy="3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697</xdr:row>
      <xdr:rowOff>0</xdr:rowOff>
    </xdr:from>
    <xdr:to>
      <xdr:col>37</xdr:col>
      <xdr:colOff>27786</xdr:colOff>
      <xdr:row>712</xdr:row>
      <xdr:rowOff>37738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09339FD-7B85-4B1D-B264-8493E404B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2395000"/>
          <a:ext cx="6314286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706</xdr:row>
      <xdr:rowOff>114300</xdr:rowOff>
    </xdr:from>
    <xdr:to>
      <xdr:col>47</xdr:col>
      <xdr:colOff>179940</xdr:colOff>
      <xdr:row>709</xdr:row>
      <xdr:rowOff>28514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53EEABB-B141-4C87-8AE3-B8937BA22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250" y="114223800"/>
          <a:ext cx="8276190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828</xdr:row>
      <xdr:rowOff>0</xdr:rowOff>
    </xdr:from>
    <xdr:to>
      <xdr:col>37</xdr:col>
      <xdr:colOff>56357</xdr:colOff>
      <xdr:row>850</xdr:row>
      <xdr:rowOff>180429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1CD4B61-9509-4B2F-AD4D-480E831FF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3921500"/>
          <a:ext cx="6342857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37</xdr:col>
      <xdr:colOff>75405</xdr:colOff>
      <xdr:row>802</xdr:row>
      <xdr:rowOff>85190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680862E-6556-40D9-AC53-DEB08F3F8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7635000"/>
          <a:ext cx="6361905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35</xdr:col>
      <xdr:colOff>94500</xdr:colOff>
      <xdr:row>364</xdr:row>
      <xdr:rowOff>27881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5D278B8-D17D-4911-89A8-267F39353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341000"/>
          <a:ext cx="6000000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36</xdr:col>
      <xdr:colOff>180190</xdr:colOff>
      <xdr:row>436</xdr:row>
      <xdr:rowOff>113976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3F078CF-6FB6-4D43-AD94-FF6A6DB5F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8105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875</xdr:row>
      <xdr:rowOff>0</xdr:rowOff>
    </xdr:from>
    <xdr:to>
      <xdr:col>37</xdr:col>
      <xdr:colOff>27786</xdr:colOff>
      <xdr:row>887</xdr:row>
      <xdr:rowOff>123524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4D283F9-6D93-474A-8871-D1F52475A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642110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37</xdr:col>
      <xdr:colOff>46833</xdr:colOff>
      <xdr:row>997</xdr:row>
      <xdr:rowOff>28000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3E94877-1720-4D7C-B445-98A1B9614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308500"/>
          <a:ext cx="6333333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37</xdr:col>
      <xdr:colOff>37309</xdr:colOff>
      <xdr:row>1047</xdr:row>
      <xdr:rowOff>47309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0A8B137-3700-44CB-B691-E48DFE7B3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3929000"/>
          <a:ext cx="6323809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37</xdr:col>
      <xdr:colOff>46833</xdr:colOff>
      <xdr:row>900</xdr:row>
      <xdr:rowOff>161619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9DE41C0-35EC-48BA-B687-C55491185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9164000"/>
          <a:ext cx="6333333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18262</xdr:colOff>
      <xdr:row>449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A9EB040-2C0C-4CBE-887F-3DFBD7612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3248500"/>
          <a:ext cx="6304762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1082</xdr:row>
      <xdr:rowOff>0</xdr:rowOff>
    </xdr:from>
    <xdr:to>
      <xdr:col>44</xdr:col>
      <xdr:colOff>27619</xdr:colOff>
      <xdr:row>1085</xdr:row>
      <xdr:rowOff>180881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8F2EBA3-DBCC-4276-BEA1-B046B0D22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03073000"/>
          <a:ext cx="7647619" cy="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1122</xdr:row>
      <xdr:rowOff>0</xdr:rowOff>
    </xdr:from>
    <xdr:to>
      <xdr:col>37</xdr:col>
      <xdr:colOff>46833</xdr:colOff>
      <xdr:row>1167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D1D9EA-D6A0-4AA9-8A4A-4FA3ED40A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0693000"/>
          <a:ext cx="6333333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1170</xdr:row>
      <xdr:rowOff>0</xdr:rowOff>
    </xdr:from>
    <xdr:to>
      <xdr:col>37</xdr:col>
      <xdr:colOff>27786</xdr:colOff>
      <xdr:row>1184</xdr:row>
      <xdr:rowOff>142524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BED93A-302B-4D71-AFA3-F917B6F3A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9837000"/>
          <a:ext cx="6314286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1178</xdr:row>
      <xdr:rowOff>47625</xdr:rowOff>
    </xdr:from>
    <xdr:to>
      <xdr:col>54</xdr:col>
      <xdr:colOff>27394</xdr:colOff>
      <xdr:row>1183</xdr:row>
      <xdr:rowOff>9411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D7ED973-D8C6-4C3E-8A38-C86B61D2E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66775" y="221408625"/>
          <a:ext cx="944761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1266</xdr:row>
      <xdr:rowOff>0</xdr:rowOff>
    </xdr:from>
    <xdr:to>
      <xdr:col>37</xdr:col>
      <xdr:colOff>27786</xdr:colOff>
      <xdr:row>1289</xdr:row>
      <xdr:rowOff>132786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08A5B89-5701-4BA1-8A7C-40D7231E3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37744000"/>
          <a:ext cx="6314286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1052</xdr:row>
      <xdr:rowOff>0</xdr:rowOff>
    </xdr:from>
    <xdr:to>
      <xdr:col>37</xdr:col>
      <xdr:colOff>46833</xdr:colOff>
      <xdr:row>1062</xdr:row>
      <xdr:rowOff>123571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6426DA-486F-4C39-9002-FF95EF333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0406000"/>
          <a:ext cx="6333333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8738</xdr:colOff>
      <xdr:row>104</xdr:row>
      <xdr:rowOff>122738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918293-EE4A-4812-AE56-D81A0A933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295238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37</xdr:col>
      <xdr:colOff>46833</xdr:colOff>
      <xdr:row>254</xdr:row>
      <xdr:rowOff>151619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80A04A-D72A-4106-A0E8-F07FD0E85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288500"/>
          <a:ext cx="6333333" cy="6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37309</xdr:colOff>
      <xdr:row>272</xdr:row>
      <xdr:rowOff>28214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2ACD3D-3C25-47A0-B049-B41809F86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956000"/>
          <a:ext cx="6323809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265</xdr:row>
      <xdr:rowOff>47625</xdr:rowOff>
    </xdr:from>
    <xdr:to>
      <xdr:col>50</xdr:col>
      <xdr:colOff>189399</xdr:colOff>
      <xdr:row>270</xdr:row>
      <xdr:rowOff>47506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F955D7-9434-47B5-99DA-AE4DB0C02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30527625"/>
          <a:ext cx="8809524" cy="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37</xdr:col>
      <xdr:colOff>18262</xdr:colOff>
      <xdr:row>130</xdr:row>
      <xdr:rowOff>161357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F082415-09E0-4D68-B43C-DCF1E985A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383500"/>
          <a:ext cx="6304762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116</xdr:row>
      <xdr:rowOff>38100</xdr:rowOff>
    </xdr:from>
    <xdr:to>
      <xdr:col>51</xdr:col>
      <xdr:colOff>56042</xdr:colOff>
      <xdr:row>132</xdr:row>
      <xdr:rowOff>37719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B2DEF-9355-482E-8281-33E73AC88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4875" y="22136100"/>
          <a:ext cx="88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37</xdr:col>
      <xdr:colOff>37309</xdr:colOff>
      <xdr:row>179</xdr:row>
      <xdr:rowOff>142190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9EA0093-2A77-437E-B554-C83DABDED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8755975"/>
          <a:ext cx="6323809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37</xdr:col>
      <xdr:colOff>46833</xdr:colOff>
      <xdr:row>298</xdr:row>
      <xdr:rowOff>9095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D1EF9F6-15DE-4EFE-B051-499DADEA2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091975"/>
          <a:ext cx="6333333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37</xdr:col>
      <xdr:colOff>37309</xdr:colOff>
      <xdr:row>205</xdr:row>
      <xdr:rowOff>113714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DDB7DAF-82C6-44E5-B751-309A25F07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470975"/>
          <a:ext cx="6323809" cy="4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335</xdr:row>
      <xdr:rowOff>0</xdr:rowOff>
    </xdr:from>
    <xdr:ext cx="6295238" cy="4542857"/>
    <xdr:pic>
      <xdr:nvPicPr>
        <xdr:cNvPr id="13" name="Picture 12">
          <a:extLst>
            <a:ext uri="{FF2B5EF4-FFF2-40B4-BE49-F238E27FC236}">
              <a16:creationId xmlns:a16="http://schemas.microsoft.com/office/drawing/2014/main" id="{29ADA05B-B04C-4BC6-B900-64D7A1331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771650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623</xdr:row>
      <xdr:rowOff>0</xdr:rowOff>
    </xdr:from>
    <xdr:to>
      <xdr:col>37</xdr:col>
      <xdr:colOff>75405</xdr:colOff>
      <xdr:row>646</xdr:row>
      <xdr:rowOff>170881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2EE1B80-05F0-4943-9D4B-75C6917D8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9718475"/>
          <a:ext cx="6361905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36</xdr:col>
      <xdr:colOff>189714</xdr:colOff>
      <xdr:row>403</xdr:row>
      <xdr:rowOff>104405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6D377EC-E079-439F-885E-54E05222D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3904475"/>
          <a:ext cx="628571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404</xdr:row>
      <xdr:rowOff>0</xdr:rowOff>
    </xdr:from>
    <xdr:to>
      <xdr:col>37</xdr:col>
      <xdr:colOff>37309</xdr:colOff>
      <xdr:row>416</xdr:row>
      <xdr:rowOff>142571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CAAD312-9FDB-4898-8096-74643974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952475"/>
          <a:ext cx="632380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37</xdr:col>
      <xdr:colOff>27786</xdr:colOff>
      <xdr:row>743</xdr:row>
      <xdr:rowOff>75548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406CF5D-8D5B-4455-93F4-95760EAE9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9720975"/>
          <a:ext cx="6314286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837</xdr:row>
      <xdr:rowOff>0</xdr:rowOff>
    </xdr:from>
    <xdr:to>
      <xdr:col>37</xdr:col>
      <xdr:colOff>56357</xdr:colOff>
      <xdr:row>867</xdr:row>
      <xdr:rowOff>94524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94DBF00-F287-41A7-99A0-10CBB02C0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2959475"/>
          <a:ext cx="6342857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895</xdr:row>
      <xdr:rowOff>0</xdr:rowOff>
    </xdr:from>
    <xdr:to>
      <xdr:col>37</xdr:col>
      <xdr:colOff>37309</xdr:colOff>
      <xdr:row>907</xdr:row>
      <xdr:rowOff>104476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006EA2E-53EA-4E4E-A0B5-B932EDD58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8011475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37</xdr:col>
      <xdr:colOff>37309</xdr:colOff>
      <xdr:row>682</xdr:row>
      <xdr:rowOff>123524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B696422-6E7C-40F8-9765-66E5345F2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7625475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782</xdr:row>
      <xdr:rowOff>0</xdr:rowOff>
    </xdr:from>
    <xdr:to>
      <xdr:col>37</xdr:col>
      <xdr:colOff>27786</xdr:colOff>
      <xdr:row>795</xdr:row>
      <xdr:rowOff>113976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5B08E5B-F62A-4F91-8D72-8622327D7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6675475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37</xdr:col>
      <xdr:colOff>27786</xdr:colOff>
      <xdr:row>922</xdr:row>
      <xdr:rowOff>180619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B267681-FAB0-4F57-AE63-F98B28E95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7820975"/>
          <a:ext cx="6314286" cy="28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18262</xdr:colOff>
      <xdr:row>320</xdr:row>
      <xdr:rowOff>37690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4484842-21B7-4E48-BA95-62AEA38D6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7711975"/>
          <a:ext cx="6304762" cy="3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37</xdr:col>
      <xdr:colOff>18262</xdr:colOff>
      <xdr:row>698</xdr:row>
      <xdr:rowOff>9262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383B294-17CE-4CA3-BDE0-F23737152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0863975"/>
          <a:ext cx="6304762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37</xdr:col>
      <xdr:colOff>37309</xdr:colOff>
      <xdr:row>810</xdr:row>
      <xdr:rowOff>190238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E5BF01D-379F-4E2C-8769-C057EBF5E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2390475"/>
          <a:ext cx="632380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902</xdr:row>
      <xdr:rowOff>0</xdr:rowOff>
    </xdr:from>
    <xdr:to>
      <xdr:col>37</xdr:col>
      <xdr:colOff>8738</xdr:colOff>
      <xdr:row>926</xdr:row>
      <xdr:rowOff>56571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AC98CA-1A23-446E-B9DD-CE8AC1FD6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002500"/>
          <a:ext cx="6295238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180</xdr:row>
      <xdr:rowOff>0</xdr:rowOff>
    </xdr:from>
    <xdr:ext cx="6342857" cy="7495238"/>
    <xdr:pic>
      <xdr:nvPicPr>
        <xdr:cNvPr id="6" name="Picture 5">
          <a:extLst>
            <a:ext uri="{FF2B5EF4-FFF2-40B4-BE49-F238E27FC236}">
              <a16:creationId xmlns:a16="http://schemas.microsoft.com/office/drawing/2014/main" id="{DF34D839-B567-47D0-84AB-6AC4D0439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6967475"/>
          <a:ext cx="6342857" cy="7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85725</xdr:colOff>
      <xdr:row>193</xdr:row>
      <xdr:rowOff>104775</xdr:rowOff>
    </xdr:from>
    <xdr:ext cx="17714286" cy="8409524"/>
    <xdr:pic>
      <xdr:nvPicPr>
        <xdr:cNvPr id="7" name="Picture 6">
          <a:extLst>
            <a:ext uri="{FF2B5EF4-FFF2-40B4-BE49-F238E27FC236}">
              <a16:creationId xmlns:a16="http://schemas.microsoft.com/office/drawing/2014/main" id="{964E7005-4721-4E74-A718-B65DEE5C0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5" y="199548750"/>
          <a:ext cx="17714286" cy="8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266</xdr:row>
      <xdr:rowOff>0</xdr:rowOff>
    </xdr:from>
    <xdr:ext cx="6314286" cy="3285714"/>
    <xdr:pic>
      <xdr:nvPicPr>
        <xdr:cNvPr id="8" name="Picture 7">
          <a:extLst>
            <a:ext uri="{FF2B5EF4-FFF2-40B4-BE49-F238E27FC236}">
              <a16:creationId xmlns:a16="http://schemas.microsoft.com/office/drawing/2014/main" id="{BDBF71DD-3DB8-453B-8665-497B6A8A3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3350475"/>
          <a:ext cx="6314286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290</xdr:row>
      <xdr:rowOff>0</xdr:rowOff>
    </xdr:from>
    <xdr:ext cx="12276190" cy="5047619"/>
    <xdr:pic>
      <xdr:nvPicPr>
        <xdr:cNvPr id="9" name="Picture 8">
          <a:extLst>
            <a:ext uri="{FF2B5EF4-FFF2-40B4-BE49-F238E27FC236}">
              <a16:creationId xmlns:a16="http://schemas.microsoft.com/office/drawing/2014/main" id="{46A99F8D-0405-495E-B7E4-21A67105D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7922475"/>
          <a:ext cx="12276190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290</xdr:row>
      <xdr:rowOff>152400</xdr:rowOff>
    </xdr:from>
    <xdr:ext cx="12276190" cy="5047619"/>
    <xdr:pic>
      <xdr:nvPicPr>
        <xdr:cNvPr id="10" name="Picture 9">
          <a:extLst>
            <a:ext uri="{FF2B5EF4-FFF2-40B4-BE49-F238E27FC236}">
              <a16:creationId xmlns:a16="http://schemas.microsoft.com/office/drawing/2014/main" id="{4EAEB85D-3290-47E8-96C2-6884F5191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218074875"/>
          <a:ext cx="12276190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314286" cy="3771429"/>
    <xdr:pic>
      <xdr:nvPicPr>
        <xdr:cNvPr id="11" name="Picture 10">
          <a:extLst>
            <a:ext uri="{FF2B5EF4-FFF2-40B4-BE49-F238E27FC236}">
              <a16:creationId xmlns:a16="http://schemas.microsoft.com/office/drawing/2014/main" id="{EB7E2CD6-E2D1-4CE1-875F-5968AB002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24018475"/>
          <a:ext cx="6314286" cy="377142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oneCellAnchor>
    <xdr:from>
      <xdr:col>4</xdr:col>
      <xdr:colOff>0</xdr:colOff>
      <xdr:row>344</xdr:row>
      <xdr:rowOff>0</xdr:rowOff>
    </xdr:from>
    <xdr:ext cx="6295238" cy="1714286"/>
    <xdr:pic>
      <xdr:nvPicPr>
        <xdr:cNvPr id="12" name="Picture 11">
          <a:extLst>
            <a:ext uri="{FF2B5EF4-FFF2-40B4-BE49-F238E27FC236}">
              <a16:creationId xmlns:a16="http://schemas.microsoft.com/office/drawing/2014/main" id="{CD6F19CA-A110-4444-B51D-189B634B3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28209475"/>
          <a:ext cx="6295238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6304762" cy="5371429"/>
    <xdr:pic>
      <xdr:nvPicPr>
        <xdr:cNvPr id="13" name="Picture 12">
          <a:extLst>
            <a:ext uri="{FF2B5EF4-FFF2-40B4-BE49-F238E27FC236}">
              <a16:creationId xmlns:a16="http://schemas.microsoft.com/office/drawing/2014/main" id="{1A8FE936-33B2-437C-9F30-E17639383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5257975"/>
          <a:ext cx="6304762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507</xdr:row>
      <xdr:rowOff>0</xdr:rowOff>
    </xdr:from>
    <xdr:ext cx="6314286" cy="4542857"/>
    <xdr:pic>
      <xdr:nvPicPr>
        <xdr:cNvPr id="14" name="Picture 13">
          <a:extLst>
            <a:ext uri="{FF2B5EF4-FFF2-40B4-BE49-F238E27FC236}">
              <a16:creationId xmlns:a16="http://schemas.microsoft.com/office/drawing/2014/main" id="{E5AB47FB-5049-4A77-8792-5A3C62500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6878475"/>
          <a:ext cx="6314286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942</xdr:row>
      <xdr:rowOff>0</xdr:rowOff>
    </xdr:from>
    <xdr:to>
      <xdr:col>37</xdr:col>
      <xdr:colOff>37309</xdr:colOff>
      <xdr:row>972</xdr:row>
      <xdr:rowOff>189762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FA1EF7F-D1BC-4807-9A9E-E24EB7401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8775500"/>
          <a:ext cx="6323809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37</xdr:col>
      <xdr:colOff>56357</xdr:colOff>
      <xdr:row>373</xdr:row>
      <xdr:rowOff>18595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92EF4E9-D345-43D4-8012-CBB48BE76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342857" cy="3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996</xdr:row>
      <xdr:rowOff>0</xdr:rowOff>
    </xdr:from>
    <xdr:to>
      <xdr:col>37</xdr:col>
      <xdr:colOff>8738</xdr:colOff>
      <xdr:row>1033</xdr:row>
      <xdr:rowOff>170548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3AD72F-B141-4962-A41B-4D5B2EF93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5349000"/>
          <a:ext cx="6295238" cy="7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1008</xdr:row>
      <xdr:rowOff>161925</xdr:rowOff>
    </xdr:from>
    <xdr:to>
      <xdr:col>72</xdr:col>
      <xdr:colOff>17436</xdr:colOff>
      <xdr:row>1039</xdr:row>
      <xdr:rowOff>161187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25B6020-D885-4FA5-98B4-50095F0D0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9150" y="127796925"/>
          <a:ext cx="12914286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37</xdr:col>
      <xdr:colOff>18262</xdr:colOff>
      <xdr:row>411</xdr:row>
      <xdr:rowOff>9143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20561DD-F45E-4773-B085-EEDD5A2B4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5247500"/>
          <a:ext cx="6304762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1082</xdr:row>
      <xdr:rowOff>0</xdr:rowOff>
    </xdr:from>
    <xdr:to>
      <xdr:col>37</xdr:col>
      <xdr:colOff>37309</xdr:colOff>
      <xdr:row>1121</xdr:row>
      <xdr:rowOff>160976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78D178-E760-4370-9779-5F9E12E81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4589500"/>
          <a:ext cx="6323809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1095</xdr:row>
      <xdr:rowOff>114300</xdr:rowOff>
    </xdr:from>
    <xdr:to>
      <xdr:col>72</xdr:col>
      <xdr:colOff>36488</xdr:colOff>
      <xdr:row>1129</xdr:row>
      <xdr:rowOff>56348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997450E-7928-4DA4-87A2-46E412B84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7250" y="147180300"/>
          <a:ext cx="12895238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1168</xdr:row>
      <xdr:rowOff>0</xdr:rowOff>
    </xdr:from>
    <xdr:to>
      <xdr:col>37</xdr:col>
      <xdr:colOff>18262</xdr:colOff>
      <xdr:row>1206</xdr:row>
      <xdr:rowOff>151476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F3B91C0-9788-45B7-B904-30EF0ACD7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0972500"/>
          <a:ext cx="6304762" cy="7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1181</xdr:row>
      <xdr:rowOff>142875</xdr:rowOff>
    </xdr:from>
    <xdr:to>
      <xdr:col>61</xdr:col>
      <xdr:colOff>8177</xdr:colOff>
      <xdr:row>1207</xdr:row>
      <xdr:rowOff>94637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95337A8-263C-4914-83CA-43B0C1FDE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63591875"/>
          <a:ext cx="10780952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37309</xdr:colOff>
      <xdr:row>1275</xdr:row>
      <xdr:rowOff>132762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BE7E95E-9C57-48C6-973E-0AF782614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9263000"/>
          <a:ext cx="6323809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1281</xdr:row>
      <xdr:rowOff>0</xdr:rowOff>
    </xdr:from>
    <xdr:to>
      <xdr:col>37</xdr:col>
      <xdr:colOff>27786</xdr:colOff>
      <xdr:row>1294</xdr:row>
      <xdr:rowOff>104452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AA4C1E1-5F1C-4411-AD17-DD562C6DC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4978000"/>
          <a:ext cx="6314286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1289</xdr:row>
      <xdr:rowOff>47625</xdr:rowOff>
    </xdr:from>
    <xdr:to>
      <xdr:col>50</xdr:col>
      <xdr:colOff>113205</xdr:colOff>
      <xdr:row>1291</xdr:row>
      <xdr:rowOff>114244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8361A70-1D80-4F92-B2EB-542F73AE1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6300" y="206549625"/>
          <a:ext cx="8761905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1360</xdr:row>
      <xdr:rowOff>0</xdr:rowOff>
    </xdr:from>
    <xdr:to>
      <xdr:col>37</xdr:col>
      <xdr:colOff>18262</xdr:colOff>
      <xdr:row>1381</xdr:row>
      <xdr:rowOff>113786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1FA3A5E-807B-471D-B626-3DF2BEA25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0027500"/>
          <a:ext cx="6304762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37</xdr:col>
      <xdr:colOff>46833</xdr:colOff>
      <xdr:row>429</xdr:row>
      <xdr:rowOff>75786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1F5E0EA-94C4-4A89-AF7E-9A6C24999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8486000"/>
          <a:ext cx="6333333" cy="3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1431</xdr:row>
      <xdr:rowOff>0</xdr:rowOff>
    </xdr:from>
    <xdr:to>
      <xdr:col>37</xdr:col>
      <xdr:colOff>37309</xdr:colOff>
      <xdr:row>1457</xdr:row>
      <xdr:rowOff>161286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3458CEC-9DB0-40F2-B8F4-215226EEA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37934500"/>
          <a:ext cx="6323809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1461</xdr:row>
      <xdr:rowOff>0</xdr:rowOff>
    </xdr:from>
    <xdr:to>
      <xdr:col>37</xdr:col>
      <xdr:colOff>18262</xdr:colOff>
      <xdr:row>1481</xdr:row>
      <xdr:rowOff>85238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7D1AA66-0839-40BC-937E-0B9F5DBEE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43649500"/>
          <a:ext cx="6304762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1487</xdr:row>
      <xdr:rowOff>0</xdr:rowOff>
    </xdr:from>
    <xdr:to>
      <xdr:col>37</xdr:col>
      <xdr:colOff>18262</xdr:colOff>
      <xdr:row>1500</xdr:row>
      <xdr:rowOff>104452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684F497-24F1-4042-8E7B-3830A7ED8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2984000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1495</xdr:row>
      <xdr:rowOff>9525</xdr:rowOff>
    </xdr:from>
    <xdr:to>
      <xdr:col>51</xdr:col>
      <xdr:colOff>151274</xdr:colOff>
      <xdr:row>1497</xdr:row>
      <xdr:rowOff>133287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0A5A572-00D4-4C17-A983-67D3080AE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57250" y="254517525"/>
          <a:ext cx="9009524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180190</xdr:colOff>
      <xdr:row>613</xdr:row>
      <xdr:rowOff>27690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36FA459-9635-46E2-844B-2B11E5B54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10299500"/>
          <a:ext cx="6276190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1503</xdr:row>
      <xdr:rowOff>0</xdr:rowOff>
    </xdr:from>
    <xdr:to>
      <xdr:col>37</xdr:col>
      <xdr:colOff>37309</xdr:colOff>
      <xdr:row>1524</xdr:row>
      <xdr:rowOff>132833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791E331-A474-40D7-9DC0-1E605CBBF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64604500"/>
          <a:ext cx="6323809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1526</xdr:row>
      <xdr:rowOff>0</xdr:rowOff>
    </xdr:from>
    <xdr:to>
      <xdr:col>37</xdr:col>
      <xdr:colOff>18262</xdr:colOff>
      <xdr:row>1544</xdr:row>
      <xdr:rowOff>56714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F381D7C-F7E6-4547-ACB9-2E2AFEC02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68986000"/>
          <a:ext cx="6304762" cy="3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614</xdr:row>
      <xdr:rowOff>0</xdr:rowOff>
    </xdr:from>
    <xdr:to>
      <xdr:col>37</xdr:col>
      <xdr:colOff>27786</xdr:colOff>
      <xdr:row>627</xdr:row>
      <xdr:rowOff>142548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71C176D-C127-4F70-8EE2-C1218451D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7538500"/>
          <a:ext cx="6314286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37</xdr:col>
      <xdr:colOff>37309</xdr:colOff>
      <xdr:row>644</xdr:row>
      <xdr:rowOff>85357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614BB0A-540C-4812-B72D-DC74BD725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19824500"/>
          <a:ext cx="632380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1667</xdr:row>
      <xdr:rowOff>0</xdr:rowOff>
    </xdr:from>
    <xdr:to>
      <xdr:col>37</xdr:col>
      <xdr:colOff>27786</xdr:colOff>
      <xdr:row>1712</xdr:row>
      <xdr:rowOff>160833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125185D-3145-4CB1-B07C-6259F780B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304609500"/>
          <a:ext cx="6314286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1716</xdr:row>
      <xdr:rowOff>0</xdr:rowOff>
    </xdr:from>
    <xdr:to>
      <xdr:col>36</xdr:col>
      <xdr:colOff>84952</xdr:colOff>
      <xdr:row>1737</xdr:row>
      <xdr:rowOff>189976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BDF58E-ED3D-4911-AA1F-8DA209F54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13944000"/>
          <a:ext cx="6180952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1739</xdr:row>
      <xdr:rowOff>0</xdr:rowOff>
    </xdr:from>
    <xdr:to>
      <xdr:col>37</xdr:col>
      <xdr:colOff>46833</xdr:colOff>
      <xdr:row>1757</xdr:row>
      <xdr:rowOff>180524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EEF193C-65DD-4638-B6C2-7B6836406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318325500"/>
          <a:ext cx="6333333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1747</xdr:row>
      <xdr:rowOff>180975</xdr:rowOff>
    </xdr:from>
    <xdr:to>
      <xdr:col>48</xdr:col>
      <xdr:colOff>27543</xdr:colOff>
      <xdr:row>1756</xdr:row>
      <xdr:rowOff>133142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E796809-1D33-4588-9153-91BEF7BC6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14400" y="320030475"/>
          <a:ext cx="8257143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1771</xdr:row>
      <xdr:rowOff>0</xdr:rowOff>
    </xdr:from>
    <xdr:to>
      <xdr:col>37</xdr:col>
      <xdr:colOff>27786</xdr:colOff>
      <xdr:row>1799</xdr:row>
      <xdr:rowOff>123143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E95D5C4-F67F-4090-BD8B-B6440AF1B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24421500"/>
          <a:ext cx="6314286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1804</xdr:row>
      <xdr:rowOff>0</xdr:rowOff>
    </xdr:from>
    <xdr:to>
      <xdr:col>37</xdr:col>
      <xdr:colOff>18262</xdr:colOff>
      <xdr:row>1848</xdr:row>
      <xdr:rowOff>151333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A3B786-79E3-40F4-B956-C843407D9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34708500"/>
          <a:ext cx="6304762" cy="8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1850</xdr:row>
      <xdr:rowOff>0</xdr:rowOff>
    </xdr:from>
    <xdr:to>
      <xdr:col>37</xdr:col>
      <xdr:colOff>18262</xdr:colOff>
      <xdr:row>1864</xdr:row>
      <xdr:rowOff>113952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A00641-48F8-4871-95C9-2E60FEF3B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43471500"/>
          <a:ext cx="6304762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1858</xdr:row>
      <xdr:rowOff>171450</xdr:rowOff>
    </xdr:from>
    <xdr:to>
      <xdr:col>54</xdr:col>
      <xdr:colOff>17869</xdr:colOff>
      <xdr:row>1862</xdr:row>
      <xdr:rowOff>38021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3544CC-5232-4B7F-AAAD-0BC5F56D7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57250" y="345166950"/>
          <a:ext cx="944761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1934</xdr:row>
      <xdr:rowOff>0</xdr:rowOff>
    </xdr:from>
    <xdr:to>
      <xdr:col>37</xdr:col>
      <xdr:colOff>46833</xdr:colOff>
      <xdr:row>1957</xdr:row>
      <xdr:rowOff>66119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0CEA7AB-3FDF-498D-9655-99440438C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59473500"/>
          <a:ext cx="6333333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1958</xdr:row>
      <xdr:rowOff>0</xdr:rowOff>
    </xdr:from>
    <xdr:to>
      <xdr:col>37</xdr:col>
      <xdr:colOff>37309</xdr:colOff>
      <xdr:row>1973</xdr:row>
      <xdr:rowOff>66309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EB2F295-9E40-4657-B3C8-B10D1E4D3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64045500"/>
          <a:ext cx="6323809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37</xdr:col>
      <xdr:colOff>37309</xdr:colOff>
      <xdr:row>659</xdr:row>
      <xdr:rowOff>28333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63D0A77-F998-476F-BD95-565A2EDA4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23634500"/>
          <a:ext cx="6323809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1386</xdr:row>
      <xdr:rowOff>0</xdr:rowOff>
    </xdr:from>
    <xdr:to>
      <xdr:col>37</xdr:col>
      <xdr:colOff>18262</xdr:colOff>
      <xdr:row>1396</xdr:row>
      <xdr:rowOff>171190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E2CF886-4559-4CA8-92A6-4DBDB9326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64033000"/>
          <a:ext cx="6304762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27786</xdr:colOff>
      <xdr:row>101</xdr:row>
      <xdr:rowOff>18119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05D4C9-F3BA-4D14-B4EC-A9FC0C985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14286" cy="7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75</xdr:row>
      <xdr:rowOff>0</xdr:rowOff>
    </xdr:from>
    <xdr:to>
      <xdr:col>71</xdr:col>
      <xdr:colOff>17463</xdr:colOff>
      <xdr:row>105</xdr:row>
      <xdr:rowOff>85000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0BAD80-E4D1-4684-B785-C37D27957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725" y="14287500"/>
          <a:ext cx="12695238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121</xdr:row>
      <xdr:rowOff>0</xdr:rowOff>
    </xdr:from>
    <xdr:ext cx="6333333" cy="5114286"/>
    <xdr:pic>
      <xdr:nvPicPr>
        <xdr:cNvPr id="4" name="Picture 3">
          <a:extLst>
            <a:ext uri="{FF2B5EF4-FFF2-40B4-BE49-F238E27FC236}">
              <a16:creationId xmlns:a16="http://schemas.microsoft.com/office/drawing/2014/main" id="{B6B60991-E81A-461C-9921-3D11D585D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8397000"/>
          <a:ext cx="6333333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208</xdr:row>
      <xdr:rowOff>0</xdr:rowOff>
    </xdr:from>
    <xdr:ext cx="6314286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C7A5A57E-C36B-4AED-A5E6-0F1FD8AFB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970500"/>
          <a:ext cx="631428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95238" cy="3285714"/>
    <xdr:pic>
      <xdr:nvPicPr>
        <xdr:cNvPr id="6" name="Picture 5">
          <a:extLst>
            <a:ext uri="{FF2B5EF4-FFF2-40B4-BE49-F238E27FC236}">
              <a16:creationId xmlns:a16="http://schemas.microsoft.com/office/drawing/2014/main" id="{19D8771B-2A89-4A8D-8221-3E316670A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7637500"/>
          <a:ext cx="6295238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240</xdr:row>
      <xdr:rowOff>0</xdr:rowOff>
    </xdr:from>
    <xdr:ext cx="6323809" cy="3485714"/>
    <xdr:pic>
      <xdr:nvPicPr>
        <xdr:cNvPr id="7" name="Picture 6">
          <a:extLst>
            <a:ext uri="{FF2B5EF4-FFF2-40B4-BE49-F238E27FC236}">
              <a16:creationId xmlns:a16="http://schemas.microsoft.com/office/drawing/2014/main" id="{D2DC8B93-1445-4FE3-BC1C-E070F218C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1066500"/>
          <a:ext cx="6323809" cy="3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259</xdr:row>
      <xdr:rowOff>0</xdr:rowOff>
    </xdr:from>
    <xdr:ext cx="6323809" cy="3676190"/>
    <xdr:pic>
      <xdr:nvPicPr>
        <xdr:cNvPr id="8" name="Picture 7">
          <a:extLst>
            <a:ext uri="{FF2B5EF4-FFF2-40B4-BE49-F238E27FC236}">
              <a16:creationId xmlns:a16="http://schemas.microsoft.com/office/drawing/2014/main" id="{2FA30952-F149-41A9-AA2A-F7DCFAA99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686000"/>
          <a:ext cx="6323809" cy="3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310</xdr:row>
      <xdr:rowOff>0</xdr:rowOff>
    </xdr:from>
    <xdr:to>
      <xdr:col>37</xdr:col>
      <xdr:colOff>27786</xdr:colOff>
      <xdr:row>323</xdr:row>
      <xdr:rowOff>66357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E441485-9B6A-4DE0-BDED-60DACC02F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4198500"/>
          <a:ext cx="6314286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558</xdr:row>
      <xdr:rowOff>0</xdr:rowOff>
    </xdr:from>
    <xdr:ext cx="6219048" cy="3371429"/>
    <xdr:pic>
      <xdr:nvPicPr>
        <xdr:cNvPr id="14" name="Picture 13">
          <a:extLst>
            <a:ext uri="{FF2B5EF4-FFF2-40B4-BE49-F238E27FC236}">
              <a16:creationId xmlns:a16="http://schemas.microsoft.com/office/drawing/2014/main" id="{FFC29285-E515-4ED7-A5DD-6FC7D0F4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4765000"/>
          <a:ext cx="6219048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615</xdr:row>
      <xdr:rowOff>0</xdr:rowOff>
    </xdr:from>
    <xdr:ext cx="9209524" cy="2380952"/>
    <xdr:pic>
      <xdr:nvPicPr>
        <xdr:cNvPr id="15" name="Picture 14">
          <a:extLst>
            <a:ext uri="{FF2B5EF4-FFF2-40B4-BE49-F238E27FC236}">
              <a16:creationId xmlns:a16="http://schemas.microsoft.com/office/drawing/2014/main" id="{693A217B-1A9D-4442-A194-0F72A2F2D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623500"/>
          <a:ext cx="92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578</xdr:row>
      <xdr:rowOff>0</xdr:rowOff>
    </xdr:from>
    <xdr:ext cx="9304762" cy="6590476"/>
    <xdr:pic>
      <xdr:nvPicPr>
        <xdr:cNvPr id="16" name="Picture 15">
          <a:extLst>
            <a:ext uri="{FF2B5EF4-FFF2-40B4-BE49-F238E27FC236}">
              <a16:creationId xmlns:a16="http://schemas.microsoft.com/office/drawing/2014/main" id="{E9B79C44-9D16-4F2F-8E3D-0D09C6019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575000"/>
          <a:ext cx="9304762" cy="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490</xdr:row>
      <xdr:rowOff>0</xdr:rowOff>
    </xdr:from>
    <xdr:ext cx="6323809" cy="5285714"/>
    <xdr:pic>
      <xdr:nvPicPr>
        <xdr:cNvPr id="17" name="Picture 16">
          <a:extLst>
            <a:ext uri="{FF2B5EF4-FFF2-40B4-BE49-F238E27FC236}">
              <a16:creationId xmlns:a16="http://schemas.microsoft.com/office/drawing/2014/main" id="{82EF717C-0CF9-43B4-8A29-4DFA4C0C3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811000"/>
          <a:ext cx="6323809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531</xdr:row>
      <xdr:rowOff>0</xdr:rowOff>
    </xdr:from>
    <xdr:ext cx="6295238" cy="4304762"/>
    <xdr:pic>
      <xdr:nvPicPr>
        <xdr:cNvPr id="18" name="Picture 17">
          <a:extLst>
            <a:ext uri="{FF2B5EF4-FFF2-40B4-BE49-F238E27FC236}">
              <a16:creationId xmlns:a16="http://schemas.microsoft.com/office/drawing/2014/main" id="{AFECEC8B-E9D6-41E7-BD7B-9551F96E9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9621500"/>
          <a:ext cx="6295238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660</xdr:row>
      <xdr:rowOff>0</xdr:rowOff>
    </xdr:from>
    <xdr:ext cx="6323809" cy="2571429"/>
    <xdr:pic>
      <xdr:nvPicPr>
        <xdr:cNvPr id="19" name="Picture 18">
          <a:extLst>
            <a:ext uri="{FF2B5EF4-FFF2-40B4-BE49-F238E27FC236}">
              <a16:creationId xmlns:a16="http://schemas.microsoft.com/office/drawing/2014/main" id="{4FE9BCC4-8AEF-4DB5-8DC3-165001EE9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4196000"/>
          <a:ext cx="632380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678</xdr:row>
      <xdr:rowOff>0</xdr:rowOff>
    </xdr:from>
    <xdr:to>
      <xdr:col>37</xdr:col>
      <xdr:colOff>46833</xdr:colOff>
      <xdr:row>689</xdr:row>
      <xdr:rowOff>18786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BD2F29B-99A0-4A07-BD6B-089C4F6D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5539500"/>
          <a:ext cx="6333333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27786</xdr:colOff>
      <xdr:row>339</xdr:row>
      <xdr:rowOff>142595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43D86D8-4AE5-4C9C-B9B0-6454B3095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2484000"/>
          <a:ext cx="6314286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14286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1E260CCE-A61A-4989-BE9F-15AD8D171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4500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172</xdr:row>
      <xdr:rowOff>0</xdr:rowOff>
    </xdr:from>
    <xdr:ext cx="6361905" cy="2476190"/>
    <xdr:pic>
      <xdr:nvPicPr>
        <xdr:cNvPr id="3" name="Picture 2">
          <a:extLst>
            <a:ext uri="{FF2B5EF4-FFF2-40B4-BE49-F238E27FC236}">
              <a16:creationId xmlns:a16="http://schemas.microsoft.com/office/drawing/2014/main" id="{09FD98A6-45AA-40C7-9B57-28D16E51C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5455500"/>
          <a:ext cx="6361905" cy="24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186</xdr:row>
      <xdr:rowOff>0</xdr:rowOff>
    </xdr:from>
    <xdr:ext cx="6295238" cy="2619048"/>
    <xdr:pic>
      <xdr:nvPicPr>
        <xdr:cNvPr id="4" name="Picture 3">
          <a:extLst>
            <a:ext uri="{FF2B5EF4-FFF2-40B4-BE49-F238E27FC236}">
              <a16:creationId xmlns:a16="http://schemas.microsoft.com/office/drawing/2014/main" id="{2F7B9091-A584-4BB1-8DCC-4CFD7654A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8122500"/>
          <a:ext cx="6295238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342857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241521FC-4410-492F-9156-5C7F60330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09800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314286" cy="2409524"/>
    <xdr:pic>
      <xdr:nvPicPr>
        <xdr:cNvPr id="6" name="Picture 5">
          <a:extLst>
            <a:ext uri="{FF2B5EF4-FFF2-40B4-BE49-F238E27FC236}">
              <a16:creationId xmlns:a16="http://schemas.microsoft.com/office/drawing/2014/main" id="{2EF16476-59C2-42D2-BE58-D3A98209B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23456500"/>
          <a:ext cx="6314286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304762" cy="7961905"/>
    <xdr:pic>
      <xdr:nvPicPr>
        <xdr:cNvPr id="7" name="Picture 6">
          <a:extLst>
            <a:ext uri="{FF2B5EF4-FFF2-40B4-BE49-F238E27FC236}">
              <a16:creationId xmlns:a16="http://schemas.microsoft.com/office/drawing/2014/main" id="{05BBDD31-B2FC-45BA-BF13-206D12922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26695000"/>
          <a:ext cx="6304762" cy="7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38</xdr:col>
      <xdr:colOff>0</xdr:colOff>
      <xdr:row>231</xdr:row>
      <xdr:rowOff>0</xdr:rowOff>
    </xdr:from>
    <xdr:ext cx="6323809" cy="7942857"/>
    <xdr:pic>
      <xdr:nvPicPr>
        <xdr:cNvPr id="8" name="Picture 7">
          <a:extLst>
            <a:ext uri="{FF2B5EF4-FFF2-40B4-BE49-F238E27FC236}">
              <a16:creationId xmlns:a16="http://schemas.microsoft.com/office/drawing/2014/main" id="{D194BDE4-556D-4B9B-A3A4-9CACC72B5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226695000"/>
          <a:ext cx="6323809" cy="79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307</xdr:row>
      <xdr:rowOff>0</xdr:rowOff>
    </xdr:from>
    <xdr:ext cx="6304762" cy="5419048"/>
    <xdr:pic>
      <xdr:nvPicPr>
        <xdr:cNvPr id="9" name="Picture 8">
          <a:extLst>
            <a:ext uri="{FF2B5EF4-FFF2-40B4-BE49-F238E27FC236}">
              <a16:creationId xmlns:a16="http://schemas.microsoft.com/office/drawing/2014/main" id="{9720040B-2490-4310-B640-8B5305805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41173000"/>
          <a:ext cx="6304762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441</xdr:row>
      <xdr:rowOff>0</xdr:rowOff>
    </xdr:from>
    <xdr:to>
      <xdr:col>37</xdr:col>
      <xdr:colOff>27786</xdr:colOff>
      <xdr:row>470</xdr:row>
      <xdr:rowOff>46929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6337388-8E43-4323-A8B0-0DC20149C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8961000"/>
          <a:ext cx="6314286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37</xdr:col>
      <xdr:colOff>46833</xdr:colOff>
      <xdr:row>362</xdr:row>
      <xdr:rowOff>47095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6BB3B1C-71EC-4119-B603-A2EE42031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4770000"/>
          <a:ext cx="6333333" cy="42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18262</xdr:colOff>
      <xdr:row>621</xdr:row>
      <xdr:rowOff>132262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2D41F76-6CBF-4CA8-9ED0-7D1B55F62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867500"/>
          <a:ext cx="6304762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624</xdr:row>
      <xdr:rowOff>0</xdr:rowOff>
    </xdr:from>
    <xdr:to>
      <xdr:col>37</xdr:col>
      <xdr:colOff>27786</xdr:colOff>
      <xdr:row>638</xdr:row>
      <xdr:rowOff>18714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D780B0D-D1C2-40C5-8C28-65CCAE65C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2011500"/>
          <a:ext cx="6314286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633</xdr:row>
      <xdr:rowOff>19050</xdr:rowOff>
    </xdr:from>
    <xdr:to>
      <xdr:col>53</xdr:col>
      <xdr:colOff>189318</xdr:colOff>
      <xdr:row>635</xdr:row>
      <xdr:rowOff>104717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296F606-A117-4A4E-BCE1-EC5E2FDD1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8675" y="93745050"/>
          <a:ext cx="9457143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37</xdr:col>
      <xdr:colOff>18262</xdr:colOff>
      <xdr:row>680</xdr:row>
      <xdr:rowOff>85190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C508E4F-C288-4B57-96BF-8D5BA464A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8488500"/>
          <a:ext cx="6304762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18262</xdr:colOff>
      <xdr:row>396</xdr:row>
      <xdr:rowOff>142333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AACEC8F-B786-43DD-873C-4A6BE82AB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1247000"/>
          <a:ext cx="6304762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37</xdr:col>
      <xdr:colOff>37309</xdr:colOff>
      <xdr:row>539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E6683DF-31CE-4F47-8739-FEC942739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536000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527</xdr:row>
      <xdr:rowOff>0</xdr:rowOff>
    </xdr:from>
    <xdr:to>
      <xdr:col>7</xdr:col>
      <xdr:colOff>95250</xdr:colOff>
      <xdr:row>530</xdr:row>
      <xdr:rowOff>0</xdr:rowOff>
    </xdr:to>
    <xdr:sp macro="" textlink="">
      <xdr:nvSpPr>
        <xdr:cNvPr id="25601" name="Text Box 1">
          <a:extLst>
            <a:ext uri="{FF2B5EF4-FFF2-40B4-BE49-F238E27FC236}">
              <a16:creationId xmlns:a16="http://schemas.microsoft.com/office/drawing/2014/main" id="{AF75FFCB-68E6-459B-BBC4-CA49F4F8A800}"/>
            </a:ext>
          </a:extLst>
        </xdr:cNvPr>
        <xdr:cNvSpPr txBox="1">
          <a:spLocks noChangeArrowheads="1"/>
        </xdr:cNvSpPr>
      </xdr:nvSpPr>
      <xdr:spPr bwMode="auto">
        <a:xfrm>
          <a:off x="762000" y="97536000"/>
          <a:ext cx="666750" cy="571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S0326761</a:t>
          </a:r>
        </a:p>
      </xdr:txBody>
    </xdr:sp>
    <xdr:clientData/>
  </xdr:twoCellAnchor>
  <xdr:twoCellAnchor editAs="oneCell">
    <xdr:from>
      <xdr:col>4</xdr:col>
      <xdr:colOff>0</xdr:colOff>
      <xdr:row>397</xdr:row>
      <xdr:rowOff>0</xdr:rowOff>
    </xdr:from>
    <xdr:to>
      <xdr:col>37</xdr:col>
      <xdr:colOff>18262</xdr:colOff>
      <xdr:row>419</xdr:row>
      <xdr:rowOff>47095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7CBE477-1EB8-46E9-AC13-EB61A5F1C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5628500"/>
          <a:ext cx="6304762" cy="4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1098</xdr:row>
      <xdr:rowOff>0</xdr:rowOff>
    </xdr:from>
    <xdr:ext cx="6314286" cy="6609524"/>
    <xdr:pic>
      <xdr:nvPicPr>
        <xdr:cNvPr id="35" name="Picture 34">
          <a:extLst>
            <a:ext uri="{FF2B5EF4-FFF2-40B4-BE49-F238E27FC236}">
              <a16:creationId xmlns:a16="http://schemas.microsoft.com/office/drawing/2014/main" id="{D6A1B0E8-B069-4A8A-A0E4-F6E9FC40A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5722500"/>
          <a:ext cx="6314286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1135</xdr:row>
      <xdr:rowOff>0</xdr:rowOff>
    </xdr:from>
    <xdr:ext cx="6314286" cy="1885714"/>
    <xdr:pic>
      <xdr:nvPicPr>
        <xdr:cNvPr id="36" name="Picture 35">
          <a:extLst>
            <a:ext uri="{FF2B5EF4-FFF2-40B4-BE49-F238E27FC236}">
              <a16:creationId xmlns:a16="http://schemas.microsoft.com/office/drawing/2014/main" id="{B7617F2A-3677-467E-B9E0-4CB73CD29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0581500"/>
          <a:ext cx="6314286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1150</xdr:row>
      <xdr:rowOff>0</xdr:rowOff>
    </xdr:from>
    <xdr:ext cx="6295238" cy="1885714"/>
    <xdr:pic>
      <xdr:nvPicPr>
        <xdr:cNvPr id="37" name="Picture 36">
          <a:extLst>
            <a:ext uri="{FF2B5EF4-FFF2-40B4-BE49-F238E27FC236}">
              <a16:creationId xmlns:a16="http://schemas.microsoft.com/office/drawing/2014/main" id="{F96D9986-957E-4784-BD35-0C6407A4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3439000"/>
          <a:ext cx="629523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1165</xdr:row>
      <xdr:rowOff>0</xdr:rowOff>
    </xdr:from>
    <xdr:to>
      <xdr:col>37</xdr:col>
      <xdr:colOff>37309</xdr:colOff>
      <xdr:row>1186</xdr:row>
      <xdr:rowOff>18548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AC94250-5DA5-46F2-96B5-BB1A37C87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0218000"/>
          <a:ext cx="6323809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1230</xdr:row>
      <xdr:rowOff>0</xdr:rowOff>
    </xdr:from>
    <xdr:to>
      <xdr:col>37</xdr:col>
      <xdr:colOff>27786</xdr:colOff>
      <xdr:row>1255</xdr:row>
      <xdr:rowOff>151786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BA908C9-FE41-4584-A22A-6E2C2D4FA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5552000"/>
          <a:ext cx="6314286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37</xdr:col>
      <xdr:colOff>37309</xdr:colOff>
      <xdr:row>1341</xdr:row>
      <xdr:rowOff>160833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F2C991C-52F2-41E3-8446-E77CAB76D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36029500"/>
          <a:ext cx="6323809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1347</xdr:row>
      <xdr:rowOff>0</xdr:rowOff>
    </xdr:from>
    <xdr:to>
      <xdr:col>37</xdr:col>
      <xdr:colOff>27786</xdr:colOff>
      <xdr:row>1364</xdr:row>
      <xdr:rowOff>180548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250943D-7FDD-4B4D-8A93-716815339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45745000"/>
          <a:ext cx="6314286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1355</xdr:row>
      <xdr:rowOff>47625</xdr:rowOff>
    </xdr:from>
    <xdr:to>
      <xdr:col>44</xdr:col>
      <xdr:colOff>84781</xdr:colOff>
      <xdr:row>1363</xdr:row>
      <xdr:rowOff>133149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3ED94F-8BAF-4CF4-9585-FEDA98AC3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247316625"/>
          <a:ext cx="7552381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1366</xdr:row>
      <xdr:rowOff>0</xdr:rowOff>
    </xdr:from>
    <xdr:to>
      <xdr:col>37</xdr:col>
      <xdr:colOff>27786</xdr:colOff>
      <xdr:row>1399</xdr:row>
      <xdr:rowOff>65881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8F0E071-2CB4-43B3-BF2B-CDBB07727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49364500"/>
          <a:ext cx="6314286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1446</xdr:row>
      <xdr:rowOff>0</xdr:rowOff>
    </xdr:from>
    <xdr:to>
      <xdr:col>37</xdr:col>
      <xdr:colOff>18262</xdr:colOff>
      <xdr:row>1488</xdr:row>
      <xdr:rowOff>18048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65AEB94-5D2F-400B-BC44-E9436FD32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60794500"/>
          <a:ext cx="6304762" cy="8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1400</xdr:row>
      <xdr:rowOff>0</xdr:rowOff>
    </xdr:from>
    <xdr:to>
      <xdr:col>37</xdr:col>
      <xdr:colOff>18262</xdr:colOff>
      <xdr:row>1415</xdr:row>
      <xdr:rowOff>94881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3103F8A-A16D-4167-88E5-6FF3ABAE9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55841500"/>
          <a:ext cx="6304762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1491</xdr:row>
      <xdr:rowOff>0</xdr:rowOff>
    </xdr:from>
    <xdr:to>
      <xdr:col>37</xdr:col>
      <xdr:colOff>27786</xdr:colOff>
      <xdr:row>1513</xdr:row>
      <xdr:rowOff>180429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E988A92-92C3-46A0-A4DC-008B267DD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73367500"/>
          <a:ext cx="6314286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1499</xdr:row>
      <xdr:rowOff>161925</xdr:rowOff>
    </xdr:from>
    <xdr:to>
      <xdr:col>51</xdr:col>
      <xdr:colOff>17942</xdr:colOff>
      <xdr:row>1515</xdr:row>
      <xdr:rowOff>9163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FB41B56-E368-44EB-AF59-6202C1714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66775" y="275053425"/>
          <a:ext cx="88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1533</xdr:row>
      <xdr:rowOff>0</xdr:rowOff>
    </xdr:from>
    <xdr:to>
      <xdr:col>37</xdr:col>
      <xdr:colOff>8737</xdr:colOff>
      <xdr:row>1567</xdr:row>
      <xdr:rowOff>65857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D40D94-4E33-4B6E-99BD-0397CB9E9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52475" y="281368500"/>
          <a:ext cx="6304762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1578</xdr:row>
      <xdr:rowOff>0</xdr:rowOff>
    </xdr:from>
    <xdr:to>
      <xdr:col>37</xdr:col>
      <xdr:colOff>18262</xdr:colOff>
      <xdr:row>1595</xdr:row>
      <xdr:rowOff>9119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2BC132E-B9BB-4A58-9D97-8D274FA1C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9941000"/>
          <a:ext cx="6304762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1601</xdr:row>
      <xdr:rowOff>0</xdr:rowOff>
    </xdr:from>
    <xdr:to>
      <xdr:col>37</xdr:col>
      <xdr:colOff>27786</xdr:colOff>
      <xdr:row>1627</xdr:row>
      <xdr:rowOff>47000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82AC86E-1E83-4258-9159-9F1357F1E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94322500"/>
          <a:ext cx="631428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1610</xdr:row>
      <xdr:rowOff>0</xdr:rowOff>
    </xdr:from>
    <xdr:to>
      <xdr:col>54</xdr:col>
      <xdr:colOff>141683</xdr:colOff>
      <xdr:row>1631</xdr:row>
      <xdr:rowOff>37595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449904C-AE0B-4DAE-9CC3-F76CD8B0F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95350" y="296037000"/>
          <a:ext cx="953333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1634</xdr:row>
      <xdr:rowOff>0</xdr:rowOff>
    </xdr:from>
    <xdr:to>
      <xdr:col>37</xdr:col>
      <xdr:colOff>27786</xdr:colOff>
      <xdr:row>1653</xdr:row>
      <xdr:rowOff>9071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2CB42A2-4EE4-49F1-B835-B312693E6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00609000"/>
          <a:ext cx="6314286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1697</xdr:row>
      <xdr:rowOff>0</xdr:rowOff>
    </xdr:from>
    <xdr:to>
      <xdr:col>44</xdr:col>
      <xdr:colOff>151428</xdr:colOff>
      <xdr:row>1700</xdr:row>
      <xdr:rowOff>114214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A89BCCE-CE27-4C09-BE3F-A7A5A2E74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309753000"/>
          <a:ext cx="7771428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37</xdr:col>
      <xdr:colOff>18262</xdr:colOff>
      <xdr:row>1271</xdr:row>
      <xdr:rowOff>161643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658A07A-BD5A-413F-B433-311F0AE99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40030000"/>
          <a:ext cx="6304762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544</xdr:row>
      <xdr:rowOff>0</xdr:rowOff>
    </xdr:from>
    <xdr:to>
      <xdr:col>37</xdr:col>
      <xdr:colOff>18262</xdr:colOff>
      <xdr:row>554</xdr:row>
      <xdr:rowOff>18810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6CFD505-5BAF-4142-997D-6A8D4D15F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03632000"/>
          <a:ext cx="6304762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37</xdr:col>
      <xdr:colOff>27786</xdr:colOff>
      <xdr:row>695</xdr:row>
      <xdr:rowOff>152143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B5A476E-4F3F-49DF-AB9A-8DEE13B3E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30492500"/>
          <a:ext cx="6314286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1658</xdr:row>
      <xdr:rowOff>0</xdr:rowOff>
    </xdr:from>
    <xdr:to>
      <xdr:col>37</xdr:col>
      <xdr:colOff>8738</xdr:colOff>
      <xdr:row>1668</xdr:row>
      <xdr:rowOff>190238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413C9A1-FC39-4FC5-A195-F4A19D387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15849000"/>
          <a:ext cx="6295238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14286" cy="5800000"/>
    <xdr:pic>
      <xdr:nvPicPr>
        <xdr:cNvPr id="2" name="Picture 1">
          <a:extLst>
            <a:ext uri="{FF2B5EF4-FFF2-40B4-BE49-F238E27FC236}">
              <a16:creationId xmlns:a16="http://schemas.microsoft.com/office/drawing/2014/main" id="{4446BBC1-2207-4C04-B44B-E622DA0A0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540500"/>
          <a:ext cx="6314286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</xdr:row>
      <xdr:rowOff>0</xdr:rowOff>
    </xdr:from>
    <xdr:ext cx="6314286" cy="5561905"/>
    <xdr:pic>
      <xdr:nvPicPr>
        <xdr:cNvPr id="3" name="Picture 2">
          <a:extLst>
            <a:ext uri="{FF2B5EF4-FFF2-40B4-BE49-F238E27FC236}">
              <a16:creationId xmlns:a16="http://schemas.microsoft.com/office/drawing/2014/main" id="{38041C96-990F-4D5B-AD1C-A794E2A5D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2875000"/>
          <a:ext cx="6314286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143</xdr:row>
      <xdr:rowOff>0</xdr:rowOff>
    </xdr:from>
    <xdr:ext cx="6314286" cy="3295238"/>
    <xdr:pic>
      <xdr:nvPicPr>
        <xdr:cNvPr id="4" name="Picture 3">
          <a:extLst>
            <a:ext uri="{FF2B5EF4-FFF2-40B4-BE49-F238E27FC236}">
              <a16:creationId xmlns:a16="http://schemas.microsoft.com/office/drawing/2014/main" id="{47F4CB88-CE74-4F90-8EB5-6D717C944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8971000"/>
          <a:ext cx="6314286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192</xdr:row>
      <xdr:rowOff>0</xdr:rowOff>
    </xdr:from>
    <xdr:ext cx="1790476" cy="533333"/>
    <xdr:pic>
      <xdr:nvPicPr>
        <xdr:cNvPr id="5" name="Picture 4">
          <a:extLst>
            <a:ext uri="{FF2B5EF4-FFF2-40B4-BE49-F238E27FC236}">
              <a16:creationId xmlns:a16="http://schemas.microsoft.com/office/drawing/2014/main" id="{494D563C-4B57-446B-98F3-0A85CE9A3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83055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199</xdr:row>
      <xdr:rowOff>0</xdr:rowOff>
    </xdr:from>
    <xdr:ext cx="1980952" cy="533333"/>
    <xdr:pic>
      <xdr:nvPicPr>
        <xdr:cNvPr id="6" name="Picture 5">
          <a:extLst>
            <a:ext uri="{FF2B5EF4-FFF2-40B4-BE49-F238E27FC236}">
              <a16:creationId xmlns:a16="http://schemas.microsoft.com/office/drawing/2014/main" id="{940A7ACF-7FB7-4D92-BB5E-7D4807D91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96390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206</xdr:row>
      <xdr:rowOff>0</xdr:rowOff>
    </xdr:from>
    <xdr:ext cx="2228571" cy="561905"/>
    <xdr:pic>
      <xdr:nvPicPr>
        <xdr:cNvPr id="7" name="Picture 6">
          <a:extLst>
            <a:ext uri="{FF2B5EF4-FFF2-40B4-BE49-F238E27FC236}">
              <a16:creationId xmlns:a16="http://schemas.microsoft.com/office/drawing/2014/main" id="{13F26237-C0E0-45B7-8DB8-8097B37E9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09725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213</xdr:row>
      <xdr:rowOff>0</xdr:rowOff>
    </xdr:from>
    <xdr:ext cx="1942857" cy="523810"/>
    <xdr:pic>
      <xdr:nvPicPr>
        <xdr:cNvPr id="8" name="Picture 7">
          <a:extLst>
            <a:ext uri="{FF2B5EF4-FFF2-40B4-BE49-F238E27FC236}">
              <a16:creationId xmlns:a16="http://schemas.microsoft.com/office/drawing/2014/main" id="{D8EDA837-3D3C-4DDD-8D05-325D5E0A0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23060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2095238" cy="561905"/>
    <xdr:pic>
      <xdr:nvPicPr>
        <xdr:cNvPr id="9" name="Picture 8">
          <a:extLst>
            <a:ext uri="{FF2B5EF4-FFF2-40B4-BE49-F238E27FC236}">
              <a16:creationId xmlns:a16="http://schemas.microsoft.com/office/drawing/2014/main" id="{111ADE56-1319-4F1D-8691-379168BDA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36395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227</xdr:row>
      <xdr:rowOff>0</xdr:rowOff>
    </xdr:from>
    <xdr:ext cx="1390476" cy="504762"/>
    <xdr:pic>
      <xdr:nvPicPr>
        <xdr:cNvPr id="10" name="Picture 9">
          <a:extLst>
            <a:ext uri="{FF2B5EF4-FFF2-40B4-BE49-F238E27FC236}">
              <a16:creationId xmlns:a16="http://schemas.microsoft.com/office/drawing/2014/main" id="{282A928A-467D-48BA-9FE6-105DF6DEA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49730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234</xdr:row>
      <xdr:rowOff>0</xdr:rowOff>
    </xdr:from>
    <xdr:ext cx="1666667" cy="523810"/>
    <xdr:pic>
      <xdr:nvPicPr>
        <xdr:cNvPr id="11" name="Picture 10">
          <a:extLst>
            <a:ext uri="{FF2B5EF4-FFF2-40B4-BE49-F238E27FC236}">
              <a16:creationId xmlns:a16="http://schemas.microsoft.com/office/drawing/2014/main" id="{BFE5E63F-CA40-4067-A4B1-153D0B1FF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63065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</xdr:row>
      <xdr:rowOff>0</xdr:rowOff>
    </xdr:from>
    <xdr:ext cx="6295238" cy="2666667"/>
    <xdr:pic>
      <xdr:nvPicPr>
        <xdr:cNvPr id="12" name="Picture 11">
          <a:extLst>
            <a:ext uri="{FF2B5EF4-FFF2-40B4-BE49-F238E27FC236}">
              <a16:creationId xmlns:a16="http://schemas.microsoft.com/office/drawing/2014/main" id="{934F1EAC-B6D1-4C74-A4C0-24AC69C37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2781000"/>
          <a:ext cx="629523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</xdr:row>
      <xdr:rowOff>0</xdr:rowOff>
    </xdr:from>
    <xdr:ext cx="6333333" cy="2066667"/>
    <xdr:pic>
      <xdr:nvPicPr>
        <xdr:cNvPr id="13" name="Picture 12">
          <a:extLst>
            <a:ext uri="{FF2B5EF4-FFF2-40B4-BE49-F238E27FC236}">
              <a16:creationId xmlns:a16="http://schemas.microsoft.com/office/drawing/2014/main" id="{C9BD6928-FD0A-499F-A79D-7993A27DB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5638500"/>
          <a:ext cx="6333333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356</xdr:row>
      <xdr:rowOff>0</xdr:rowOff>
    </xdr:from>
    <xdr:ext cx="6314286" cy="2933333"/>
    <xdr:pic>
      <xdr:nvPicPr>
        <xdr:cNvPr id="14" name="Picture 13">
          <a:extLst>
            <a:ext uri="{FF2B5EF4-FFF2-40B4-BE49-F238E27FC236}">
              <a16:creationId xmlns:a16="http://schemas.microsoft.com/office/drawing/2014/main" id="{51B2AD58-CB56-428B-9DCC-67A3D647F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547500"/>
          <a:ext cx="6314286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374</xdr:row>
      <xdr:rowOff>0</xdr:rowOff>
    </xdr:from>
    <xdr:ext cx="6323809" cy="2247619"/>
    <xdr:pic>
      <xdr:nvPicPr>
        <xdr:cNvPr id="15" name="Picture 14">
          <a:extLst>
            <a:ext uri="{FF2B5EF4-FFF2-40B4-BE49-F238E27FC236}">
              <a16:creationId xmlns:a16="http://schemas.microsoft.com/office/drawing/2014/main" id="{D47D26B2-D6EC-4A95-AB0C-EFC6F096B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92976500"/>
          <a:ext cx="6323809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387</xdr:row>
      <xdr:rowOff>0</xdr:rowOff>
    </xdr:from>
    <xdr:ext cx="6314286" cy="2914286"/>
    <xdr:pic>
      <xdr:nvPicPr>
        <xdr:cNvPr id="16" name="Picture 15">
          <a:extLst>
            <a:ext uri="{FF2B5EF4-FFF2-40B4-BE49-F238E27FC236}">
              <a16:creationId xmlns:a16="http://schemas.microsoft.com/office/drawing/2014/main" id="{587D14F1-A667-4975-8B57-CF8562D5E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5453000"/>
          <a:ext cx="6314286" cy="2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528</xdr:row>
      <xdr:rowOff>0</xdr:rowOff>
    </xdr:from>
    <xdr:to>
      <xdr:col>37</xdr:col>
      <xdr:colOff>46833</xdr:colOff>
      <xdr:row>573</xdr:row>
      <xdr:rowOff>113214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A4A2019-4458-4D35-AA35-53CC9710A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1724500"/>
          <a:ext cx="633333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37309</xdr:colOff>
      <xdr:row>482</xdr:row>
      <xdr:rowOff>161476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9A9899A-0846-4185-8637-FD6FBB7B4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392000"/>
          <a:ext cx="6323809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37</xdr:col>
      <xdr:colOff>18262</xdr:colOff>
      <xdr:row>589</xdr:row>
      <xdr:rowOff>180714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1CEA2C9-8296-495F-B6D7-970A0558C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013000"/>
          <a:ext cx="6304762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587</xdr:row>
      <xdr:rowOff>114300</xdr:rowOff>
    </xdr:from>
    <xdr:to>
      <xdr:col>53</xdr:col>
      <xdr:colOff>141703</xdr:colOff>
      <xdr:row>589</xdr:row>
      <xdr:rowOff>190443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F6CAF9D-2502-42C4-A9E3-DB648EE6A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6775" y="105651300"/>
          <a:ext cx="9371428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37</xdr:col>
      <xdr:colOff>8738</xdr:colOff>
      <xdr:row>676</xdr:row>
      <xdr:rowOff>132833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71AE80F-11AC-4908-AF22-A61B08F92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8491000"/>
          <a:ext cx="629523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681</xdr:row>
      <xdr:rowOff>0</xdr:rowOff>
    </xdr:from>
    <xdr:to>
      <xdr:col>37</xdr:col>
      <xdr:colOff>18262</xdr:colOff>
      <xdr:row>696</xdr:row>
      <xdr:rowOff>47262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172D14F-377D-4473-B297-1FEC3F194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3444000"/>
          <a:ext cx="6304762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37</xdr:col>
      <xdr:colOff>46833</xdr:colOff>
      <xdr:row>498</xdr:row>
      <xdr:rowOff>180690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43A81F2-11F5-494D-8703-1FD9F399E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2773500"/>
          <a:ext cx="6333333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357</xdr:row>
      <xdr:rowOff>0</xdr:rowOff>
    </xdr:from>
    <xdr:to>
      <xdr:col>34</xdr:col>
      <xdr:colOff>18333</xdr:colOff>
      <xdr:row>374</xdr:row>
      <xdr:rowOff>161500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51CA91-BFC8-45AE-961D-51AA7D6AA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5733333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66</xdr:col>
      <xdr:colOff>27095</xdr:colOff>
      <xdr:row>405</xdr:row>
      <xdr:rowOff>46929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E64CD4-3A71-4034-8565-DCD50421B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478000"/>
          <a:ext cx="11838095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37</xdr:col>
      <xdr:colOff>37309</xdr:colOff>
      <xdr:row>102</xdr:row>
      <xdr:rowOff>94214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D9BF20-8D78-4E1B-AD03-39243F474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622500"/>
          <a:ext cx="6323809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37</xdr:col>
      <xdr:colOff>27786</xdr:colOff>
      <xdr:row>118</xdr:row>
      <xdr:rowOff>171119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14BB468-6241-4503-9FF8-6D7DFEF6D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957000"/>
          <a:ext cx="6314286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113</xdr:row>
      <xdr:rowOff>161925</xdr:rowOff>
    </xdr:from>
    <xdr:to>
      <xdr:col>53</xdr:col>
      <xdr:colOff>160749</xdr:colOff>
      <xdr:row>116</xdr:row>
      <xdr:rowOff>47568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9D04AC-6264-4861-B434-236B4AE7C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7725" y="38642925"/>
          <a:ext cx="9409524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37</xdr:col>
      <xdr:colOff>18262</xdr:colOff>
      <xdr:row>445</xdr:row>
      <xdr:rowOff>56333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6499E45-4E50-4A8A-A1AF-23D90246A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388000"/>
          <a:ext cx="630476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37</xdr:col>
      <xdr:colOff>37309</xdr:colOff>
      <xdr:row>231</xdr:row>
      <xdr:rowOff>94714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3A1B624-500F-4A5B-B5BC-AAA6750B9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3340000"/>
          <a:ext cx="6323809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37</xdr:col>
      <xdr:colOff>37309</xdr:colOff>
      <xdr:row>554</xdr:row>
      <xdr:rowOff>47048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3A383A3-37D1-4E13-8764-FBED7CA0A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2486500"/>
          <a:ext cx="6323809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18262</xdr:colOff>
      <xdr:row>460</xdr:row>
      <xdr:rowOff>171190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856D2BF-8DF6-4494-AFDC-2620B5008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056000"/>
          <a:ext cx="6304762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37309</xdr:colOff>
      <xdr:row>493</xdr:row>
      <xdr:rowOff>27881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86FEF3F-125C-4951-B4CA-A27870BCA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723000"/>
          <a:ext cx="6323809" cy="55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37</xdr:col>
      <xdr:colOff>56357</xdr:colOff>
      <xdr:row>275</xdr:row>
      <xdr:rowOff>132357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B33D406-7BBF-4609-B5ED-3060C6905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577000"/>
          <a:ext cx="6342857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37</xdr:col>
      <xdr:colOff>27786</xdr:colOff>
      <xdr:row>303</xdr:row>
      <xdr:rowOff>142238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FA9F37F-9CB7-4CD8-A26E-3C3C1E91D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768500"/>
          <a:ext cx="6314286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37</xdr:col>
      <xdr:colOff>27786</xdr:colOff>
      <xdr:row>320</xdr:row>
      <xdr:rowOff>37738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35D00B1-3E70-4267-B0FD-DAB7AEA9A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102500"/>
          <a:ext cx="6314286" cy="28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42857" cy="4590476"/>
    <xdr:pic>
      <xdr:nvPicPr>
        <xdr:cNvPr id="2" name="Picture 1">
          <a:extLst>
            <a:ext uri="{FF2B5EF4-FFF2-40B4-BE49-F238E27FC236}">
              <a16:creationId xmlns:a16="http://schemas.microsoft.com/office/drawing/2014/main" id="{39BDC391-90B6-42CC-B3DA-B2F9AA4B8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156500"/>
          <a:ext cx="6342857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334</xdr:row>
      <xdr:rowOff>0</xdr:rowOff>
    </xdr:from>
    <xdr:ext cx="6333333" cy="4895238"/>
    <xdr:pic>
      <xdr:nvPicPr>
        <xdr:cNvPr id="4" name="Picture 3">
          <a:extLst>
            <a:ext uri="{FF2B5EF4-FFF2-40B4-BE49-F238E27FC236}">
              <a16:creationId xmlns:a16="http://schemas.microsoft.com/office/drawing/2014/main" id="{C54225EF-53D0-4019-8A54-936CC655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3731000"/>
          <a:ext cx="6333333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161</xdr:row>
      <xdr:rowOff>0</xdr:rowOff>
    </xdr:from>
    <xdr:to>
      <xdr:col>36</xdr:col>
      <xdr:colOff>189714</xdr:colOff>
      <xdr:row>173</xdr:row>
      <xdr:rowOff>133048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34BEBE7-393B-4859-8C56-A81FB8AEC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670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37</xdr:col>
      <xdr:colOff>8738</xdr:colOff>
      <xdr:row>188</xdr:row>
      <xdr:rowOff>9286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16706F-6FB8-4E29-960D-3E549AAAA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"/>
          <a:ext cx="6295238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18262</xdr:colOff>
      <xdr:row>107</xdr:row>
      <xdr:rowOff>160833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A8F0AE-239B-4BCB-97B8-46D8838B1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04762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52</xdr:col>
      <xdr:colOff>36952</xdr:colOff>
      <xdr:row>155</xdr:row>
      <xdr:rowOff>94190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37BFDB-8BC3-4328-BDF4-9FD761B0A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145500"/>
          <a:ext cx="9180952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111</xdr:row>
      <xdr:rowOff>152400</xdr:rowOff>
    </xdr:from>
    <xdr:to>
      <xdr:col>52</xdr:col>
      <xdr:colOff>189352</xdr:colOff>
      <xdr:row>156</xdr:row>
      <xdr:rowOff>56090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6FDB167-92F1-4AA7-BD6B-F16CF1F02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21297900"/>
          <a:ext cx="9180952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27786</xdr:colOff>
      <xdr:row>201</xdr:row>
      <xdr:rowOff>103762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5E64B68-2E94-4824-AE8D-B2279152F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289500"/>
          <a:ext cx="6314286" cy="8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</xdr:col>
      <xdr:colOff>180975</xdr:colOff>
      <xdr:row>249</xdr:row>
      <xdr:rowOff>0</xdr:rowOff>
    </xdr:from>
    <xdr:ext cx="6323809" cy="8714286"/>
    <xdr:pic>
      <xdr:nvPicPr>
        <xdr:cNvPr id="6" name="Picture 5">
          <a:extLst>
            <a:ext uri="{FF2B5EF4-FFF2-40B4-BE49-F238E27FC236}">
              <a16:creationId xmlns:a16="http://schemas.microsoft.com/office/drawing/2014/main" id="{621E3C7E-D81D-416E-B0A7-6BB920C71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" y="38671500"/>
          <a:ext cx="6323809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6504762" cy="2114286"/>
    <xdr:pic>
      <xdr:nvPicPr>
        <xdr:cNvPr id="7" name="Picture 6">
          <a:extLst>
            <a:ext uri="{FF2B5EF4-FFF2-40B4-BE49-F238E27FC236}">
              <a16:creationId xmlns:a16="http://schemas.microsoft.com/office/drawing/2014/main" id="{E0B0354B-758F-47E5-B658-F47DDD3C4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530500"/>
          <a:ext cx="6504762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402</xdr:row>
      <xdr:rowOff>0</xdr:rowOff>
    </xdr:from>
    <xdr:to>
      <xdr:col>37</xdr:col>
      <xdr:colOff>27786</xdr:colOff>
      <xdr:row>432</xdr:row>
      <xdr:rowOff>142143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8C158DA-BCBB-425B-8576-784ED2929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9913500"/>
          <a:ext cx="6314286" cy="5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36</xdr:col>
      <xdr:colOff>189714</xdr:colOff>
      <xdr:row>542</xdr:row>
      <xdr:rowOff>37309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C8C3B20-7AFC-45DB-9914-28EB5DD09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6106000"/>
          <a:ext cx="6285714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37</xdr:col>
      <xdr:colOff>8738</xdr:colOff>
      <xdr:row>370</xdr:row>
      <xdr:rowOff>94881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0B03DFE-1F25-4B2F-93C7-33ADA099A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4770000"/>
          <a:ext cx="6295238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371</xdr:row>
      <xdr:rowOff>0</xdr:rowOff>
    </xdr:from>
    <xdr:to>
      <xdr:col>37</xdr:col>
      <xdr:colOff>37309</xdr:colOff>
      <xdr:row>383</xdr:row>
      <xdr:rowOff>142571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A0CEF56-00F9-4829-920A-4239C648F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32380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37</xdr:col>
      <xdr:colOff>18262</xdr:colOff>
      <xdr:row>469</xdr:row>
      <xdr:rowOff>114000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BB84CB5-A0D2-4786-B016-27812DB66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201000"/>
          <a:ext cx="630476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37</xdr:col>
      <xdr:colOff>18262</xdr:colOff>
      <xdr:row>482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6866DA3-0976-4A4E-9D85-2A29E825B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6677500"/>
          <a:ext cx="6304762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37</xdr:col>
      <xdr:colOff>46833</xdr:colOff>
      <xdr:row>683</xdr:row>
      <xdr:rowOff>75619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79F438D-D3A0-4CFA-AC6D-169703FAB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1729500"/>
          <a:ext cx="6333333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600</xdr:row>
      <xdr:rowOff>0</xdr:rowOff>
    </xdr:from>
    <xdr:to>
      <xdr:col>37</xdr:col>
      <xdr:colOff>18262</xdr:colOff>
      <xdr:row>612</xdr:row>
      <xdr:rowOff>123524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8220BCA-547C-4B83-AD6A-F748B01CC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4425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37</xdr:col>
      <xdr:colOff>46833</xdr:colOff>
      <xdr:row>723</xdr:row>
      <xdr:rowOff>104452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F92F920-2E5C-4CD9-B595-45A5DD9D8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7635000"/>
          <a:ext cx="633333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724</xdr:row>
      <xdr:rowOff>0</xdr:rowOff>
    </xdr:from>
    <xdr:to>
      <xdr:col>35</xdr:col>
      <xdr:colOff>94500</xdr:colOff>
      <xdr:row>744</xdr:row>
      <xdr:rowOff>151905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C496C6-F7B1-4195-9E6C-BD31D8954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0302000"/>
          <a:ext cx="6000000" cy="3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37</xdr:col>
      <xdr:colOff>18262</xdr:colOff>
      <xdr:row>893</xdr:row>
      <xdr:rowOff>56238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5A40841-54F1-42EC-8F82-281D86409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1732000"/>
          <a:ext cx="6304762" cy="7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868</xdr:row>
      <xdr:rowOff>0</xdr:rowOff>
    </xdr:from>
    <xdr:to>
      <xdr:col>66</xdr:col>
      <xdr:colOff>65201</xdr:colOff>
      <xdr:row>896</xdr:row>
      <xdr:rowOff>85048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9F0A08B-895F-4D80-97F3-A3B50849C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7725" y="144208500"/>
          <a:ext cx="11790476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748</xdr:row>
      <xdr:rowOff>0</xdr:rowOff>
    </xdr:from>
    <xdr:to>
      <xdr:col>37</xdr:col>
      <xdr:colOff>18262</xdr:colOff>
      <xdr:row>785</xdr:row>
      <xdr:rowOff>113405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66B7C06-AF58-4477-9D48-A2E838B95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4874000"/>
          <a:ext cx="6304762" cy="7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37</xdr:col>
      <xdr:colOff>18262</xdr:colOff>
      <xdr:row>818</xdr:row>
      <xdr:rowOff>133095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131F49E-DBB5-4021-A1C0-5178182A7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6304000"/>
          <a:ext cx="63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941</xdr:row>
      <xdr:rowOff>0</xdr:rowOff>
    </xdr:from>
    <xdr:to>
      <xdr:col>37</xdr:col>
      <xdr:colOff>8738</xdr:colOff>
      <xdr:row>963</xdr:row>
      <xdr:rowOff>18524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DFAC7E7-1BDA-494F-A59A-6C5F0124E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0497500"/>
          <a:ext cx="6295238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820</xdr:row>
      <xdr:rowOff>0</xdr:rowOff>
    </xdr:from>
    <xdr:to>
      <xdr:col>37</xdr:col>
      <xdr:colOff>18262</xdr:colOff>
      <xdr:row>833</xdr:row>
      <xdr:rowOff>142548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4B32FE5-CF89-4191-9AFE-187DC8EB5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8590000"/>
          <a:ext cx="6304762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37</xdr:col>
      <xdr:colOff>18262</xdr:colOff>
      <xdr:row>216</xdr:row>
      <xdr:rowOff>152143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75E6494-D8AF-4720-BD12-B24E79E04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9243000"/>
          <a:ext cx="6304762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27786</xdr:colOff>
      <xdr:row>628</xdr:row>
      <xdr:rowOff>9262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CDFA038-9ED2-42E2-AA81-74B304882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7538500"/>
          <a:ext cx="6314286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04762" cy="2266667"/>
    <xdr:pic>
      <xdr:nvPicPr>
        <xdr:cNvPr id="2" name="Picture 1">
          <a:extLst>
            <a:ext uri="{FF2B5EF4-FFF2-40B4-BE49-F238E27FC236}">
              <a16:creationId xmlns:a16="http://schemas.microsoft.com/office/drawing/2014/main" id="{5E6B0F80-4A16-4659-92E6-35D89E601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304762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156</xdr:row>
      <xdr:rowOff>0</xdr:rowOff>
    </xdr:from>
    <xdr:to>
      <xdr:col>37</xdr:col>
      <xdr:colOff>18262</xdr:colOff>
      <xdr:row>192</xdr:row>
      <xdr:rowOff>122952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1DF916-914C-4367-8E56-70EB5228C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304762" cy="6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27786</xdr:colOff>
      <xdr:row>209</xdr:row>
      <xdr:rowOff>171095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DF680C-9FCF-4C3F-965D-FAD3AD9E5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432000"/>
          <a:ext cx="6314286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46833</xdr:colOff>
      <xdr:row>224</xdr:row>
      <xdr:rowOff>9262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3C6883-0487-4BB5-95E0-354BF4286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861000"/>
          <a:ext cx="633333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47</xdr:col>
      <xdr:colOff>113262</xdr:colOff>
      <xdr:row>339</xdr:row>
      <xdr:rowOff>142762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6AF5535-2D25-4DE4-A4FD-ED6E21DA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195500"/>
          <a:ext cx="8304762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37</xdr:col>
      <xdr:colOff>27786</xdr:colOff>
      <xdr:row>92</xdr:row>
      <xdr:rowOff>161548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DD02A50-4D8D-4931-BAD9-DBD39EB3A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668500"/>
          <a:ext cx="6314286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37</xdr:col>
      <xdr:colOff>27786</xdr:colOff>
      <xdr:row>105</xdr:row>
      <xdr:rowOff>18786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F6FCD91-3896-415D-8811-25C87D6F8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907000"/>
          <a:ext cx="6314286" cy="21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37</xdr:col>
      <xdr:colOff>18262</xdr:colOff>
      <xdr:row>122</xdr:row>
      <xdr:rowOff>123429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8CE644C-1DA9-4BC4-B3BB-A2A77BC1F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193000"/>
          <a:ext cx="6304762" cy="3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37309</xdr:colOff>
      <xdr:row>419</xdr:row>
      <xdr:rowOff>122738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A65A113-F3E1-4ED0-AB06-13936643E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4292500"/>
          <a:ext cx="632380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383</xdr:row>
      <xdr:rowOff>47625</xdr:rowOff>
    </xdr:from>
    <xdr:to>
      <xdr:col>47</xdr:col>
      <xdr:colOff>37086</xdr:colOff>
      <xdr:row>421</xdr:row>
      <xdr:rowOff>94339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CA56F7C-A2FE-4CD0-B306-EE213B12B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300" y="56054625"/>
          <a:ext cx="8114286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37</xdr:col>
      <xdr:colOff>27786</xdr:colOff>
      <xdr:row>133</xdr:row>
      <xdr:rowOff>28333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003E794-3057-47FD-8F7C-5B1AEAEF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431500"/>
          <a:ext cx="6314286" cy="1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37</xdr:col>
      <xdr:colOff>27786</xdr:colOff>
      <xdr:row>301</xdr:row>
      <xdr:rowOff>142571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8566D40-7BF0-407F-B1F8-3365BA45A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054500"/>
          <a:ext cx="6314286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27</xdr:col>
      <xdr:colOff>37548</xdr:colOff>
      <xdr:row>466</xdr:row>
      <xdr:rowOff>66476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A4C8D32-02D8-4FC0-9CBA-6E0229B52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4391500"/>
          <a:ext cx="4419048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546</xdr:row>
      <xdr:rowOff>0</xdr:rowOff>
    </xdr:from>
    <xdr:to>
      <xdr:col>37</xdr:col>
      <xdr:colOff>27786</xdr:colOff>
      <xdr:row>567</xdr:row>
      <xdr:rowOff>66167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04BFDB1-3105-48CC-A9EC-06DBB1F5D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155500"/>
          <a:ext cx="6314286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555</xdr:row>
      <xdr:rowOff>123825</xdr:rowOff>
    </xdr:from>
    <xdr:to>
      <xdr:col>52</xdr:col>
      <xdr:colOff>65533</xdr:colOff>
      <xdr:row>569</xdr:row>
      <xdr:rowOff>18730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CFF3CB3-69D4-49B6-B0DF-703387287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8200" y="102993825"/>
          <a:ext cx="9133333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37</xdr:col>
      <xdr:colOff>27786</xdr:colOff>
      <xdr:row>601</xdr:row>
      <xdr:rowOff>180619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E45AD6B-48C4-4621-A02A-085BDAC52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966000"/>
          <a:ext cx="6314286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37</xdr:col>
      <xdr:colOff>37309</xdr:colOff>
      <xdr:row>658</xdr:row>
      <xdr:rowOff>170357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0ADB0A6-5A21-431D-A4A6-76B74D2AB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3919000"/>
          <a:ext cx="6323809" cy="8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46833</xdr:colOff>
      <xdr:row>316</xdr:row>
      <xdr:rowOff>133024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2A251E8-1A6A-4FCA-9A59-562293250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57721500"/>
          <a:ext cx="633333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37</xdr:col>
      <xdr:colOff>27786</xdr:colOff>
      <xdr:row>695</xdr:row>
      <xdr:rowOff>122976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76C354D-F406-4C76-A7D4-A12FF0D47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5730000"/>
          <a:ext cx="6314286" cy="6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696</xdr:row>
      <xdr:rowOff>0</xdr:rowOff>
    </xdr:from>
    <xdr:to>
      <xdr:col>37</xdr:col>
      <xdr:colOff>8738</xdr:colOff>
      <xdr:row>731</xdr:row>
      <xdr:rowOff>161071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4AE4A6F-2069-4761-8D65-70E4F64F1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2588000"/>
          <a:ext cx="6295238" cy="6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706</xdr:row>
      <xdr:rowOff>19050</xdr:rowOff>
    </xdr:from>
    <xdr:to>
      <xdr:col>53</xdr:col>
      <xdr:colOff>75038</xdr:colOff>
      <xdr:row>741</xdr:row>
      <xdr:rowOff>94407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562BF6A-8A30-4D3E-8669-9FA6E7136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76300" y="134512050"/>
          <a:ext cx="9295238" cy="6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18262</xdr:colOff>
      <xdr:row>100</xdr:row>
      <xdr:rowOff>46714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0B586A-0EDF-409C-8F98-2E8630A47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04762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13</xdr:col>
      <xdr:colOff>142875</xdr:colOff>
      <xdr:row>75</xdr:row>
      <xdr:rowOff>133350</xdr:rowOff>
    </xdr:from>
    <xdr:to>
      <xdr:col>76</xdr:col>
      <xdr:colOff>103280</xdr:colOff>
      <xdr:row>94</xdr:row>
      <xdr:rowOff>190040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C9671B-2FF2-4E85-AC2C-E360BD04C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14420850"/>
          <a:ext cx="11961905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37</xdr:col>
      <xdr:colOff>46833</xdr:colOff>
      <xdr:row>136</xdr:row>
      <xdr:rowOff>94952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F7526E-3EE4-4374-9559-64BB2CA16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622000"/>
          <a:ext cx="633333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37</xdr:col>
      <xdr:colOff>56357</xdr:colOff>
      <xdr:row>223</xdr:row>
      <xdr:rowOff>151309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F0D349-707C-453B-B57D-AEF3FCE7B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5257500"/>
          <a:ext cx="6342857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37</xdr:col>
      <xdr:colOff>18262</xdr:colOff>
      <xdr:row>265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6AAB65F-F9F6-49EB-9FBD-3609A62B6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9545000"/>
          <a:ext cx="630476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149</xdr:row>
      <xdr:rowOff>171143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42C1132-0DDA-4B33-9368-9627253B5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098500"/>
          <a:ext cx="6304762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27786</xdr:colOff>
      <xdr:row>366</xdr:row>
      <xdr:rowOff>94167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407A505-7115-4A60-9BE7-4456A16D8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4292500"/>
          <a:ext cx="6314286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334</xdr:row>
      <xdr:rowOff>0</xdr:rowOff>
    </xdr:from>
    <xdr:to>
      <xdr:col>72</xdr:col>
      <xdr:colOff>169824</xdr:colOff>
      <xdr:row>372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F6B1B4-1C98-4861-9DEB-96009E9F4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6300" y="56769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72</xdr:col>
      <xdr:colOff>55524</xdr:colOff>
      <xdr:row>411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8793500-34B5-4840-A8EF-E692FBAEA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4198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72</xdr:col>
      <xdr:colOff>55524</xdr:colOff>
      <xdr:row>450</xdr:row>
      <xdr:rowOff>75286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5AD2C9C-6095-4A9A-959D-849634B06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1628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32</xdr:col>
      <xdr:colOff>113619</xdr:colOff>
      <xdr:row>464</xdr:row>
      <xdr:rowOff>142548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06349A-AABB-47D9-9E4C-263F82546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9057500"/>
          <a:ext cx="5447619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27786</xdr:colOff>
      <xdr:row>515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22F4AD6-2F8B-4AB6-A626-43461451D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8963500"/>
          <a:ext cx="631428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37</xdr:col>
      <xdr:colOff>27786</xdr:colOff>
      <xdr:row>528</xdr:row>
      <xdr:rowOff>180667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4BDD0DB-B8A5-4826-A52C-888F3E638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1440000"/>
          <a:ext cx="6314286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113500</xdr:colOff>
      <xdr:row>280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E9E277E-7020-4F84-B528-E182BC414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1435000"/>
          <a:ext cx="6400000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14286" cy="3980952"/>
    <xdr:pic>
      <xdr:nvPicPr>
        <xdr:cNvPr id="2" name="Picture 1">
          <a:extLst>
            <a:ext uri="{FF2B5EF4-FFF2-40B4-BE49-F238E27FC236}">
              <a16:creationId xmlns:a16="http://schemas.microsoft.com/office/drawing/2014/main" id="{5CB160F6-1EC1-42DC-93F3-19B7A5B69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3624975"/>
          <a:ext cx="6314286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146</xdr:row>
      <xdr:rowOff>0</xdr:rowOff>
    </xdr:from>
    <xdr:to>
      <xdr:col>37</xdr:col>
      <xdr:colOff>18262</xdr:colOff>
      <xdr:row>159</xdr:row>
      <xdr:rowOff>123500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2B45FA-B1C1-48D9-9FC1-44FAB4DFE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813000"/>
          <a:ext cx="6304762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37</xdr:col>
      <xdr:colOff>27786</xdr:colOff>
      <xdr:row>172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2319AA-A16D-4D10-B45D-E2A77F00E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480000"/>
          <a:ext cx="6314286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37</xdr:col>
      <xdr:colOff>27786</xdr:colOff>
      <xdr:row>207</xdr:row>
      <xdr:rowOff>190000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3B3F39-1E5A-49F8-9F3D-256C96F3E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623500"/>
          <a:ext cx="6314286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37</xdr:col>
      <xdr:colOff>27786</xdr:colOff>
      <xdr:row>253</xdr:row>
      <xdr:rowOff>189929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832036-F6D9-41C6-B1D5-BC1134BD8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314286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37309</xdr:colOff>
      <xdr:row>387</xdr:row>
      <xdr:rowOff>161357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84E69F-7563-48C9-A0C6-EB9CD90DD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006500"/>
          <a:ext cx="6323809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37</xdr:col>
      <xdr:colOff>37309</xdr:colOff>
      <xdr:row>328</xdr:row>
      <xdr:rowOff>104476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FAB0F65-A7AD-4DFD-99AE-EABE8C1B9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1980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37</xdr:col>
      <xdr:colOff>37309</xdr:colOff>
      <xdr:row>341</xdr:row>
      <xdr:rowOff>133048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B66ECD-9481-4811-9995-C700C75D1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2674500"/>
          <a:ext cx="6323809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56357</xdr:colOff>
      <xdr:row>534</xdr:row>
      <xdr:rowOff>142381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7470167-99F2-472B-A4E9-216FE7AAA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9535000"/>
          <a:ext cx="6342857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37</xdr:col>
      <xdr:colOff>27786</xdr:colOff>
      <xdr:row>577</xdr:row>
      <xdr:rowOff>113809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E779EA5-61E1-4D9D-8326-339811902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7726500"/>
          <a:ext cx="6314286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37</xdr:col>
      <xdr:colOff>8738</xdr:colOff>
      <xdr:row>468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D526B40-6B56-4346-8031-00250CB1E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6868000"/>
          <a:ext cx="6295238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37</xdr:col>
      <xdr:colOff>37309</xdr:colOff>
      <xdr:row>662</xdr:row>
      <xdr:rowOff>27714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879CFFC-939A-40B7-B463-C74AC41A8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1252000"/>
          <a:ext cx="6323809" cy="6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663</xdr:row>
      <xdr:rowOff>0</xdr:rowOff>
    </xdr:from>
    <xdr:to>
      <xdr:col>36</xdr:col>
      <xdr:colOff>189714</xdr:colOff>
      <xdr:row>679</xdr:row>
      <xdr:rowOff>66286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2B1E9A-B153-49D5-B003-7003980E2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8300500"/>
          <a:ext cx="6285714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37</xdr:col>
      <xdr:colOff>27786</xdr:colOff>
      <xdr:row>700</xdr:row>
      <xdr:rowOff>94762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3D33648-D431-4305-BE4E-677251964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1539000"/>
          <a:ext cx="6314286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690</xdr:row>
      <xdr:rowOff>142875</xdr:rowOff>
    </xdr:from>
    <xdr:to>
      <xdr:col>48</xdr:col>
      <xdr:colOff>122775</xdr:colOff>
      <xdr:row>701</xdr:row>
      <xdr:rowOff>114042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927793B-A883-4191-B856-FC43DA0D1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6775" y="123586875"/>
          <a:ext cx="8400000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809</xdr:row>
      <xdr:rowOff>0</xdr:rowOff>
    </xdr:from>
    <xdr:ext cx="6304762" cy="8285714"/>
    <xdr:pic>
      <xdr:nvPicPr>
        <xdr:cNvPr id="17" name="Picture 16">
          <a:extLst>
            <a:ext uri="{FF2B5EF4-FFF2-40B4-BE49-F238E27FC236}">
              <a16:creationId xmlns:a16="http://schemas.microsoft.com/office/drawing/2014/main" id="{403CE38D-8E64-42C8-949D-0EE8237E2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26695000"/>
          <a:ext cx="6304762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855</xdr:row>
      <xdr:rowOff>0</xdr:rowOff>
    </xdr:from>
    <xdr:ext cx="6323809" cy="3876190"/>
    <xdr:pic>
      <xdr:nvPicPr>
        <xdr:cNvPr id="18" name="Picture 17">
          <a:extLst>
            <a:ext uri="{FF2B5EF4-FFF2-40B4-BE49-F238E27FC236}">
              <a16:creationId xmlns:a16="http://schemas.microsoft.com/office/drawing/2014/main" id="{DBF9E988-E7CC-4E7C-A869-19BA5297E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5458000"/>
          <a:ext cx="6323809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769</xdr:row>
      <xdr:rowOff>0</xdr:rowOff>
    </xdr:from>
    <xdr:to>
      <xdr:col>37</xdr:col>
      <xdr:colOff>18262</xdr:colOff>
      <xdr:row>791</xdr:row>
      <xdr:rowOff>56619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8AD6B18-74ED-4416-9DCB-72E82BA35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8493500"/>
          <a:ext cx="6304762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985</xdr:row>
      <xdr:rowOff>0</xdr:rowOff>
    </xdr:from>
    <xdr:to>
      <xdr:col>37</xdr:col>
      <xdr:colOff>56357</xdr:colOff>
      <xdr:row>1008</xdr:row>
      <xdr:rowOff>142309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0820541-9FA9-4C59-9AD1-22FBBDB35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76784000"/>
          <a:ext cx="6342857" cy="4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1077</xdr:row>
      <xdr:rowOff>0</xdr:rowOff>
    </xdr:from>
    <xdr:to>
      <xdr:col>37</xdr:col>
      <xdr:colOff>27786</xdr:colOff>
      <xdr:row>1089</xdr:row>
      <xdr:rowOff>123524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57B3246-B8F2-4546-BA0D-644CFD43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43100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934</xdr:row>
      <xdr:rowOff>0</xdr:rowOff>
    </xdr:from>
    <xdr:to>
      <xdr:col>37</xdr:col>
      <xdr:colOff>46833</xdr:colOff>
      <xdr:row>946</xdr:row>
      <xdr:rowOff>133048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F96D386-28FE-451E-B0C4-57F3CDFB9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99260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37</xdr:col>
      <xdr:colOff>18262</xdr:colOff>
      <xdr:row>592</xdr:row>
      <xdr:rowOff>142571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5C44FD4-0035-4256-9118-34A723D70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8013500"/>
          <a:ext cx="630476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948</xdr:row>
      <xdr:rowOff>0</xdr:rowOff>
    </xdr:from>
    <xdr:to>
      <xdr:col>37</xdr:col>
      <xdr:colOff>18262</xdr:colOff>
      <xdr:row>960</xdr:row>
      <xdr:rowOff>18762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FE36878-5DD8-4107-A157-8489658F5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5450500"/>
          <a:ext cx="6304762" cy="23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46833</xdr:colOff>
      <xdr:row>610</xdr:row>
      <xdr:rowOff>190095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A994B1B-005A-4062-8119-965054981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0680500"/>
          <a:ext cx="6333333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37</xdr:col>
      <xdr:colOff>123024</xdr:colOff>
      <xdr:row>483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4F73DD-4723-4A04-97D8-4789946E8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0106500"/>
          <a:ext cx="6409524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1133</xdr:row>
      <xdr:rowOff>0</xdr:rowOff>
    </xdr:from>
    <xdr:to>
      <xdr:col>37</xdr:col>
      <xdr:colOff>113500</xdr:colOff>
      <xdr:row>1143</xdr:row>
      <xdr:rowOff>190238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4B28851-6329-4895-8EC0-133DAFED0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5836500"/>
          <a:ext cx="6400000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63</xdr:row>
      <xdr:rowOff>0</xdr:rowOff>
    </xdr:from>
    <xdr:ext cx="6323809" cy="4190476"/>
    <xdr:pic>
      <xdr:nvPicPr>
        <xdr:cNvPr id="2" name="Picture 1">
          <a:extLst>
            <a:ext uri="{FF2B5EF4-FFF2-40B4-BE49-F238E27FC236}">
              <a16:creationId xmlns:a16="http://schemas.microsoft.com/office/drawing/2014/main" id="{F6BE7931-8F1B-436F-97E8-D0B6F35B7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6027000"/>
          <a:ext cx="6323809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144</xdr:row>
      <xdr:rowOff>0</xdr:rowOff>
    </xdr:from>
    <xdr:to>
      <xdr:col>37</xdr:col>
      <xdr:colOff>103976</xdr:colOff>
      <xdr:row>156</xdr:row>
      <xdr:rowOff>133048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4A8AF0-0C7F-4260-A229-FDFDD5662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432000"/>
          <a:ext cx="639047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123024</xdr:colOff>
      <xdr:row>297</xdr:row>
      <xdr:rowOff>75571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B7908C-FD56-4C85-9BC8-65C473621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481500"/>
          <a:ext cx="6409524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103976</xdr:colOff>
      <xdr:row>318</xdr:row>
      <xdr:rowOff>28214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6EF156-9F34-4312-8B81-9EF7C4151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8577500"/>
          <a:ext cx="6390476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311</xdr:row>
      <xdr:rowOff>142875</xdr:rowOff>
    </xdr:from>
    <xdr:to>
      <xdr:col>47</xdr:col>
      <xdr:colOff>84700</xdr:colOff>
      <xdr:row>315</xdr:row>
      <xdr:rowOff>66589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4A947B-3E28-4E6C-9C0E-35F14C997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8200" y="50244375"/>
          <a:ext cx="8200000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444</xdr:row>
      <xdr:rowOff>0</xdr:rowOff>
    </xdr:from>
    <xdr:to>
      <xdr:col>37</xdr:col>
      <xdr:colOff>123024</xdr:colOff>
      <xdr:row>474</xdr:row>
      <xdr:rowOff>123095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13EBCF6-768B-420E-A628-926C4AB4E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7056000"/>
          <a:ext cx="6409524" cy="5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37</xdr:col>
      <xdr:colOff>113500</xdr:colOff>
      <xdr:row>406</xdr:row>
      <xdr:rowOff>103833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7B6C861-2EC2-4AA4-B3EF-E29C67A37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3817500"/>
          <a:ext cx="6400000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554</xdr:row>
      <xdr:rowOff>0</xdr:rowOff>
    </xdr:from>
    <xdr:to>
      <xdr:col>37</xdr:col>
      <xdr:colOff>37309</xdr:colOff>
      <xdr:row>574</xdr:row>
      <xdr:rowOff>180476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279D2CA-70D3-4B4C-854B-27206029C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0012500"/>
          <a:ext cx="6323809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638</xdr:row>
      <xdr:rowOff>0</xdr:rowOff>
    </xdr:from>
    <xdr:to>
      <xdr:col>37</xdr:col>
      <xdr:colOff>37309</xdr:colOff>
      <xdr:row>651</xdr:row>
      <xdr:rowOff>85405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FA49740-4AE9-4D97-B146-4F5463C2C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6014500"/>
          <a:ext cx="632380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37</xdr:col>
      <xdr:colOff>37309</xdr:colOff>
      <xdr:row>648</xdr:row>
      <xdr:rowOff>171143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65AC027-13DE-403D-B667-95915DB97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8681500"/>
          <a:ext cx="6323809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37</xdr:col>
      <xdr:colOff>113500</xdr:colOff>
      <xdr:row>500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7E4008A-2022-4B50-9A2F-F39724DBA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6677500"/>
          <a:ext cx="640000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37</xdr:col>
      <xdr:colOff>123024</xdr:colOff>
      <xdr:row>196</xdr:row>
      <xdr:rowOff>180595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1BE5F54-E2D3-49DE-8118-D6340A57B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4861500"/>
          <a:ext cx="6409524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37</xdr:col>
      <xdr:colOff>113500</xdr:colOff>
      <xdr:row>690</xdr:row>
      <xdr:rowOff>28095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A06796D-1D61-4C07-AA94-34E61DE69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7437475"/>
          <a:ext cx="640000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696</xdr:row>
      <xdr:rowOff>0</xdr:rowOff>
    </xdr:from>
    <xdr:to>
      <xdr:col>37</xdr:col>
      <xdr:colOff>103976</xdr:colOff>
      <xdr:row>717</xdr:row>
      <xdr:rowOff>66167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B04519B-4523-4DDD-8C92-188679901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2390475"/>
          <a:ext cx="6390476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705</xdr:row>
      <xdr:rowOff>28575</xdr:rowOff>
    </xdr:from>
    <xdr:to>
      <xdr:col>49</xdr:col>
      <xdr:colOff>84656</xdr:colOff>
      <xdr:row>718</xdr:row>
      <xdr:rowOff>142551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2D4CFF6-595E-43E1-B7AC-732481C7C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6775" y="154133550"/>
          <a:ext cx="8552381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779</xdr:row>
      <xdr:rowOff>0</xdr:rowOff>
    </xdr:from>
    <xdr:to>
      <xdr:col>37</xdr:col>
      <xdr:colOff>113500</xdr:colOff>
      <xdr:row>800</xdr:row>
      <xdr:rowOff>28071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81403E1-368A-40B5-A25F-B4A10172E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4391975"/>
          <a:ext cx="6400000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905</xdr:row>
      <xdr:rowOff>0</xdr:rowOff>
    </xdr:from>
    <xdr:to>
      <xdr:col>37</xdr:col>
      <xdr:colOff>132548</xdr:colOff>
      <xdr:row>932</xdr:row>
      <xdr:rowOff>170786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60260A2-35D3-4EA8-AB91-DF6ED751B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94490975"/>
          <a:ext cx="6419048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724</xdr:row>
      <xdr:rowOff>0</xdr:rowOff>
    </xdr:from>
    <xdr:to>
      <xdr:col>37</xdr:col>
      <xdr:colOff>132548</xdr:colOff>
      <xdr:row>750</xdr:row>
      <xdr:rowOff>170809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1A72C2-48A8-4087-9BFE-9253B7860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3820475"/>
          <a:ext cx="6419048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113500</xdr:colOff>
      <xdr:row>534</xdr:row>
      <xdr:rowOff>94833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EA725E4-C65C-4B94-83CF-5FD04C62E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9344500"/>
          <a:ext cx="6400000" cy="3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37</xdr:col>
      <xdr:colOff>123024</xdr:colOff>
      <xdr:row>950</xdr:row>
      <xdr:rowOff>133071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7407666-EB0A-4ED8-A171-71BCE21A1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04777975"/>
          <a:ext cx="6409524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947</xdr:row>
      <xdr:rowOff>0</xdr:rowOff>
    </xdr:from>
    <xdr:to>
      <xdr:col>51</xdr:col>
      <xdr:colOff>189374</xdr:colOff>
      <xdr:row>951</xdr:row>
      <xdr:rowOff>28476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F100B5C-ACEE-47EF-833A-F2A365E7A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95350" y="206301975"/>
          <a:ext cx="9009524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970</xdr:row>
      <xdr:rowOff>0</xdr:rowOff>
    </xdr:from>
    <xdr:to>
      <xdr:col>37</xdr:col>
      <xdr:colOff>123024</xdr:colOff>
      <xdr:row>992</xdr:row>
      <xdr:rowOff>113762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66C4C1F-032F-4276-89D6-A456CF776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07635475"/>
          <a:ext cx="6409524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123024</xdr:colOff>
      <xdr:row>214</xdr:row>
      <xdr:rowOff>133071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66C9289-4626-463A-9B38-4A4168569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8671500"/>
          <a:ext cx="6409524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37</xdr:col>
      <xdr:colOff>123024</xdr:colOff>
      <xdr:row>233</xdr:row>
      <xdr:rowOff>9190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EFA1F4A-D30C-4D81-9529-09DE8591F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41719500"/>
          <a:ext cx="6409524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132548</xdr:colOff>
      <xdr:row>87</xdr:row>
      <xdr:rowOff>18452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E3E4E-163F-4C57-9CF4-73399D4D9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19048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37</xdr:col>
      <xdr:colOff>132548</xdr:colOff>
      <xdr:row>147</xdr:row>
      <xdr:rowOff>113214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9A2A4B-2547-49C8-9016-01C1AE07C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419048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132548</xdr:colOff>
      <xdr:row>184</xdr:row>
      <xdr:rowOff>170833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DC7745F-CF64-4C7F-847B-11956931C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289500"/>
          <a:ext cx="6419048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167</xdr:row>
      <xdr:rowOff>171450</xdr:rowOff>
    </xdr:from>
    <xdr:to>
      <xdr:col>47</xdr:col>
      <xdr:colOff>160898</xdr:colOff>
      <xdr:row>186</xdr:row>
      <xdr:rowOff>9093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0E61CE-39F4-4EF9-A4C6-BF5A0909C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31984950"/>
          <a:ext cx="8219048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37</xdr:col>
      <xdr:colOff>132548</xdr:colOff>
      <xdr:row>232</xdr:row>
      <xdr:rowOff>46714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E314C7F-5979-48FB-BEA5-2F2DFCF02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957000"/>
          <a:ext cx="6419048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602</xdr:row>
      <xdr:rowOff>0</xdr:rowOff>
    </xdr:from>
    <xdr:ext cx="6428571" cy="7685714"/>
    <xdr:pic>
      <xdr:nvPicPr>
        <xdr:cNvPr id="9" name="Picture 8">
          <a:extLst>
            <a:ext uri="{FF2B5EF4-FFF2-40B4-BE49-F238E27FC236}">
              <a16:creationId xmlns:a16="http://schemas.microsoft.com/office/drawing/2014/main" id="{FAA676D6-A8BE-4FFB-AD5B-E337EF0B1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3053475"/>
          <a:ext cx="6428571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711</xdr:row>
      <xdr:rowOff>0</xdr:rowOff>
    </xdr:from>
    <xdr:ext cx="6400000" cy="4600000"/>
    <xdr:pic>
      <xdr:nvPicPr>
        <xdr:cNvPr id="10" name="Picture 9">
          <a:extLst>
            <a:ext uri="{FF2B5EF4-FFF2-40B4-BE49-F238E27FC236}">
              <a16:creationId xmlns:a16="http://schemas.microsoft.com/office/drawing/2014/main" id="{551A67FD-D472-409A-9F09-1BB79AD5D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3817975"/>
          <a:ext cx="6400000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66675</xdr:colOff>
      <xdr:row>721</xdr:row>
      <xdr:rowOff>9525</xdr:rowOff>
    </xdr:from>
    <xdr:ext cx="9352381" cy="3142857"/>
    <xdr:pic>
      <xdr:nvPicPr>
        <xdr:cNvPr id="11" name="Picture 10">
          <a:extLst>
            <a:ext uri="{FF2B5EF4-FFF2-40B4-BE49-F238E27FC236}">
              <a16:creationId xmlns:a16="http://schemas.microsoft.com/office/drawing/2014/main" id="{D24BDBB5-8165-4840-8242-8C04A7167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145732500"/>
          <a:ext cx="9352381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743</xdr:row>
      <xdr:rowOff>0</xdr:rowOff>
    </xdr:from>
    <xdr:ext cx="6409524" cy="4247619"/>
    <xdr:pic>
      <xdr:nvPicPr>
        <xdr:cNvPr id="12" name="Picture 11">
          <a:extLst>
            <a:ext uri="{FF2B5EF4-FFF2-40B4-BE49-F238E27FC236}">
              <a16:creationId xmlns:a16="http://schemas.microsoft.com/office/drawing/2014/main" id="{DAC698F2-876F-42DC-955A-A0664A81E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9913975"/>
          <a:ext cx="6409524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770</xdr:row>
      <xdr:rowOff>0</xdr:rowOff>
    </xdr:from>
    <xdr:ext cx="6409524" cy="6247619"/>
    <xdr:pic>
      <xdr:nvPicPr>
        <xdr:cNvPr id="13" name="Picture 12">
          <a:extLst>
            <a:ext uri="{FF2B5EF4-FFF2-40B4-BE49-F238E27FC236}">
              <a16:creationId xmlns:a16="http://schemas.microsoft.com/office/drawing/2014/main" id="{08E8B800-3C05-495C-BB44-35D1FBA5D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5057475"/>
          <a:ext cx="6409524" cy="62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808</xdr:row>
      <xdr:rowOff>0</xdr:rowOff>
    </xdr:from>
    <xdr:ext cx="6390476" cy="4114286"/>
    <xdr:pic>
      <xdr:nvPicPr>
        <xdr:cNvPr id="14" name="Picture 13">
          <a:extLst>
            <a:ext uri="{FF2B5EF4-FFF2-40B4-BE49-F238E27FC236}">
              <a16:creationId xmlns:a16="http://schemas.microsoft.com/office/drawing/2014/main" id="{177917D2-96F0-4F50-9B28-9AEE9D22F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62296475"/>
          <a:ext cx="6390476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830</xdr:row>
      <xdr:rowOff>0</xdr:rowOff>
    </xdr:from>
    <xdr:ext cx="6380952" cy="4228571"/>
    <xdr:pic>
      <xdr:nvPicPr>
        <xdr:cNvPr id="15" name="Picture 14">
          <a:extLst>
            <a:ext uri="{FF2B5EF4-FFF2-40B4-BE49-F238E27FC236}">
              <a16:creationId xmlns:a16="http://schemas.microsoft.com/office/drawing/2014/main" id="{5F06E92B-C032-4F33-B5DD-F29321E5B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66487475"/>
          <a:ext cx="6380952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853</xdr:row>
      <xdr:rowOff>0</xdr:rowOff>
    </xdr:from>
    <xdr:to>
      <xdr:col>37</xdr:col>
      <xdr:colOff>123024</xdr:colOff>
      <xdr:row>868</xdr:row>
      <xdr:rowOff>56786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159E0B1-4FB4-4152-9634-D76A3D0E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4871500"/>
          <a:ext cx="6409524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37</xdr:col>
      <xdr:colOff>123024</xdr:colOff>
      <xdr:row>281</xdr:row>
      <xdr:rowOff>132452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FB7B6A3-BE3C-40B0-901F-AF33549B9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6482000"/>
          <a:ext cx="6409524" cy="7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254</xdr:row>
      <xdr:rowOff>123825</xdr:rowOff>
    </xdr:from>
    <xdr:to>
      <xdr:col>56</xdr:col>
      <xdr:colOff>94012</xdr:colOff>
      <xdr:row>280</xdr:row>
      <xdr:rowOff>151777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D0E77B5-969E-48F9-884C-0EED5E7BA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48510825"/>
          <a:ext cx="9904762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1043</xdr:row>
      <xdr:rowOff>0</xdr:rowOff>
    </xdr:from>
    <xdr:ext cx="6400000" cy="7361905"/>
    <xdr:pic>
      <xdr:nvPicPr>
        <xdr:cNvPr id="21" name="Picture 20">
          <a:extLst>
            <a:ext uri="{FF2B5EF4-FFF2-40B4-BE49-F238E27FC236}">
              <a16:creationId xmlns:a16="http://schemas.microsoft.com/office/drawing/2014/main" id="{CE8F1AF1-350B-4103-AC43-2A5089D4E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3533475"/>
          <a:ext cx="6400000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1086</xdr:row>
      <xdr:rowOff>0</xdr:rowOff>
    </xdr:from>
    <xdr:to>
      <xdr:col>37</xdr:col>
      <xdr:colOff>123024</xdr:colOff>
      <xdr:row>1098</xdr:row>
      <xdr:rowOff>161619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7E950ED-561A-4B48-B19A-CBE386F4C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2971500"/>
          <a:ext cx="6409524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132548</xdr:colOff>
      <xdr:row>1171</xdr:row>
      <xdr:rowOff>132262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985BAF3-0EB6-4456-A730-FE17C27BE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1640500"/>
          <a:ext cx="64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37</xdr:col>
      <xdr:colOff>123024</xdr:colOff>
      <xdr:row>1191</xdr:row>
      <xdr:rowOff>28238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8E57EA2-83FF-4C9B-A84D-DF3AF43A3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4975500"/>
          <a:ext cx="6409524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1185</xdr:row>
      <xdr:rowOff>180975</xdr:rowOff>
    </xdr:from>
    <xdr:to>
      <xdr:col>53</xdr:col>
      <xdr:colOff>189319</xdr:colOff>
      <xdr:row>1188</xdr:row>
      <xdr:rowOff>114237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AC0AA37-EA9A-4A4C-B373-DD2059DA5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8200" y="18668047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1194</xdr:row>
      <xdr:rowOff>0</xdr:rowOff>
    </xdr:from>
    <xdr:to>
      <xdr:col>37</xdr:col>
      <xdr:colOff>123024</xdr:colOff>
      <xdr:row>1216</xdr:row>
      <xdr:rowOff>66143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B0A96BB-9E41-4636-BE8A-FEB39F167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214000"/>
          <a:ext cx="6409524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113500</xdr:colOff>
      <xdr:row>1234</xdr:row>
      <xdr:rowOff>37738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E5D4D19-3055-4F3E-BEBD-BF72C0EB3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2976500"/>
          <a:ext cx="6400000" cy="28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1253</xdr:row>
      <xdr:rowOff>0</xdr:rowOff>
    </xdr:from>
    <xdr:ext cx="6361905" cy="5780952"/>
    <xdr:pic>
      <xdr:nvPicPr>
        <xdr:cNvPr id="36" name="Picture 35">
          <a:extLst>
            <a:ext uri="{FF2B5EF4-FFF2-40B4-BE49-F238E27FC236}">
              <a16:creationId xmlns:a16="http://schemas.microsoft.com/office/drawing/2014/main" id="{F72FB8DE-C0F8-4142-B1EC-806DA7979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716000"/>
          <a:ext cx="6361905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1311</xdr:row>
      <xdr:rowOff>0</xdr:rowOff>
    </xdr:from>
    <xdr:ext cx="6361905" cy="2923809"/>
    <xdr:pic>
      <xdr:nvPicPr>
        <xdr:cNvPr id="37" name="Picture 36">
          <a:extLst>
            <a:ext uri="{FF2B5EF4-FFF2-40B4-BE49-F238E27FC236}">
              <a16:creationId xmlns:a16="http://schemas.microsoft.com/office/drawing/2014/main" id="{8D791F70-CDA6-4543-8D7C-EC7EDF808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4765000"/>
          <a:ext cx="6361905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1331</xdr:row>
      <xdr:rowOff>0</xdr:rowOff>
    </xdr:from>
    <xdr:ext cx="8171428" cy="15942857"/>
    <xdr:pic>
      <xdr:nvPicPr>
        <xdr:cNvPr id="38" name="Picture 37">
          <a:extLst>
            <a:ext uri="{FF2B5EF4-FFF2-40B4-BE49-F238E27FC236}">
              <a16:creationId xmlns:a16="http://schemas.microsoft.com/office/drawing/2014/main" id="{4735B3F1-271A-49D2-818B-DA3FBE908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575000"/>
          <a:ext cx="8171428" cy="1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50</xdr:col>
      <xdr:colOff>0</xdr:colOff>
      <xdr:row>1331</xdr:row>
      <xdr:rowOff>0</xdr:rowOff>
    </xdr:from>
    <xdr:ext cx="10219048" cy="8514286"/>
    <xdr:pic>
      <xdr:nvPicPr>
        <xdr:cNvPr id="39" name="Picture 38">
          <a:extLst>
            <a:ext uri="{FF2B5EF4-FFF2-40B4-BE49-F238E27FC236}">
              <a16:creationId xmlns:a16="http://schemas.microsoft.com/office/drawing/2014/main" id="{5BBA8EAC-62E4-49BC-AEA2-826999128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525000" y="28575000"/>
          <a:ext cx="10219048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1499</xdr:row>
      <xdr:rowOff>0</xdr:rowOff>
    </xdr:from>
    <xdr:ext cx="6819048" cy="17790476"/>
    <xdr:pic>
      <xdr:nvPicPr>
        <xdr:cNvPr id="40" name="Picture 39">
          <a:extLst>
            <a:ext uri="{FF2B5EF4-FFF2-40B4-BE49-F238E27FC236}">
              <a16:creationId xmlns:a16="http://schemas.microsoft.com/office/drawing/2014/main" id="{B52E05D0-C899-4F5C-BB34-FB780E175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05790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0</xdr:colOff>
      <xdr:row>1499</xdr:row>
      <xdr:rowOff>0</xdr:rowOff>
    </xdr:from>
    <xdr:ext cx="10476190" cy="9066667"/>
    <xdr:pic>
      <xdr:nvPicPr>
        <xdr:cNvPr id="41" name="Picture 40">
          <a:extLst>
            <a:ext uri="{FF2B5EF4-FFF2-40B4-BE49-F238E27FC236}">
              <a16:creationId xmlns:a16="http://schemas.microsoft.com/office/drawing/2014/main" id="{777D2738-B0A7-46AB-9747-BD1128A5B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01000" y="60579000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1499</xdr:row>
      <xdr:rowOff>152400</xdr:rowOff>
    </xdr:from>
    <xdr:ext cx="6819048" cy="17790476"/>
    <xdr:pic>
      <xdr:nvPicPr>
        <xdr:cNvPr id="42" name="Picture 41">
          <a:extLst>
            <a:ext uri="{FF2B5EF4-FFF2-40B4-BE49-F238E27FC236}">
              <a16:creationId xmlns:a16="http://schemas.microsoft.com/office/drawing/2014/main" id="{76721342-2F09-4348-BB15-9B2F57498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14400" y="607314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133350</xdr:colOff>
      <xdr:row>1499</xdr:row>
      <xdr:rowOff>142875</xdr:rowOff>
    </xdr:from>
    <xdr:ext cx="10476190" cy="9066667"/>
    <xdr:pic>
      <xdr:nvPicPr>
        <xdr:cNvPr id="43" name="Picture 42">
          <a:extLst>
            <a:ext uri="{FF2B5EF4-FFF2-40B4-BE49-F238E27FC236}">
              <a16:creationId xmlns:a16="http://schemas.microsoft.com/office/drawing/2014/main" id="{3E595523-3F1F-4680-9825-CBCB4C954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134350" y="60721875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1446</xdr:row>
      <xdr:rowOff>0</xdr:rowOff>
    </xdr:from>
    <xdr:ext cx="4457143" cy="3447619"/>
    <xdr:pic>
      <xdr:nvPicPr>
        <xdr:cNvPr id="44" name="Picture 43">
          <a:extLst>
            <a:ext uri="{FF2B5EF4-FFF2-40B4-BE49-F238E27FC236}">
              <a16:creationId xmlns:a16="http://schemas.microsoft.com/office/drawing/2014/main" id="{51B5326D-2451-45D2-8246-66B417C30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0482500"/>
          <a:ext cx="44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1465</xdr:row>
      <xdr:rowOff>0</xdr:rowOff>
    </xdr:from>
    <xdr:ext cx="10323809" cy="2390476"/>
    <xdr:pic>
      <xdr:nvPicPr>
        <xdr:cNvPr id="45" name="Picture 44">
          <a:extLst>
            <a:ext uri="{FF2B5EF4-FFF2-40B4-BE49-F238E27FC236}">
              <a16:creationId xmlns:a16="http://schemas.microsoft.com/office/drawing/2014/main" id="{8926F241-DC3E-4F3D-90D2-D791E27B4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54102000"/>
          <a:ext cx="10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1478</xdr:row>
      <xdr:rowOff>0</xdr:rowOff>
    </xdr:from>
    <xdr:ext cx="6904762" cy="3371429"/>
    <xdr:pic>
      <xdr:nvPicPr>
        <xdr:cNvPr id="46" name="Picture 45">
          <a:extLst>
            <a:ext uri="{FF2B5EF4-FFF2-40B4-BE49-F238E27FC236}">
              <a16:creationId xmlns:a16="http://schemas.microsoft.com/office/drawing/2014/main" id="{1CF78D2B-84E8-469D-A5EF-DE92A6B4B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56578500"/>
          <a:ext cx="6904762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1600</xdr:row>
      <xdr:rowOff>0</xdr:rowOff>
    </xdr:from>
    <xdr:ext cx="5971429" cy="3495238"/>
    <xdr:pic>
      <xdr:nvPicPr>
        <xdr:cNvPr id="47" name="Picture 46">
          <a:extLst>
            <a:ext uri="{FF2B5EF4-FFF2-40B4-BE49-F238E27FC236}">
              <a16:creationId xmlns:a16="http://schemas.microsoft.com/office/drawing/2014/main" id="{D4A8D9E8-B5C3-4F3D-A60E-85D5C7852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9819500"/>
          <a:ext cx="5971429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1645</xdr:row>
      <xdr:rowOff>0</xdr:rowOff>
    </xdr:from>
    <xdr:ext cx="5942857" cy="2580952"/>
    <xdr:pic>
      <xdr:nvPicPr>
        <xdr:cNvPr id="48" name="Picture 47">
          <a:extLst>
            <a:ext uri="{FF2B5EF4-FFF2-40B4-BE49-F238E27FC236}">
              <a16:creationId xmlns:a16="http://schemas.microsoft.com/office/drawing/2014/main" id="{5A314ACE-FDCF-4DB3-B0E7-FB935D294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88392000"/>
          <a:ext cx="59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6009524" cy="3838095"/>
    <xdr:pic>
      <xdr:nvPicPr>
        <xdr:cNvPr id="49" name="Picture 48">
          <a:extLst>
            <a:ext uri="{FF2B5EF4-FFF2-40B4-BE49-F238E27FC236}">
              <a16:creationId xmlns:a16="http://schemas.microsoft.com/office/drawing/2014/main" id="{6D6DC3DF-438A-48CF-98CF-01CC393AC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91821000"/>
          <a:ext cx="6009524" cy="3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390476" cy="4371429"/>
    <xdr:pic>
      <xdr:nvPicPr>
        <xdr:cNvPr id="2" name="Picture 1">
          <a:extLst>
            <a:ext uri="{FF2B5EF4-FFF2-40B4-BE49-F238E27FC236}">
              <a16:creationId xmlns:a16="http://schemas.microsoft.com/office/drawing/2014/main" id="{93B7A983-B6D2-40B3-AA97-02886C786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6326500"/>
          <a:ext cx="6390476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400000" cy="1761905"/>
    <xdr:pic>
      <xdr:nvPicPr>
        <xdr:cNvPr id="3" name="Picture 2">
          <a:extLst>
            <a:ext uri="{FF2B5EF4-FFF2-40B4-BE49-F238E27FC236}">
              <a16:creationId xmlns:a16="http://schemas.microsoft.com/office/drawing/2014/main" id="{29695367-B6FB-495C-86CB-F8142279A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35089500"/>
          <a:ext cx="640000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545</xdr:row>
      <xdr:rowOff>0</xdr:rowOff>
    </xdr:from>
    <xdr:to>
      <xdr:col>37</xdr:col>
      <xdr:colOff>113500</xdr:colOff>
      <xdr:row>567</xdr:row>
      <xdr:rowOff>142333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19095B-FF42-48B8-912A-2B5733716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5908000"/>
          <a:ext cx="6400000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103976</xdr:colOff>
      <xdr:row>148</xdr:row>
      <xdr:rowOff>113762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25A51FD-B0FA-46C5-8D6B-FA989D7E0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812500"/>
          <a:ext cx="6390476" cy="43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94452</xdr:colOff>
      <xdr:row>125</xdr:row>
      <xdr:rowOff>47381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C4A8CC2-D6D3-4542-8C07-39E4D1A0B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907500"/>
          <a:ext cx="6380952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164</xdr:row>
      <xdr:rowOff>0</xdr:rowOff>
    </xdr:from>
    <xdr:ext cx="6419048" cy="8590476"/>
    <xdr:pic>
      <xdr:nvPicPr>
        <xdr:cNvPr id="8" name="Picture 7">
          <a:extLst>
            <a:ext uri="{FF2B5EF4-FFF2-40B4-BE49-F238E27FC236}">
              <a16:creationId xmlns:a16="http://schemas.microsoft.com/office/drawing/2014/main" id="{2EF32525-5544-426C-BB23-8AC0A1B5B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483500"/>
          <a:ext cx="6419048" cy="8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</xdr:row>
      <xdr:rowOff>0</xdr:rowOff>
    </xdr:from>
    <xdr:ext cx="6419048" cy="4438095"/>
    <xdr:pic>
      <xdr:nvPicPr>
        <xdr:cNvPr id="9" name="Picture 8">
          <a:extLst>
            <a:ext uri="{FF2B5EF4-FFF2-40B4-BE49-F238E27FC236}">
              <a16:creationId xmlns:a16="http://schemas.microsoft.com/office/drawing/2014/main" id="{7127017C-C48B-4F30-87C8-E954F520A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7627500"/>
          <a:ext cx="6419048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219</xdr:row>
      <xdr:rowOff>180975</xdr:rowOff>
    </xdr:from>
    <xdr:ext cx="9428571" cy="3076190"/>
    <xdr:pic>
      <xdr:nvPicPr>
        <xdr:cNvPr id="10" name="Picture 9">
          <a:extLst>
            <a:ext uri="{FF2B5EF4-FFF2-40B4-BE49-F238E27FC236}">
              <a16:creationId xmlns:a16="http://schemas.microsoft.com/office/drawing/2014/main" id="{80C987B1-E3A0-423B-BC9E-F4AD0F0B6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775" y="69141975"/>
          <a:ext cx="9428571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261</xdr:row>
      <xdr:rowOff>0</xdr:rowOff>
    </xdr:from>
    <xdr:ext cx="6400000" cy="6752381"/>
    <xdr:pic>
      <xdr:nvPicPr>
        <xdr:cNvPr id="11" name="Picture 10">
          <a:extLst>
            <a:ext uri="{FF2B5EF4-FFF2-40B4-BE49-F238E27FC236}">
              <a16:creationId xmlns:a16="http://schemas.microsoft.com/office/drawing/2014/main" id="{1EDE2A4A-CAA8-43E3-9851-6CADD4C0A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6962000"/>
          <a:ext cx="6400000" cy="6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299</xdr:row>
      <xdr:rowOff>0</xdr:rowOff>
    </xdr:from>
    <xdr:ext cx="6419048" cy="8523809"/>
    <xdr:pic>
      <xdr:nvPicPr>
        <xdr:cNvPr id="12" name="Picture 11">
          <a:extLst>
            <a:ext uri="{FF2B5EF4-FFF2-40B4-BE49-F238E27FC236}">
              <a16:creationId xmlns:a16="http://schemas.microsoft.com/office/drawing/2014/main" id="{6067DB07-49CC-4138-994A-A0F997418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4201000"/>
          <a:ext cx="6419048" cy="8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344</xdr:row>
      <xdr:rowOff>0</xdr:rowOff>
    </xdr:from>
    <xdr:ext cx="6419048" cy="2819048"/>
    <xdr:pic>
      <xdr:nvPicPr>
        <xdr:cNvPr id="13" name="Picture 12">
          <a:extLst>
            <a:ext uri="{FF2B5EF4-FFF2-40B4-BE49-F238E27FC236}">
              <a16:creationId xmlns:a16="http://schemas.microsoft.com/office/drawing/2014/main" id="{3F73CC58-FD41-4B84-96FC-9112A4E56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2773500"/>
          <a:ext cx="6419048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352</xdr:row>
      <xdr:rowOff>161925</xdr:rowOff>
    </xdr:from>
    <xdr:ext cx="9409524" cy="685714"/>
    <xdr:pic>
      <xdr:nvPicPr>
        <xdr:cNvPr id="14" name="Picture 13">
          <a:extLst>
            <a:ext uri="{FF2B5EF4-FFF2-40B4-BE49-F238E27FC236}">
              <a16:creationId xmlns:a16="http://schemas.microsoft.com/office/drawing/2014/main" id="{5B6C0F18-FFA2-4505-BD13-892EA158F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5825" y="94459425"/>
          <a:ext cx="9409524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365</xdr:row>
      <xdr:rowOff>0</xdr:rowOff>
    </xdr:from>
    <xdr:ext cx="6400000" cy="4457143"/>
    <xdr:pic>
      <xdr:nvPicPr>
        <xdr:cNvPr id="15" name="Picture 14">
          <a:extLst>
            <a:ext uri="{FF2B5EF4-FFF2-40B4-BE49-F238E27FC236}">
              <a16:creationId xmlns:a16="http://schemas.microsoft.com/office/drawing/2014/main" id="{57B09C63-4A54-4CF6-9289-8D69D25FC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6774000"/>
          <a:ext cx="6400000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391</xdr:row>
      <xdr:rowOff>0</xdr:rowOff>
    </xdr:from>
    <xdr:ext cx="6428571" cy="7904762"/>
    <xdr:pic>
      <xdr:nvPicPr>
        <xdr:cNvPr id="16" name="Picture 15">
          <a:extLst>
            <a:ext uri="{FF2B5EF4-FFF2-40B4-BE49-F238E27FC236}">
              <a16:creationId xmlns:a16="http://schemas.microsoft.com/office/drawing/2014/main" id="{5E962BEB-CB9A-4928-87E7-296FE8FE1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727000"/>
          <a:ext cx="6428571" cy="79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437</xdr:row>
      <xdr:rowOff>0</xdr:rowOff>
    </xdr:from>
    <xdr:to>
      <xdr:col>37</xdr:col>
      <xdr:colOff>123024</xdr:colOff>
      <xdr:row>456</xdr:row>
      <xdr:rowOff>104309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A67FE89-F65A-4899-B885-B82258A73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3248500"/>
          <a:ext cx="6409524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445</xdr:row>
      <xdr:rowOff>152400</xdr:rowOff>
    </xdr:from>
    <xdr:to>
      <xdr:col>53</xdr:col>
      <xdr:colOff>132181</xdr:colOff>
      <xdr:row>456</xdr:row>
      <xdr:rowOff>114043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0C1672A-EF8A-49B1-9D68-C6CA1CABE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6300" y="84924900"/>
          <a:ext cx="9352381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37</xdr:col>
      <xdr:colOff>103976</xdr:colOff>
      <xdr:row>746</xdr:row>
      <xdr:rowOff>8905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BD0B7CC-BB70-4704-8E1D-E4951C92F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2395000"/>
          <a:ext cx="6390476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37</xdr:col>
      <xdr:colOff>94452</xdr:colOff>
      <xdr:row>516</xdr:row>
      <xdr:rowOff>104190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464C854-3AA3-4E2D-9913-FF5C6ECC7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3726000"/>
          <a:ext cx="6380952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573</xdr:row>
      <xdr:rowOff>0</xdr:rowOff>
    </xdr:from>
    <xdr:to>
      <xdr:col>37</xdr:col>
      <xdr:colOff>103976</xdr:colOff>
      <xdr:row>587</xdr:row>
      <xdr:rowOff>28238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91BCED0-EFBC-4AF8-A9CA-F700084B2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9156500"/>
          <a:ext cx="6390476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581</xdr:row>
      <xdr:rowOff>76200</xdr:rowOff>
    </xdr:from>
    <xdr:to>
      <xdr:col>47</xdr:col>
      <xdr:colOff>151371</xdr:colOff>
      <xdr:row>584</xdr:row>
      <xdr:rowOff>28510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60E2515-B383-4927-BFA1-891A42D33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76300" y="110756700"/>
          <a:ext cx="8228571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607</xdr:row>
      <xdr:rowOff>0</xdr:rowOff>
    </xdr:from>
    <xdr:to>
      <xdr:col>37</xdr:col>
      <xdr:colOff>103976</xdr:colOff>
      <xdr:row>628</xdr:row>
      <xdr:rowOff>94738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C96AFCB-ED34-443D-A73D-EE1C3F85C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5633500"/>
          <a:ext cx="6390476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765</xdr:row>
      <xdr:rowOff>0</xdr:rowOff>
    </xdr:from>
    <xdr:ext cx="6409524" cy="4971429"/>
    <xdr:pic>
      <xdr:nvPicPr>
        <xdr:cNvPr id="24" name="Picture 23">
          <a:extLst>
            <a:ext uri="{FF2B5EF4-FFF2-40B4-BE49-F238E27FC236}">
              <a16:creationId xmlns:a16="http://schemas.microsoft.com/office/drawing/2014/main" id="{C84DE1E6-E03A-4A33-BDBF-021CBB7F8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41566500"/>
          <a:ext cx="6409524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811</xdr:row>
      <xdr:rowOff>0</xdr:rowOff>
    </xdr:from>
    <xdr:to>
      <xdr:col>37</xdr:col>
      <xdr:colOff>113500</xdr:colOff>
      <xdr:row>852</xdr:row>
      <xdr:rowOff>18071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E85DA29-0A45-4B04-B3A4-4C9514D5E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0589000"/>
          <a:ext cx="6400000" cy="7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824</xdr:row>
      <xdr:rowOff>66675</xdr:rowOff>
    </xdr:from>
    <xdr:to>
      <xdr:col>58</xdr:col>
      <xdr:colOff>65389</xdr:colOff>
      <xdr:row>851</xdr:row>
      <xdr:rowOff>56508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03073D0-66A7-4BAE-9C24-DD34C85DF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28675" y="143132175"/>
          <a:ext cx="10285714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37</xdr:col>
      <xdr:colOff>113500</xdr:colOff>
      <xdr:row>649</xdr:row>
      <xdr:rowOff>47190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E479C65-4C7D-454B-B439-A55E64120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0205500"/>
          <a:ext cx="6400000" cy="34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37</xdr:col>
      <xdr:colOff>103976</xdr:colOff>
      <xdr:row>663</xdr:row>
      <xdr:rowOff>133024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4D6D999-1C8D-48CC-8E37-43CD0C07C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3825000"/>
          <a:ext cx="6390476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658</xdr:row>
      <xdr:rowOff>38100</xdr:rowOff>
    </xdr:from>
    <xdr:to>
      <xdr:col>53</xdr:col>
      <xdr:colOff>170271</xdr:colOff>
      <xdr:row>661</xdr:row>
      <xdr:rowOff>9457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A13F4AA-483B-44FC-84C0-7FA51CA5C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38200" y="125387100"/>
          <a:ext cx="9428571" cy="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868</xdr:row>
      <xdr:rowOff>0</xdr:rowOff>
    </xdr:from>
    <xdr:ext cx="6400000" cy="8733333"/>
    <xdr:pic>
      <xdr:nvPicPr>
        <xdr:cNvPr id="30" name="Picture 29">
          <a:extLst>
            <a:ext uri="{FF2B5EF4-FFF2-40B4-BE49-F238E27FC236}">
              <a16:creationId xmlns:a16="http://schemas.microsoft.com/office/drawing/2014/main" id="{12CA0759-76FD-4F9A-9731-75A458148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7640000"/>
          <a:ext cx="6400000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925</xdr:row>
      <xdr:rowOff>0</xdr:rowOff>
    </xdr:from>
    <xdr:ext cx="6409524" cy="3095238"/>
    <xdr:pic>
      <xdr:nvPicPr>
        <xdr:cNvPr id="31" name="Picture 30">
          <a:extLst>
            <a:ext uri="{FF2B5EF4-FFF2-40B4-BE49-F238E27FC236}">
              <a16:creationId xmlns:a16="http://schemas.microsoft.com/office/drawing/2014/main" id="{1E63AC09-7919-4C89-963C-13F07F6E2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8498500"/>
          <a:ext cx="6409524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944</xdr:row>
      <xdr:rowOff>0</xdr:rowOff>
    </xdr:from>
    <xdr:ext cx="6380952" cy="4304762"/>
    <xdr:pic>
      <xdr:nvPicPr>
        <xdr:cNvPr id="32" name="Picture 31">
          <a:extLst>
            <a:ext uri="{FF2B5EF4-FFF2-40B4-BE49-F238E27FC236}">
              <a16:creationId xmlns:a16="http://schemas.microsoft.com/office/drawing/2014/main" id="{C03DE7F6-D717-41AA-A64E-D20C04FBE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2118000"/>
          <a:ext cx="6380952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953</xdr:row>
      <xdr:rowOff>133350</xdr:rowOff>
    </xdr:from>
    <xdr:ext cx="8666667" cy="2914286"/>
    <xdr:pic>
      <xdr:nvPicPr>
        <xdr:cNvPr id="33" name="Picture 32">
          <a:extLst>
            <a:ext uri="{FF2B5EF4-FFF2-40B4-BE49-F238E27FC236}">
              <a16:creationId xmlns:a16="http://schemas.microsoft.com/office/drawing/2014/main" id="{061D2DE6-CEA0-4A23-B8CC-186CF7750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38200" y="183965850"/>
          <a:ext cx="8666667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991</xdr:row>
      <xdr:rowOff>0</xdr:rowOff>
    </xdr:from>
    <xdr:ext cx="6419048" cy="4457143"/>
    <xdr:pic>
      <xdr:nvPicPr>
        <xdr:cNvPr id="34" name="Picture 33">
          <a:extLst>
            <a:ext uri="{FF2B5EF4-FFF2-40B4-BE49-F238E27FC236}">
              <a16:creationId xmlns:a16="http://schemas.microsoft.com/office/drawing/2014/main" id="{C9077570-75C9-4F13-A871-5E2602CCE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1071500"/>
          <a:ext cx="6419048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1019</xdr:row>
      <xdr:rowOff>0</xdr:rowOff>
    </xdr:from>
    <xdr:to>
      <xdr:col>37</xdr:col>
      <xdr:colOff>123024</xdr:colOff>
      <xdr:row>1059</xdr:row>
      <xdr:rowOff>75238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4D70D633-010E-45D2-8DF1-B525FD342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9738000"/>
          <a:ext cx="6409524" cy="7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669</xdr:row>
      <xdr:rowOff>0</xdr:rowOff>
    </xdr:from>
    <xdr:to>
      <xdr:col>37</xdr:col>
      <xdr:colOff>142071</xdr:colOff>
      <xdr:row>690</xdr:row>
      <xdr:rowOff>113786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44E89B6-CBC8-478E-86B0-B289D2C73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7444500"/>
          <a:ext cx="6428571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1060</xdr:row>
      <xdr:rowOff>9525</xdr:rowOff>
    </xdr:from>
    <xdr:to>
      <xdr:col>37</xdr:col>
      <xdr:colOff>123025</xdr:colOff>
      <xdr:row>1076</xdr:row>
      <xdr:rowOff>85334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9FE1B77-D98D-4133-8A45-3F3976C92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71525" y="201939525"/>
          <a:ext cx="640000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1077</xdr:row>
      <xdr:rowOff>0</xdr:rowOff>
    </xdr:from>
    <xdr:to>
      <xdr:col>37</xdr:col>
      <xdr:colOff>123024</xdr:colOff>
      <xdr:row>1094</xdr:row>
      <xdr:rowOff>151976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4000101-1693-4209-8BB2-9E872BA60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5168500"/>
          <a:ext cx="6409524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1087</xdr:row>
      <xdr:rowOff>9525</xdr:rowOff>
    </xdr:from>
    <xdr:to>
      <xdr:col>45</xdr:col>
      <xdr:colOff>18082</xdr:colOff>
      <xdr:row>1095</xdr:row>
      <xdr:rowOff>47430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77B0AD53-269A-4573-B864-7EB738D54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47725" y="207083025"/>
          <a:ext cx="7742857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37</xdr:col>
      <xdr:colOff>113500</xdr:colOff>
      <xdr:row>1123</xdr:row>
      <xdr:rowOff>37571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3CDE35C-5745-46B2-AFF5-40187EA8A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09740500"/>
          <a:ext cx="640000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1224</xdr:row>
      <xdr:rowOff>0</xdr:rowOff>
    </xdr:from>
    <xdr:to>
      <xdr:col>37</xdr:col>
      <xdr:colOff>113500</xdr:colOff>
      <xdr:row>1269</xdr:row>
      <xdr:rowOff>132262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4B3CF823-7DFC-4D01-8B5B-37FB130E7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16408000"/>
          <a:ext cx="6400000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1417</xdr:row>
      <xdr:rowOff>0</xdr:rowOff>
    </xdr:from>
    <xdr:to>
      <xdr:col>37</xdr:col>
      <xdr:colOff>123024</xdr:colOff>
      <xdr:row>1462</xdr:row>
      <xdr:rowOff>56071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1F5ECD4E-2F14-4EE9-ABED-A255C1D10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3362500"/>
          <a:ext cx="6409524" cy="8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1336</xdr:row>
      <xdr:rowOff>123825</xdr:rowOff>
    </xdr:from>
    <xdr:to>
      <xdr:col>66</xdr:col>
      <xdr:colOff>160451</xdr:colOff>
      <xdr:row>1381</xdr:row>
      <xdr:rowOff>56087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BF553BDB-8D0E-4F08-9E8B-5494A0555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42975" y="234819825"/>
          <a:ext cx="11790476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37</xdr:col>
      <xdr:colOff>113500</xdr:colOff>
      <xdr:row>1287</xdr:row>
      <xdr:rowOff>104405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0DD9E0A1-1C99-4A41-90C7-0B442DD74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5552000"/>
          <a:ext cx="640000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1280</xdr:row>
      <xdr:rowOff>38100</xdr:rowOff>
    </xdr:from>
    <xdr:to>
      <xdr:col>53</xdr:col>
      <xdr:colOff>160752</xdr:colOff>
      <xdr:row>1285</xdr:row>
      <xdr:rowOff>161790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AE705275-B841-4439-87A7-7686EF7E4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76300" y="227114100"/>
          <a:ext cx="9380952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1290</xdr:row>
      <xdr:rowOff>0</xdr:rowOff>
    </xdr:from>
    <xdr:to>
      <xdr:col>37</xdr:col>
      <xdr:colOff>123024</xdr:colOff>
      <xdr:row>1311</xdr:row>
      <xdr:rowOff>123309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523FA632-9226-4C55-898E-52A2B37A8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28981000"/>
          <a:ext cx="6409524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1509</xdr:row>
      <xdr:rowOff>0</xdr:rowOff>
    </xdr:from>
    <xdr:to>
      <xdr:col>37</xdr:col>
      <xdr:colOff>113500</xdr:colOff>
      <xdr:row>1550</xdr:row>
      <xdr:rowOff>132357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CFE9543F-7350-4D82-B0F8-628B374D2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2222000"/>
          <a:ext cx="6400000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37</xdr:col>
      <xdr:colOff>113500</xdr:colOff>
      <xdr:row>1566</xdr:row>
      <xdr:rowOff>47309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80A57C3F-AD40-410B-A22A-3F00C341F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0604000"/>
          <a:ext cx="640000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1561</xdr:row>
      <xdr:rowOff>0</xdr:rowOff>
    </xdr:from>
    <xdr:to>
      <xdr:col>53</xdr:col>
      <xdr:colOff>189323</xdr:colOff>
      <xdr:row>1563</xdr:row>
      <xdr:rowOff>114238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DB90004A-3052-43CD-94B3-15DF83843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66775" y="262128000"/>
          <a:ext cx="9419048" cy="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1572</xdr:row>
      <xdr:rowOff>0</xdr:rowOff>
    </xdr:from>
    <xdr:to>
      <xdr:col>37</xdr:col>
      <xdr:colOff>113500</xdr:colOff>
      <xdr:row>1593</xdr:row>
      <xdr:rowOff>104262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E5863FB4-D749-410F-9C12-F70364682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64223500"/>
          <a:ext cx="6400000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1436</xdr:row>
      <xdr:rowOff>0</xdr:rowOff>
    </xdr:from>
    <xdr:to>
      <xdr:col>37</xdr:col>
      <xdr:colOff>94452</xdr:colOff>
      <xdr:row>1463</xdr:row>
      <xdr:rowOff>123167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9DBBC042-B0EF-4C13-BA26-41C3051CE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6794000"/>
          <a:ext cx="6380952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1124</xdr:row>
      <xdr:rowOff>0</xdr:rowOff>
    </xdr:from>
    <xdr:to>
      <xdr:col>37</xdr:col>
      <xdr:colOff>113500</xdr:colOff>
      <xdr:row>1159</xdr:row>
      <xdr:rowOff>170595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29CD391F-3AE7-465B-B616-D2994BC1E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14122000"/>
          <a:ext cx="6400000" cy="6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1161</xdr:row>
      <xdr:rowOff>0</xdr:rowOff>
    </xdr:from>
    <xdr:to>
      <xdr:col>37</xdr:col>
      <xdr:colOff>103976</xdr:colOff>
      <xdr:row>1202</xdr:row>
      <xdr:rowOff>103786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1CF9BE03-4B1A-4DE2-8B6C-B9A49FA5E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21170500"/>
          <a:ext cx="6390476" cy="7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1466</xdr:row>
      <xdr:rowOff>0</xdr:rowOff>
    </xdr:from>
    <xdr:to>
      <xdr:col>37</xdr:col>
      <xdr:colOff>113500</xdr:colOff>
      <xdr:row>1491</xdr:row>
      <xdr:rowOff>151786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7E4DF1FC-D002-4314-9363-CC00E1C68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79273000"/>
          <a:ext cx="6400000" cy="4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103</xdr:row>
      <xdr:rowOff>0</xdr:rowOff>
    </xdr:from>
    <xdr:ext cx="6400000" cy="2780952"/>
    <xdr:pic>
      <xdr:nvPicPr>
        <xdr:cNvPr id="2" name="Picture 1">
          <a:extLst>
            <a:ext uri="{FF2B5EF4-FFF2-40B4-BE49-F238E27FC236}">
              <a16:creationId xmlns:a16="http://schemas.microsoft.com/office/drawing/2014/main" id="{B7F56604-D042-41D1-9E68-69AD39402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6230000"/>
          <a:ext cx="640000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111</xdr:row>
      <xdr:rowOff>28575</xdr:rowOff>
    </xdr:from>
    <xdr:ext cx="9447619" cy="714286"/>
    <xdr:pic>
      <xdr:nvPicPr>
        <xdr:cNvPr id="3" name="Picture 2">
          <a:extLst>
            <a:ext uri="{FF2B5EF4-FFF2-40B4-BE49-F238E27FC236}">
              <a16:creationId xmlns:a16="http://schemas.microsoft.com/office/drawing/2014/main" id="{4477DD7C-0987-4941-8514-FC87B8838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317782575"/>
          <a:ext cx="9447619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</xdr:row>
      <xdr:rowOff>0</xdr:rowOff>
    </xdr:from>
    <xdr:ext cx="6380952" cy="4323809"/>
    <xdr:pic>
      <xdr:nvPicPr>
        <xdr:cNvPr id="4" name="Picture 3">
          <a:extLst>
            <a:ext uri="{FF2B5EF4-FFF2-40B4-BE49-F238E27FC236}">
              <a16:creationId xmlns:a16="http://schemas.microsoft.com/office/drawing/2014/main" id="{C56DCA6C-3442-48B7-BBCE-05229482F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0230500"/>
          <a:ext cx="6380952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85725</xdr:colOff>
      <xdr:row>115</xdr:row>
      <xdr:rowOff>114300</xdr:rowOff>
    </xdr:from>
    <xdr:ext cx="7771428" cy="876190"/>
    <xdr:pic>
      <xdr:nvPicPr>
        <xdr:cNvPr id="5" name="Picture 4">
          <a:extLst>
            <a:ext uri="{FF2B5EF4-FFF2-40B4-BE49-F238E27FC236}">
              <a16:creationId xmlns:a16="http://schemas.microsoft.com/office/drawing/2014/main" id="{0F0653E1-12C3-48C7-99C9-D7787F16B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95725" y="318630300"/>
          <a:ext cx="7771428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39</xdr:col>
      <xdr:colOff>0</xdr:colOff>
      <xdr:row>121</xdr:row>
      <xdr:rowOff>0</xdr:rowOff>
    </xdr:from>
    <xdr:ext cx="6438095" cy="5304762"/>
    <xdr:pic>
      <xdr:nvPicPr>
        <xdr:cNvPr id="6" name="Picture 5">
          <a:extLst>
            <a:ext uri="{FF2B5EF4-FFF2-40B4-BE49-F238E27FC236}">
              <a16:creationId xmlns:a16="http://schemas.microsoft.com/office/drawing/2014/main" id="{67A987F4-8EEF-49BE-A2C0-190F2EF2B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0" y="319659000"/>
          <a:ext cx="6438095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39</xdr:col>
      <xdr:colOff>0</xdr:colOff>
      <xdr:row>150</xdr:row>
      <xdr:rowOff>0</xdr:rowOff>
    </xdr:from>
    <xdr:ext cx="6466667" cy="5333333"/>
    <xdr:pic>
      <xdr:nvPicPr>
        <xdr:cNvPr id="7" name="Picture 6">
          <a:extLst>
            <a:ext uri="{FF2B5EF4-FFF2-40B4-BE49-F238E27FC236}">
              <a16:creationId xmlns:a16="http://schemas.microsoft.com/office/drawing/2014/main" id="{EE8D7CB7-B96F-4CB9-B77A-8C975256A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325183500"/>
          <a:ext cx="6466667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7314286" cy="8238095"/>
    <xdr:pic>
      <xdr:nvPicPr>
        <xdr:cNvPr id="8" name="Picture 7">
          <a:extLst>
            <a:ext uri="{FF2B5EF4-FFF2-40B4-BE49-F238E27FC236}">
              <a16:creationId xmlns:a16="http://schemas.microsoft.com/office/drawing/2014/main" id="{FA59FFD1-174D-45C5-B363-E20E6DCBC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330898500"/>
          <a:ext cx="17314286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255</xdr:row>
      <xdr:rowOff>0</xdr:rowOff>
    </xdr:from>
    <xdr:ext cx="6400000" cy="5438095"/>
    <xdr:pic>
      <xdr:nvPicPr>
        <xdr:cNvPr id="9" name="Picture 8">
          <a:extLst>
            <a:ext uri="{FF2B5EF4-FFF2-40B4-BE49-F238E27FC236}">
              <a16:creationId xmlns:a16="http://schemas.microsoft.com/office/drawing/2014/main" id="{942A03F6-B913-419E-9B57-4EF092358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186000"/>
          <a:ext cx="640000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400000" cy="2600000"/>
    <xdr:pic>
      <xdr:nvPicPr>
        <xdr:cNvPr id="10" name="Picture 9">
          <a:extLst>
            <a:ext uri="{FF2B5EF4-FFF2-40B4-BE49-F238E27FC236}">
              <a16:creationId xmlns:a16="http://schemas.microsoft.com/office/drawing/2014/main" id="{6EC5D19F-9745-472E-BA4D-0A3AE34FE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0710500"/>
          <a:ext cx="640000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292</xdr:row>
      <xdr:rowOff>28575</xdr:rowOff>
    </xdr:from>
    <xdr:ext cx="9447619" cy="552381"/>
    <xdr:pic>
      <xdr:nvPicPr>
        <xdr:cNvPr id="11" name="Picture 10">
          <a:extLst>
            <a:ext uri="{FF2B5EF4-FFF2-40B4-BE49-F238E27FC236}">
              <a16:creationId xmlns:a16="http://schemas.microsoft.com/office/drawing/2014/main" id="{E54210FF-0AF4-4B34-A75D-E4038EBD5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300" y="352263075"/>
          <a:ext cx="9447619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298</xdr:row>
      <xdr:rowOff>0</xdr:rowOff>
    </xdr:from>
    <xdr:ext cx="6380952" cy="4104762"/>
    <xdr:pic>
      <xdr:nvPicPr>
        <xdr:cNvPr id="12" name="Picture 11">
          <a:extLst>
            <a:ext uri="{FF2B5EF4-FFF2-40B4-BE49-F238E27FC236}">
              <a16:creationId xmlns:a16="http://schemas.microsoft.com/office/drawing/2014/main" id="{2D9209BB-D0C2-43B4-9FCD-9990E201C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3377500"/>
          <a:ext cx="6380952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</xdr:row>
      <xdr:rowOff>0</xdr:rowOff>
    </xdr:from>
    <xdr:ext cx="6400000" cy="7828571"/>
    <xdr:pic>
      <xdr:nvPicPr>
        <xdr:cNvPr id="13" name="Picture 12">
          <a:extLst>
            <a:ext uri="{FF2B5EF4-FFF2-40B4-BE49-F238E27FC236}">
              <a16:creationId xmlns:a16="http://schemas.microsoft.com/office/drawing/2014/main" id="{F10413EF-466D-4681-B5D7-4ED3A170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7848000"/>
          <a:ext cx="6400000" cy="7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340</xdr:row>
      <xdr:rowOff>0</xdr:rowOff>
    </xdr:from>
    <xdr:to>
      <xdr:col>37</xdr:col>
      <xdr:colOff>123024</xdr:colOff>
      <xdr:row>375</xdr:row>
      <xdr:rowOff>103928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D9FC5F8-2710-4202-9AA0-EFB20695A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4770000"/>
          <a:ext cx="6409524" cy="6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37</xdr:col>
      <xdr:colOff>103976</xdr:colOff>
      <xdr:row>732</xdr:row>
      <xdr:rowOff>113214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DA60EED-3EFD-489C-A591-D141A0F20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9344500"/>
          <a:ext cx="6390476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1040</xdr:row>
      <xdr:rowOff>0</xdr:rowOff>
    </xdr:from>
    <xdr:to>
      <xdr:col>37</xdr:col>
      <xdr:colOff>132548</xdr:colOff>
      <xdr:row>1061</xdr:row>
      <xdr:rowOff>47119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A0A93F7-698B-4A7A-A143-1DCA41AC0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5727500"/>
          <a:ext cx="6419048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1261</xdr:row>
      <xdr:rowOff>0</xdr:rowOff>
    </xdr:from>
    <xdr:to>
      <xdr:col>37</xdr:col>
      <xdr:colOff>94452</xdr:colOff>
      <xdr:row>1302</xdr:row>
      <xdr:rowOff>151405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956B6BB-C363-44DF-A340-440CF26E8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110500"/>
          <a:ext cx="6380952" cy="7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113500</xdr:colOff>
      <xdr:row>404</xdr:row>
      <xdr:rowOff>161238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08013CD-2F67-4017-B9F9-59DBAE469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1628000"/>
          <a:ext cx="640000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385</xdr:row>
      <xdr:rowOff>161925</xdr:rowOff>
    </xdr:from>
    <xdr:to>
      <xdr:col>48</xdr:col>
      <xdr:colOff>27532</xdr:colOff>
      <xdr:row>410</xdr:row>
      <xdr:rowOff>132758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F0B606-BC7E-428B-9D97-27305B81F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8675" y="73504425"/>
          <a:ext cx="8342857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735</xdr:row>
      <xdr:rowOff>0</xdr:rowOff>
    </xdr:from>
    <xdr:to>
      <xdr:col>37</xdr:col>
      <xdr:colOff>123024</xdr:colOff>
      <xdr:row>749</xdr:row>
      <xdr:rowOff>56809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44F08E0-A792-4DA6-9B95-A98454366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8488500"/>
          <a:ext cx="640952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1424</xdr:row>
      <xdr:rowOff>0</xdr:rowOff>
    </xdr:from>
    <xdr:to>
      <xdr:col>37</xdr:col>
      <xdr:colOff>123024</xdr:colOff>
      <xdr:row>1469</xdr:row>
      <xdr:rowOff>122738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8FCEE45-CAFB-4B8D-913D-C7BE425D1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8493500"/>
          <a:ext cx="6409524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1257</xdr:row>
      <xdr:rowOff>0</xdr:rowOff>
    </xdr:from>
    <xdr:to>
      <xdr:col>71</xdr:col>
      <xdr:colOff>132548</xdr:colOff>
      <xdr:row>1284</xdr:row>
      <xdr:rowOff>180309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A7F035E-CB11-446E-8FEB-4198CE8E7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39000" y="121920000"/>
          <a:ext cx="6419048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1325</xdr:row>
      <xdr:rowOff>0</xdr:rowOff>
    </xdr:from>
    <xdr:to>
      <xdr:col>37</xdr:col>
      <xdr:colOff>113500</xdr:colOff>
      <xdr:row>1368</xdr:row>
      <xdr:rowOff>84690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B77FFE4-F411-4479-96A5-D7D33238A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4874000"/>
          <a:ext cx="6400000" cy="8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1371</xdr:row>
      <xdr:rowOff>0</xdr:rowOff>
    </xdr:from>
    <xdr:to>
      <xdr:col>37</xdr:col>
      <xdr:colOff>103976</xdr:colOff>
      <xdr:row>1392</xdr:row>
      <xdr:rowOff>151881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9249DE4-D8A9-4D2B-9D01-EB5ADA6B7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3637000"/>
          <a:ext cx="6390476" cy="4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37</xdr:col>
      <xdr:colOff>113500</xdr:colOff>
      <xdr:row>768</xdr:row>
      <xdr:rowOff>56714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C0944C5-94EB-4861-9A85-CD20D6DEF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1346000"/>
          <a:ext cx="6400000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759</xdr:row>
      <xdr:rowOff>180975</xdr:rowOff>
    </xdr:from>
    <xdr:to>
      <xdr:col>48</xdr:col>
      <xdr:colOff>103728</xdr:colOff>
      <xdr:row>767</xdr:row>
      <xdr:rowOff>142689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3DCC579-C47D-4F6B-A5FA-32CBCA6BB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76300" y="103241475"/>
          <a:ext cx="8371428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37</xdr:col>
      <xdr:colOff>103976</xdr:colOff>
      <xdr:row>813</xdr:row>
      <xdr:rowOff>66143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9861C2D-4904-4448-B751-1658AE869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9156500"/>
          <a:ext cx="6390476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1492</xdr:row>
      <xdr:rowOff>0</xdr:rowOff>
    </xdr:from>
    <xdr:to>
      <xdr:col>37</xdr:col>
      <xdr:colOff>84929</xdr:colOff>
      <xdr:row>1516</xdr:row>
      <xdr:rowOff>47048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9728060-5E9E-4CF1-B00D-2A06581BB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7736500"/>
          <a:ext cx="6371429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1501</xdr:row>
      <xdr:rowOff>123825</xdr:rowOff>
    </xdr:from>
    <xdr:to>
      <xdr:col>48</xdr:col>
      <xdr:colOff>189443</xdr:colOff>
      <xdr:row>1520</xdr:row>
      <xdr:rowOff>161468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A0F1FFA-1520-417C-BA33-CDFF9C887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76300" y="179574825"/>
          <a:ext cx="84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1543</xdr:row>
      <xdr:rowOff>0</xdr:rowOff>
    </xdr:from>
    <xdr:to>
      <xdr:col>37</xdr:col>
      <xdr:colOff>132548</xdr:colOff>
      <xdr:row>1587</xdr:row>
      <xdr:rowOff>94190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9A0BA48-C2B9-404F-A02A-1AB104034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0881000"/>
          <a:ext cx="6419048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37</xdr:col>
      <xdr:colOff>132548</xdr:colOff>
      <xdr:row>601</xdr:row>
      <xdr:rowOff>103928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CB76164-29D3-4638-8FC6-FE4E472DB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78295500"/>
          <a:ext cx="6419048" cy="677142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37</xdr:col>
      <xdr:colOff>142071</xdr:colOff>
      <xdr:row>854</xdr:row>
      <xdr:rowOff>189571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2F7AD23-F2D0-4E97-BD3A-6A87ED119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2301000"/>
          <a:ext cx="6428571" cy="74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1062</xdr:row>
      <xdr:rowOff>0</xdr:rowOff>
    </xdr:from>
    <xdr:to>
      <xdr:col>37</xdr:col>
      <xdr:colOff>113500</xdr:colOff>
      <xdr:row>1074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E7EA4C5-F9B2-4445-B165-96CD81B15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1160500"/>
          <a:ext cx="640000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37</xdr:col>
      <xdr:colOff>94452</xdr:colOff>
      <xdr:row>1760</xdr:row>
      <xdr:rowOff>103690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944A68F-CD07-4A70-B9E3-EB71C85D5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0789500"/>
          <a:ext cx="6380952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1588</xdr:row>
      <xdr:rowOff>0</xdr:rowOff>
    </xdr:from>
    <xdr:to>
      <xdr:col>37</xdr:col>
      <xdr:colOff>103976</xdr:colOff>
      <xdr:row>1617</xdr:row>
      <xdr:rowOff>113595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53A40D9-DEE7-4288-92CB-CFA98EC3F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6217500"/>
          <a:ext cx="6390476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37</xdr:col>
      <xdr:colOff>103976</xdr:colOff>
      <xdr:row>1648</xdr:row>
      <xdr:rowOff>161190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A9D381A-4E8A-4AFE-BC26-7032DAB5A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1932500"/>
          <a:ext cx="6390476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1846</xdr:row>
      <xdr:rowOff>0</xdr:rowOff>
    </xdr:from>
    <xdr:to>
      <xdr:col>37</xdr:col>
      <xdr:colOff>94452</xdr:colOff>
      <xdr:row>1867</xdr:row>
      <xdr:rowOff>104262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0E7888D-AA29-4227-B137-3B8F879E1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8983500"/>
          <a:ext cx="6380952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1857</xdr:row>
      <xdr:rowOff>133350</xdr:rowOff>
    </xdr:from>
    <xdr:to>
      <xdr:col>58</xdr:col>
      <xdr:colOff>170149</xdr:colOff>
      <xdr:row>1864</xdr:row>
      <xdr:rowOff>85564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6F891F1-54C3-4BB2-87B7-EEFE97928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9625" y="251212350"/>
          <a:ext cx="10409524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123024</xdr:colOff>
      <xdr:row>873</xdr:row>
      <xdr:rowOff>113881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F707F0D-0774-43EE-9567-38864175A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29921000"/>
          <a:ext cx="6409524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864</xdr:row>
      <xdr:rowOff>114300</xdr:rowOff>
    </xdr:from>
    <xdr:to>
      <xdr:col>48</xdr:col>
      <xdr:colOff>132300</xdr:colOff>
      <xdr:row>873</xdr:row>
      <xdr:rowOff>28371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A831B10-6961-4A6B-AE57-AFF6AE66F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76300" y="131559300"/>
          <a:ext cx="8400000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1651</xdr:row>
      <xdr:rowOff>0</xdr:rowOff>
    </xdr:from>
    <xdr:to>
      <xdr:col>37</xdr:col>
      <xdr:colOff>123024</xdr:colOff>
      <xdr:row>1695</xdr:row>
      <xdr:rowOff>179905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47930AF-BF6F-4F12-B727-CB05E465A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1076500"/>
          <a:ext cx="6409524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37</xdr:col>
      <xdr:colOff>123024</xdr:colOff>
      <xdr:row>896</xdr:row>
      <xdr:rowOff>47095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48436B4-7605-4471-AE1A-DED47D60C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33350000"/>
          <a:ext cx="6409524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1761</xdr:row>
      <xdr:rowOff>0</xdr:rowOff>
    </xdr:from>
    <xdr:to>
      <xdr:col>37</xdr:col>
      <xdr:colOff>113500</xdr:colOff>
      <xdr:row>1779</xdr:row>
      <xdr:rowOff>142429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B9B299B-FDB5-41A6-9825-0D6D9F93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2031500"/>
          <a:ext cx="6400000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1769</xdr:row>
      <xdr:rowOff>47625</xdr:rowOff>
    </xdr:from>
    <xdr:to>
      <xdr:col>51</xdr:col>
      <xdr:colOff>141751</xdr:colOff>
      <xdr:row>1779</xdr:row>
      <xdr:rowOff>56911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2129754-E308-455D-8356-21583A323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66775" y="253603125"/>
          <a:ext cx="899047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1780</xdr:row>
      <xdr:rowOff>0</xdr:rowOff>
    </xdr:from>
    <xdr:to>
      <xdr:col>37</xdr:col>
      <xdr:colOff>94452</xdr:colOff>
      <xdr:row>1808</xdr:row>
      <xdr:rowOff>189809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FF7340C-F3CE-41F0-AB66-52E5C0517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55651000"/>
          <a:ext cx="6380952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1077</xdr:row>
      <xdr:rowOff>0</xdr:rowOff>
    </xdr:from>
    <xdr:to>
      <xdr:col>37</xdr:col>
      <xdr:colOff>132548</xdr:colOff>
      <xdr:row>1095</xdr:row>
      <xdr:rowOff>180524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C7DC54D2-59FA-41F6-AA5A-F8E36FAB9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47447000"/>
          <a:ext cx="6419048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47</xdr:col>
      <xdr:colOff>0</xdr:colOff>
      <xdr:row>340</xdr:row>
      <xdr:rowOff>0</xdr:rowOff>
    </xdr:from>
    <xdr:to>
      <xdr:col>80</xdr:col>
      <xdr:colOff>132548</xdr:colOff>
      <xdr:row>375</xdr:row>
      <xdr:rowOff>103928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30BD791-A696-49AE-96F5-27169DD80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953500" y="64770000"/>
          <a:ext cx="6419048" cy="677142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103976</xdr:colOff>
      <xdr:row>444</xdr:row>
      <xdr:rowOff>189738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E0E04A80-F1FF-40E8-B207-63F1A21A7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78676500"/>
          <a:ext cx="6390476" cy="6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1810</xdr:row>
      <xdr:rowOff>0</xdr:rowOff>
    </xdr:from>
    <xdr:to>
      <xdr:col>37</xdr:col>
      <xdr:colOff>123024</xdr:colOff>
      <xdr:row>1826</xdr:row>
      <xdr:rowOff>132952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34D94AF-59F3-40E6-8B9E-A6C20D7F5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0891000"/>
          <a:ext cx="6409524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37</xdr:col>
      <xdr:colOff>123024</xdr:colOff>
      <xdr:row>1137</xdr:row>
      <xdr:rowOff>84809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6FB80E20-7931-438D-AD82-E322C12AC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60591500"/>
          <a:ext cx="6409524" cy="73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1886</xdr:row>
      <xdr:rowOff>0</xdr:rowOff>
    </xdr:from>
    <xdr:to>
      <xdr:col>37</xdr:col>
      <xdr:colOff>84929</xdr:colOff>
      <xdr:row>1907</xdr:row>
      <xdr:rowOff>123309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B7229A5-3E3D-4060-A9C7-DF1F4CD8A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93751000"/>
          <a:ext cx="6371429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1910</xdr:row>
      <xdr:rowOff>0</xdr:rowOff>
    </xdr:from>
    <xdr:to>
      <xdr:col>37</xdr:col>
      <xdr:colOff>84929</xdr:colOff>
      <xdr:row>1925</xdr:row>
      <xdr:rowOff>180595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B3B4D47-5C96-4A86-B571-95CEC73E8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98323000"/>
          <a:ext cx="6371429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37</xdr:col>
      <xdr:colOff>142071</xdr:colOff>
      <xdr:row>942</xdr:row>
      <xdr:rowOff>122738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7342A7E-59D8-4E63-9F1D-6552FF9DF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46685000"/>
          <a:ext cx="6428571" cy="8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962</xdr:row>
      <xdr:rowOff>0</xdr:rowOff>
    </xdr:from>
    <xdr:to>
      <xdr:col>37</xdr:col>
      <xdr:colOff>94452</xdr:colOff>
      <xdr:row>1003</xdr:row>
      <xdr:rowOff>103786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37EC583-8587-4DCA-A9C2-DC82C3237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59067500"/>
          <a:ext cx="6380952" cy="7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37</xdr:col>
      <xdr:colOff>132548</xdr:colOff>
      <xdr:row>475</xdr:row>
      <xdr:rowOff>170786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43B24EA1-1319-4B91-A9B4-C875784C1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85344000"/>
          <a:ext cx="6419048" cy="53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113500</xdr:colOff>
      <xdr:row>488</xdr:row>
      <xdr:rowOff>85452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E9912896-CF6B-427D-A0EB-F1836F527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90868500"/>
          <a:ext cx="6400000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37</xdr:col>
      <xdr:colOff>132548</xdr:colOff>
      <xdr:row>1159</xdr:row>
      <xdr:rowOff>113786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DDDA3D8F-C2E8-4518-82D1-BFBFE5C7A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199072500"/>
          <a:ext cx="6419048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1146</xdr:row>
      <xdr:rowOff>19050</xdr:rowOff>
    </xdr:from>
    <xdr:to>
      <xdr:col>43</xdr:col>
      <xdr:colOff>8613</xdr:colOff>
      <xdr:row>1159</xdr:row>
      <xdr:rowOff>104455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6EBE847-E502-4866-93E8-9183E0CDD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4875" y="200615550"/>
          <a:ext cx="7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1004</xdr:row>
      <xdr:rowOff>0</xdr:rowOff>
    </xdr:from>
    <xdr:to>
      <xdr:col>37</xdr:col>
      <xdr:colOff>151595</xdr:colOff>
      <xdr:row>1019</xdr:row>
      <xdr:rowOff>66309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85FBE1B-75D4-4FEA-9368-601E30C1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175450500"/>
          <a:ext cx="6438095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1205</xdr:row>
      <xdr:rowOff>0</xdr:rowOff>
    </xdr:from>
    <xdr:to>
      <xdr:col>37</xdr:col>
      <xdr:colOff>123024</xdr:colOff>
      <xdr:row>1240</xdr:row>
      <xdr:rowOff>142024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6CC7C4BD-9335-43BE-83C6-946BC643B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13741000"/>
          <a:ext cx="6409524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489</xdr:row>
      <xdr:rowOff>0</xdr:rowOff>
    </xdr:from>
    <xdr:to>
      <xdr:col>37</xdr:col>
      <xdr:colOff>132548</xdr:colOff>
      <xdr:row>503</xdr:row>
      <xdr:rowOff>75857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76E5FD1C-A7A7-45FC-9413-CFA3D4ABC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93154500"/>
          <a:ext cx="6419048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602</xdr:row>
      <xdr:rowOff>0</xdr:rowOff>
    </xdr:from>
    <xdr:to>
      <xdr:col>37</xdr:col>
      <xdr:colOff>94452</xdr:colOff>
      <xdr:row>618</xdr:row>
      <xdr:rowOff>104381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80912E80-4785-4E05-A32E-57E103A3C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110871000"/>
          <a:ext cx="6380952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37</xdr:col>
      <xdr:colOff>103976</xdr:colOff>
      <xdr:row>520</xdr:row>
      <xdr:rowOff>152000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290B2BC6-08A7-48E3-A3F8-D1F4580F0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96012000"/>
          <a:ext cx="6390476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513</xdr:row>
      <xdr:rowOff>171450</xdr:rowOff>
    </xdr:from>
    <xdr:to>
      <xdr:col>49</xdr:col>
      <xdr:colOff>56094</xdr:colOff>
      <xdr:row>521</xdr:row>
      <xdr:rowOff>114117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BCD7D6E1-BC7C-424D-96E0-B404F45F1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942975" y="97897950"/>
          <a:ext cx="8447619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37</xdr:col>
      <xdr:colOff>132548</xdr:colOff>
      <xdr:row>549</xdr:row>
      <xdr:rowOff>94714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8F4F4A4B-129A-4913-9A48-6CD914BBC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100393500"/>
          <a:ext cx="6419048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8EEDF3-34CA-4B38-8244-E92053469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8BC95D9-68D7-42DE-8249-591BB0F13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3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5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0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2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3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5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7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4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57F3E-3D52-46A9-95B8-F39F6D0AA213}">
  <sheetPr codeName="Sheet27"/>
  <dimension ref="B2:BF751"/>
  <sheetViews>
    <sheetView topLeftCell="A653" workbookViewId="0">
      <selection activeCell="D665" sqref="D665"/>
    </sheetView>
  </sheetViews>
  <sheetFormatPr defaultColWidth="2.85546875" defaultRowHeight="15"/>
  <cols>
    <col min="1" max="16384" width="2.85546875" style="85"/>
  </cols>
  <sheetData>
    <row r="2" spans="2:4">
      <c r="B2" s="47" t="s">
        <v>729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730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731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732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952</v>
      </c>
    </row>
    <row r="56" spans="2:4">
      <c r="D56" s="55" t="s">
        <v>302</v>
      </c>
    </row>
    <row r="57" spans="2:4">
      <c r="D57" s="51" t="s">
        <v>959</v>
      </c>
    </row>
    <row r="58" spans="2:4">
      <c r="D58" s="63" t="s">
        <v>707</v>
      </c>
    </row>
    <row r="60" spans="2:4">
      <c r="D60" s="85" t="s">
        <v>36</v>
      </c>
    </row>
    <row r="61" spans="2:4">
      <c r="D61" s="50" t="s">
        <v>958</v>
      </c>
    </row>
    <row r="63" spans="2:4">
      <c r="D63" s="85" t="s">
        <v>950</v>
      </c>
    </row>
    <row r="117" spans="4:23">
      <c r="D117" s="85" t="s">
        <v>307</v>
      </c>
      <c r="M117" s="85" t="s">
        <v>421</v>
      </c>
    </row>
    <row r="118" spans="4:23">
      <c r="D118" s="47" t="s">
        <v>519</v>
      </c>
      <c r="M118" s="54" t="s">
        <v>636</v>
      </c>
      <c r="T118" s="28" t="s">
        <v>709</v>
      </c>
    </row>
    <row r="120" spans="4:23">
      <c r="D120" s="52" t="s">
        <v>325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</row>
    <row r="121" spans="4:23">
      <c r="D121" s="52" t="s">
        <v>682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</row>
    <row r="122" spans="4:23">
      <c r="D122" s="52" t="s">
        <v>257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</row>
    <row r="123" spans="4:23">
      <c r="D123" s="52" t="s">
        <v>637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</row>
    <row r="125" spans="4:23">
      <c r="D125" s="85" t="s">
        <v>968</v>
      </c>
    </row>
    <row r="159" spans="2:4">
      <c r="B159" s="46">
        <v>0</v>
      </c>
      <c r="D159" s="47" t="s">
        <v>957</v>
      </c>
    </row>
    <row r="160" spans="2:4">
      <c r="D160" s="55" t="s">
        <v>302</v>
      </c>
    </row>
    <row r="162" spans="4:4">
      <c r="D162" s="85" t="s">
        <v>36</v>
      </c>
    </row>
    <row r="163" spans="4:4">
      <c r="D163" s="50" t="s">
        <v>960</v>
      </c>
    </row>
    <row r="165" spans="4:4">
      <c r="D165" s="85" t="s">
        <v>955</v>
      </c>
    </row>
    <row r="191" spans="4:14">
      <c r="D191" s="85" t="s">
        <v>307</v>
      </c>
    </row>
    <row r="192" spans="4:14">
      <c r="D192" s="47" t="s">
        <v>961</v>
      </c>
      <c r="N192" s="47" t="s">
        <v>962</v>
      </c>
    </row>
    <row r="194" spans="4:40">
      <c r="D194" s="52" t="s">
        <v>325</v>
      </c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4:40">
      <c r="D195" s="52" t="s">
        <v>380</v>
      </c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4:40">
      <c r="D196" s="52" t="s">
        <v>257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4:40">
      <c r="D197" s="52" t="s">
        <v>963</v>
      </c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9" spans="4:40">
      <c r="D199" s="53" t="s">
        <v>335</v>
      </c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</row>
    <row r="200" spans="4:40">
      <c r="D200" s="53" t="s">
        <v>312</v>
      </c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</row>
    <row r="201" spans="4:40">
      <c r="D201" s="53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</row>
    <row r="202" spans="4:40">
      <c r="D202" s="53" t="s">
        <v>278</v>
      </c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</row>
    <row r="203" spans="4:40">
      <c r="D203" s="53" t="s">
        <v>280</v>
      </c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</row>
    <row r="204" spans="4:40">
      <c r="D204" s="53" t="s">
        <v>964</v>
      </c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</row>
    <row r="205" spans="4:40">
      <c r="D205" s="53" t="s">
        <v>965</v>
      </c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</row>
    <row r="206" spans="4:40">
      <c r="D206" s="53" t="s">
        <v>966</v>
      </c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</row>
    <row r="207" spans="4:40">
      <c r="D207" s="53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</row>
    <row r="208" spans="4:40">
      <c r="D208" s="53" t="s">
        <v>261</v>
      </c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</row>
    <row r="209" spans="4:40">
      <c r="D209" s="53" t="s">
        <v>262</v>
      </c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</row>
    <row r="210" spans="4:40">
      <c r="D210" s="53" t="s">
        <v>336</v>
      </c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</row>
    <row r="212" spans="4:40">
      <c r="D212" s="85" t="s">
        <v>967</v>
      </c>
    </row>
    <row r="277" spans="2:4">
      <c r="B277" s="46">
        <v>0</v>
      </c>
      <c r="D277" s="47" t="s">
        <v>934</v>
      </c>
    </row>
    <row r="278" spans="2:4">
      <c r="D278" s="55" t="s">
        <v>302</v>
      </c>
    </row>
    <row r="280" spans="2:4">
      <c r="D280" s="85" t="s">
        <v>36</v>
      </c>
    </row>
    <row r="281" spans="2:4">
      <c r="D281" s="50" t="s">
        <v>935</v>
      </c>
    </row>
    <row r="283" spans="2:4">
      <c r="D283" s="85" t="s">
        <v>930</v>
      </c>
    </row>
    <row r="310" spans="4:40">
      <c r="D310" s="85" t="s">
        <v>267</v>
      </c>
    </row>
    <row r="311" spans="4:40">
      <c r="D311" s="47" t="s">
        <v>931</v>
      </c>
      <c r="M311" s="28" t="s">
        <v>574</v>
      </c>
    </row>
    <row r="313" spans="4:40">
      <c r="D313" s="52" t="s">
        <v>557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</row>
    <row r="314" spans="4:40">
      <c r="D314" s="52" t="s">
        <v>936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</row>
    <row r="315" spans="4:40">
      <c r="D315" s="52" t="s">
        <v>264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</row>
    <row r="316" spans="4:40">
      <c r="D316" s="52" t="s">
        <v>937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</row>
    <row r="318" spans="4:40">
      <c r="D318" s="53" t="s">
        <v>335</v>
      </c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</row>
    <row r="319" spans="4:40">
      <c r="D319" s="53" t="s">
        <v>312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</row>
    <row r="320" spans="4:40">
      <c r="D320" s="53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</row>
    <row r="321" spans="4:40">
      <c r="D321" s="53" t="s">
        <v>558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</row>
    <row r="322" spans="4:40">
      <c r="D322" s="53" t="s">
        <v>280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</row>
    <row r="323" spans="4:40">
      <c r="D323" s="53" t="s">
        <v>938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</row>
    <row r="324" spans="4:40">
      <c r="D324" s="53" t="s">
        <v>939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  <c r="AN324" s="49"/>
    </row>
    <row r="325" spans="4:40">
      <c r="D325" s="53" t="s">
        <v>940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  <c r="AM325" s="49"/>
      <c r="AN325" s="49"/>
    </row>
    <row r="326" spans="4:40">
      <c r="D326" s="53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  <c r="AN326" s="49"/>
    </row>
    <row r="327" spans="4:40">
      <c r="D327" s="53" t="s">
        <v>261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  <c r="AN327" s="49"/>
    </row>
    <row r="328" spans="4:40">
      <c r="D328" s="53" t="s">
        <v>262</v>
      </c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  <c r="AM328" s="49"/>
      <c r="AN328" s="49"/>
    </row>
    <row r="329" spans="4:40">
      <c r="D329" s="53" t="s">
        <v>336</v>
      </c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  <c r="AM329" s="49"/>
      <c r="AN329" s="49"/>
    </row>
    <row r="331" spans="4:40">
      <c r="D331" s="85" t="s">
        <v>941</v>
      </c>
    </row>
    <row r="349" spans="4:19">
      <c r="D349" s="52" t="s">
        <v>269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</row>
    <row r="350" spans="4:19">
      <c r="D350" s="52" t="s">
        <v>264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</row>
    <row r="351" spans="4:19">
      <c r="D351" s="52" t="s">
        <v>942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</row>
    <row r="352" spans="4:19">
      <c r="D352" s="52" t="s">
        <v>943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</row>
    <row r="353" spans="4:25">
      <c r="D353" s="52" t="s">
        <v>944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</row>
    <row r="354" spans="4:25">
      <c r="D354" s="52" t="s">
        <v>945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</row>
    <row r="356" spans="4:25">
      <c r="D356" s="53" t="s">
        <v>335</v>
      </c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</row>
    <row r="357" spans="4:25">
      <c r="D357" s="53" t="s">
        <v>312</v>
      </c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</row>
    <row r="358" spans="4:25">
      <c r="D358" s="53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</row>
    <row r="359" spans="4:25">
      <c r="D359" s="53" t="s">
        <v>946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</row>
    <row r="360" spans="4:25">
      <c r="D360" s="53" t="s">
        <v>280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</row>
    <row r="361" spans="4:25">
      <c r="D361" s="53" t="s">
        <v>947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</row>
    <row r="362" spans="4:25">
      <c r="D362" s="53" t="s">
        <v>948</v>
      </c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</row>
    <row r="363" spans="4:25">
      <c r="D363" s="53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</row>
    <row r="364" spans="4:25">
      <c r="D364" s="53" t="s">
        <v>261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</row>
    <row r="365" spans="4:25">
      <c r="D365" s="53" t="s">
        <v>262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</row>
    <row r="366" spans="4:25">
      <c r="D366" s="53" t="s">
        <v>336</v>
      </c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</row>
    <row r="368" spans="4:25">
      <c r="D368" s="85" t="s">
        <v>941</v>
      </c>
    </row>
    <row r="386" spans="4:56">
      <c r="D386" s="47" t="s">
        <v>729</v>
      </c>
      <c r="BD386" s="85" t="s">
        <v>969</v>
      </c>
    </row>
    <row r="409" spans="4:25">
      <c r="D409" s="52" t="s">
        <v>557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</row>
    <row r="410" spans="4:25">
      <c r="D410" s="52" t="s">
        <v>970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</row>
    <row r="411" spans="4:25">
      <c r="D411" s="52" t="s">
        <v>264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</row>
    <row r="412" spans="4:25">
      <c r="D412" s="52" t="s">
        <v>937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</row>
    <row r="414" spans="4:25">
      <c r="D414" s="53" t="s">
        <v>335</v>
      </c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</row>
    <row r="415" spans="4:25">
      <c r="D415" s="53" t="s">
        <v>312</v>
      </c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</row>
    <row r="416" spans="4:25">
      <c r="D416" s="53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</row>
    <row r="417" spans="4:25">
      <c r="D417" s="80" t="s">
        <v>946</v>
      </c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</row>
    <row r="418" spans="4:25">
      <c r="D418" s="80" t="s">
        <v>280</v>
      </c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</row>
    <row r="419" spans="4:25">
      <c r="D419" s="80" t="s">
        <v>971</v>
      </c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</row>
    <row r="420" spans="4:25">
      <c r="D420" s="80" t="s">
        <v>948</v>
      </c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</row>
    <row r="421" spans="4:25">
      <c r="D421" s="53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4:25">
      <c r="D422" s="53" t="s">
        <v>558</v>
      </c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4:25">
      <c r="D423" s="53" t="s">
        <v>280</v>
      </c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4:25">
      <c r="D424" s="53" t="s">
        <v>972</v>
      </c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4:25">
      <c r="D425" s="53" t="s">
        <v>940</v>
      </c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4:25">
      <c r="D426" s="53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4:25">
      <c r="D427" s="53" t="s">
        <v>261</v>
      </c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4:25">
      <c r="D428" s="53" t="s">
        <v>262</v>
      </c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4:25">
      <c r="D429" s="53" t="s">
        <v>336</v>
      </c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1" spans="4:25">
      <c r="D431" s="85" t="s">
        <v>973</v>
      </c>
    </row>
    <row r="532" spans="2:4">
      <c r="B532" s="46">
        <v>0</v>
      </c>
      <c r="D532" s="47" t="s">
        <v>977</v>
      </c>
    </row>
    <row r="533" spans="2:4">
      <c r="D533" s="55" t="s">
        <v>302</v>
      </c>
    </row>
    <row r="534" spans="2:4">
      <c r="D534" s="51" t="s">
        <v>959</v>
      </c>
    </row>
    <row r="535" spans="2:4">
      <c r="D535" s="63" t="s">
        <v>723</v>
      </c>
    </row>
    <row r="538" spans="2:4">
      <c r="D538" s="85" t="s">
        <v>36</v>
      </c>
    </row>
    <row r="539" spans="2:4">
      <c r="D539" s="50" t="s">
        <v>978</v>
      </c>
    </row>
    <row r="541" spans="2:4">
      <c r="D541" s="85" t="s">
        <v>974</v>
      </c>
    </row>
    <row r="596" spans="4:40">
      <c r="D596" s="85" t="s">
        <v>307</v>
      </c>
      <c r="M596" s="85" t="s">
        <v>391</v>
      </c>
      <c r="AN596" s="85" t="s">
        <v>426</v>
      </c>
    </row>
    <row r="597" spans="4:40">
      <c r="D597" s="47" t="s">
        <v>695</v>
      </c>
      <c r="M597" s="85" t="s">
        <v>702</v>
      </c>
      <c r="Y597" s="47" t="s">
        <v>703</v>
      </c>
      <c r="AN597" s="47" t="s">
        <v>979</v>
      </c>
    </row>
    <row r="598" spans="4:40">
      <c r="D598" s="47" t="s">
        <v>694</v>
      </c>
    </row>
    <row r="600" spans="4:40">
      <c r="D600" s="85" t="s">
        <v>980</v>
      </c>
    </row>
    <row r="628" spans="2:4">
      <c r="B628" s="46">
        <v>0</v>
      </c>
      <c r="D628" s="47" t="s">
        <v>988</v>
      </c>
    </row>
    <row r="629" spans="2:4">
      <c r="D629" s="55" t="s">
        <v>302</v>
      </c>
    </row>
    <row r="631" spans="2:4">
      <c r="D631" s="85" t="s">
        <v>36</v>
      </c>
    </row>
    <row r="632" spans="2:4">
      <c r="D632" s="50" t="s">
        <v>989</v>
      </c>
    </row>
    <row r="634" spans="2:4">
      <c r="D634" s="85" t="s">
        <v>981</v>
      </c>
    </row>
    <row r="662" spans="4:58">
      <c r="D662" s="85" t="s">
        <v>267</v>
      </c>
      <c r="Y662" s="85" t="s">
        <v>417</v>
      </c>
    </row>
    <row r="663" spans="4:58">
      <c r="D663" s="47" t="s">
        <v>982</v>
      </c>
      <c r="O663" s="47" t="s">
        <v>984</v>
      </c>
      <c r="Y663" s="28" t="s">
        <v>985</v>
      </c>
    </row>
    <row r="665" spans="4:58">
      <c r="D665" s="52" t="s">
        <v>630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V665" s="53" t="s">
        <v>335</v>
      </c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  <c r="AN665" s="49"/>
      <c r="AO665" s="49"/>
      <c r="AP665" s="49"/>
      <c r="AQ665" s="49"/>
      <c r="AR665" s="49"/>
      <c r="AS665" s="49"/>
      <c r="AT665" s="49"/>
      <c r="AU665" s="49"/>
      <c r="AV665" s="49"/>
      <c r="AW665" s="49"/>
      <c r="AX665" s="49"/>
      <c r="AY665" s="49"/>
      <c r="AZ665" s="49"/>
      <c r="BA665" s="49"/>
      <c r="BB665" s="49"/>
      <c r="BC665" s="49"/>
      <c r="BD665" s="49"/>
      <c r="BE665" s="49"/>
      <c r="BF665" s="49"/>
    </row>
    <row r="666" spans="4:58">
      <c r="D666" s="52" t="s">
        <v>631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V666" s="53" t="s">
        <v>312</v>
      </c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  <c r="AM666" s="49"/>
      <c r="AN666" s="49"/>
      <c r="AO666" s="49"/>
      <c r="AP666" s="49"/>
      <c r="AQ666" s="49"/>
      <c r="AR666" s="49"/>
      <c r="AS666" s="49"/>
      <c r="AT666" s="49"/>
      <c r="AU666" s="49"/>
      <c r="AV666" s="49"/>
      <c r="AW666" s="49"/>
      <c r="AX666" s="49"/>
      <c r="AY666" s="49"/>
      <c r="AZ666" s="49"/>
      <c r="BA666" s="49"/>
      <c r="BB666" s="49"/>
      <c r="BC666" s="49"/>
      <c r="BD666" s="49"/>
      <c r="BE666" s="49"/>
      <c r="BF666" s="49"/>
    </row>
    <row r="667" spans="4:58">
      <c r="D667" s="52" t="s">
        <v>632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V667" s="53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  <c r="AM667" s="49"/>
      <c r="AN667" s="49"/>
      <c r="AO667" s="49"/>
      <c r="AP667" s="49"/>
      <c r="AQ667" s="49"/>
      <c r="AR667" s="49"/>
      <c r="AS667" s="49"/>
      <c r="AT667" s="49"/>
      <c r="AU667" s="49"/>
      <c r="AV667" s="49"/>
      <c r="AW667" s="49"/>
      <c r="AX667" s="49"/>
      <c r="AY667" s="49"/>
      <c r="AZ667" s="49"/>
      <c r="BA667" s="49"/>
      <c r="BB667" s="49"/>
      <c r="BC667" s="49"/>
      <c r="BD667" s="49"/>
      <c r="BE667" s="49"/>
      <c r="BF667" s="49"/>
    </row>
    <row r="668" spans="4:58">
      <c r="D668" s="52" t="s">
        <v>563</v>
      </c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V668" s="53" t="s">
        <v>265</v>
      </c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  <c r="AL668" s="49"/>
      <c r="AM668" s="49"/>
      <c r="AN668" s="49"/>
      <c r="AO668" s="49"/>
      <c r="AP668" s="49"/>
      <c r="AQ668" s="49"/>
      <c r="AR668" s="49"/>
      <c r="AS668" s="49"/>
      <c r="AT668" s="49"/>
      <c r="AU668" s="49"/>
      <c r="AV668" s="49"/>
      <c r="AW668" s="49"/>
      <c r="AX668" s="49"/>
      <c r="AY668" s="49"/>
      <c r="AZ668" s="49"/>
      <c r="BA668" s="49"/>
      <c r="BB668" s="49"/>
      <c r="BC668" s="49"/>
      <c r="BD668" s="49"/>
      <c r="BE668" s="49"/>
      <c r="BF668" s="49"/>
    </row>
    <row r="669" spans="4:58">
      <c r="D669" s="52" t="s">
        <v>384</v>
      </c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V669" s="53" t="s">
        <v>280</v>
      </c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  <c r="AM669" s="49"/>
      <c r="AN669" s="49"/>
      <c r="AO669" s="49"/>
      <c r="AP669" s="49"/>
      <c r="AQ669" s="49"/>
      <c r="AR669" s="49"/>
      <c r="AS669" s="49"/>
      <c r="AT669" s="49"/>
      <c r="AU669" s="49"/>
      <c r="AV669" s="49"/>
      <c r="AW669" s="49"/>
      <c r="AX669" s="49"/>
      <c r="AY669" s="49"/>
      <c r="AZ669" s="49"/>
      <c r="BA669" s="49"/>
      <c r="BB669" s="49"/>
      <c r="BC669" s="49"/>
      <c r="BD669" s="49"/>
      <c r="BE669" s="49"/>
      <c r="BF669" s="49"/>
    </row>
    <row r="670" spans="4:58">
      <c r="D670" s="52" t="s">
        <v>264</v>
      </c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V670" s="53" t="s">
        <v>992</v>
      </c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  <c r="AM670" s="49"/>
      <c r="AN670" s="49"/>
      <c r="AO670" s="49"/>
      <c r="AP670" s="49"/>
      <c r="AQ670" s="49"/>
      <c r="AR670" s="49"/>
      <c r="AS670" s="49"/>
      <c r="AT670" s="49"/>
      <c r="AU670" s="49"/>
      <c r="AV670" s="49"/>
      <c r="AW670" s="49"/>
      <c r="AX670" s="49"/>
      <c r="AY670" s="49"/>
      <c r="AZ670" s="49"/>
      <c r="BA670" s="49"/>
      <c r="BB670" s="49"/>
      <c r="BC670" s="49"/>
      <c r="BD670" s="49"/>
      <c r="BE670" s="49"/>
      <c r="BF670" s="49"/>
    </row>
    <row r="671" spans="4:58">
      <c r="D671" s="52" t="s">
        <v>275</v>
      </c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V671" s="53" t="s">
        <v>991</v>
      </c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  <c r="AM671" s="49"/>
      <c r="AN671" s="49"/>
      <c r="AO671" s="49"/>
      <c r="AP671" s="49"/>
      <c r="AQ671" s="49"/>
      <c r="AR671" s="49"/>
      <c r="AS671" s="49"/>
      <c r="AT671" s="49"/>
      <c r="AU671" s="49"/>
      <c r="AV671" s="49"/>
      <c r="AW671" s="49"/>
      <c r="AX671" s="49"/>
      <c r="AY671" s="49"/>
      <c r="AZ671" s="49"/>
      <c r="BA671" s="49"/>
      <c r="BB671" s="49"/>
      <c r="BC671" s="49"/>
      <c r="BD671" s="49"/>
      <c r="BE671" s="49"/>
      <c r="BF671" s="49"/>
    </row>
    <row r="672" spans="4:58">
      <c r="D672" s="52" t="s">
        <v>271</v>
      </c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V672" s="53" t="s">
        <v>990</v>
      </c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  <c r="AM672" s="49"/>
      <c r="AN672" s="49"/>
      <c r="AO672" s="49"/>
      <c r="AP672" s="49"/>
      <c r="AQ672" s="49"/>
      <c r="AR672" s="49"/>
      <c r="AS672" s="49"/>
      <c r="AT672" s="49"/>
      <c r="AU672" s="49"/>
      <c r="AV672" s="49"/>
      <c r="AW672" s="49"/>
      <c r="AX672" s="49"/>
      <c r="AY672" s="49"/>
      <c r="AZ672" s="49"/>
      <c r="BA672" s="49"/>
      <c r="BB672" s="49"/>
      <c r="BC672" s="49"/>
      <c r="BD672" s="49"/>
      <c r="BE672" s="49"/>
      <c r="BF672" s="49"/>
    </row>
    <row r="673" spans="4:58">
      <c r="D673" s="52" t="s">
        <v>314</v>
      </c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V673" s="53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  <c r="AM673" s="49"/>
      <c r="AN673" s="49"/>
      <c r="AO673" s="49"/>
      <c r="AP673" s="49"/>
      <c r="AQ673" s="49"/>
      <c r="AR673" s="49"/>
      <c r="AS673" s="49"/>
      <c r="AT673" s="49"/>
      <c r="AU673" s="49"/>
      <c r="AV673" s="49"/>
      <c r="AW673" s="49"/>
      <c r="AX673" s="49"/>
      <c r="AY673" s="49"/>
      <c r="AZ673" s="49"/>
      <c r="BA673" s="49"/>
      <c r="BB673" s="49"/>
      <c r="BC673" s="49"/>
      <c r="BD673" s="49"/>
      <c r="BE673" s="49"/>
      <c r="BF673" s="49"/>
    </row>
    <row r="674" spans="4:58">
      <c r="D674" s="52" t="s">
        <v>315</v>
      </c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V674" s="53" t="s">
        <v>261</v>
      </c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  <c r="AM674" s="49"/>
      <c r="AN674" s="49"/>
      <c r="AO674" s="49"/>
      <c r="AP674" s="49"/>
      <c r="AQ674" s="49"/>
      <c r="AR674" s="49"/>
      <c r="AS674" s="49"/>
      <c r="AT674" s="49"/>
      <c r="AU674" s="49"/>
      <c r="AV674" s="49"/>
      <c r="AW674" s="49"/>
      <c r="AX674" s="49"/>
      <c r="AY674" s="49"/>
      <c r="AZ674" s="49"/>
      <c r="BA674" s="49"/>
      <c r="BB674" s="49"/>
      <c r="BC674" s="49"/>
      <c r="BD674" s="49"/>
      <c r="BE674" s="49"/>
      <c r="BF674" s="49"/>
    </row>
    <row r="675" spans="4:58">
      <c r="D675" s="52" t="s">
        <v>983</v>
      </c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V675" s="53" t="s">
        <v>262</v>
      </c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  <c r="AM675" s="49"/>
      <c r="AN675" s="49"/>
      <c r="AO675" s="49"/>
      <c r="AP675" s="49"/>
      <c r="AQ675" s="49"/>
      <c r="AR675" s="49"/>
      <c r="AS675" s="49"/>
      <c r="AT675" s="49"/>
      <c r="AU675" s="49"/>
      <c r="AV675" s="49"/>
      <c r="AW675" s="49"/>
      <c r="AX675" s="49"/>
      <c r="AY675" s="49"/>
      <c r="AZ675" s="49"/>
      <c r="BA675" s="49"/>
      <c r="BB675" s="49"/>
      <c r="BC675" s="49"/>
      <c r="BD675" s="49"/>
      <c r="BE675" s="49"/>
      <c r="BF675" s="49"/>
    </row>
    <row r="676" spans="4:58">
      <c r="V676" s="53" t="s">
        <v>336</v>
      </c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  <c r="AM676" s="49"/>
      <c r="AN676" s="49"/>
      <c r="AO676" s="49"/>
      <c r="AP676" s="49"/>
      <c r="AQ676" s="49"/>
      <c r="AR676" s="49"/>
      <c r="AS676" s="49"/>
      <c r="AT676" s="49"/>
      <c r="AU676" s="49"/>
      <c r="AV676" s="49"/>
      <c r="AW676" s="49"/>
      <c r="AX676" s="49"/>
      <c r="AY676" s="49"/>
      <c r="AZ676" s="49"/>
      <c r="BA676" s="49"/>
      <c r="BB676" s="49"/>
      <c r="BC676" s="49"/>
      <c r="BD676" s="49"/>
      <c r="BE676" s="49"/>
      <c r="BF676" s="49"/>
    </row>
    <row r="678" spans="4:58">
      <c r="D678" s="85" t="s">
        <v>993</v>
      </c>
    </row>
    <row r="705" spans="2:4">
      <c r="B705" s="46">
        <v>0</v>
      </c>
      <c r="D705" s="47" t="s">
        <v>996</v>
      </c>
    </row>
    <row r="706" spans="2:4">
      <c r="D706" s="55" t="s">
        <v>304</v>
      </c>
    </row>
    <row r="707" spans="2:4">
      <c r="D707" s="51" t="s">
        <v>35</v>
      </c>
    </row>
    <row r="735" spans="2:4">
      <c r="B735" s="44">
        <v>0</v>
      </c>
      <c r="D735" s="47" t="s">
        <v>1008</v>
      </c>
    </row>
    <row r="736" spans="2:4">
      <c r="D736" s="55" t="s">
        <v>303</v>
      </c>
    </row>
    <row r="737" spans="2:4">
      <c r="D737" s="51" t="s">
        <v>35</v>
      </c>
    </row>
    <row r="750" spans="2:4">
      <c r="B750" s="44">
        <v>0</v>
      </c>
      <c r="D750" s="47" t="s">
        <v>545</v>
      </c>
    </row>
    <row r="751" spans="2:4">
      <c r="D751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2902E-8240-44C7-AC56-3594C6575A2C}">
  <sheetPr codeName="Sheet28"/>
  <dimension ref="A2:J22"/>
  <sheetViews>
    <sheetView topLeftCell="A6" workbookViewId="0">
      <selection activeCell="A6" sqref="A6"/>
    </sheetView>
  </sheetViews>
  <sheetFormatPr defaultColWidth="2.85546875" defaultRowHeight="15"/>
  <cols>
    <col min="1" max="1" width="9" style="93" bestFit="1" customWidth="1"/>
    <col min="2" max="2" width="39.28515625" style="93" bestFit="1" customWidth="1"/>
    <col min="3" max="3" width="15.28515625" style="93" bestFit="1" customWidth="1"/>
    <col min="4" max="4" width="17" style="93" bestFit="1" customWidth="1"/>
    <col min="5" max="5" width="17.5703125" style="93" bestFit="1" customWidth="1"/>
    <col min="6" max="7" width="10.7109375" style="93" bestFit="1" customWidth="1"/>
    <col min="8" max="8" width="8.28515625" style="93" bestFit="1" customWidth="1"/>
    <col min="9" max="9" width="7.5703125" style="93" bestFit="1" customWidth="1"/>
    <col min="10" max="10" width="10" style="93" bestFit="1" customWidth="1"/>
    <col min="11" max="16384" width="2.85546875" style="93"/>
  </cols>
  <sheetData>
    <row r="2" spans="1:10" ht="18.75">
      <c r="A2" s="237" t="s">
        <v>553</v>
      </c>
      <c r="B2" s="238"/>
      <c r="C2" s="238"/>
      <c r="D2" s="238"/>
      <c r="E2" s="238"/>
      <c r="F2" s="238"/>
      <c r="G2" s="238"/>
      <c r="H2" s="238"/>
      <c r="I2" s="238"/>
      <c r="J2" s="238"/>
    </row>
    <row r="3" spans="1:10">
      <c r="A3" s="238" t="s">
        <v>949</v>
      </c>
      <c r="B3" s="238"/>
      <c r="C3" s="238"/>
      <c r="D3" s="238"/>
      <c r="E3" s="238"/>
      <c r="F3" s="238"/>
      <c r="G3" s="238"/>
      <c r="H3" s="238"/>
      <c r="I3" s="238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2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69">
        <v>44903.420833333003</v>
      </c>
      <c r="G5" s="69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70">
        <v>44930.588194443997</v>
      </c>
      <c r="G6" s="70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69">
        <v>44988.394444443999</v>
      </c>
      <c r="G7" s="69">
        <v>45435.352777777996</v>
      </c>
      <c r="H7" s="62" t="s">
        <v>23</v>
      </c>
      <c r="I7" s="62" t="s">
        <v>18</v>
      </c>
      <c r="J7" s="62" t="s">
        <v>260</v>
      </c>
    </row>
    <row r="8" spans="1:10" ht="60">
      <c r="A8" s="59" t="s">
        <v>691</v>
      </c>
      <c r="B8" s="59" t="s">
        <v>692</v>
      </c>
      <c r="C8" s="59" t="s">
        <v>322</v>
      </c>
      <c r="D8" s="59" t="s">
        <v>317</v>
      </c>
      <c r="E8" s="59" t="s">
        <v>274</v>
      </c>
      <c r="F8" s="70">
        <v>44988.429861110999</v>
      </c>
      <c r="G8" s="70">
        <v>45435.346527777998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713</v>
      </c>
      <c r="B9" s="62" t="s">
        <v>714</v>
      </c>
      <c r="C9" s="62" t="s">
        <v>727</v>
      </c>
      <c r="D9" s="62" t="s">
        <v>317</v>
      </c>
      <c r="E9" s="62" t="s">
        <v>274</v>
      </c>
      <c r="F9" s="69">
        <v>44992.412499999999</v>
      </c>
      <c r="G9" s="69">
        <v>45436.370833333</v>
      </c>
      <c r="H9" s="62" t="s">
        <v>23</v>
      </c>
      <c r="I9" s="62" t="s">
        <v>18</v>
      </c>
      <c r="J9" s="62" t="s">
        <v>255</v>
      </c>
    </row>
    <row r="10" spans="1:10" ht="45">
      <c r="A10" s="59" t="s">
        <v>721</v>
      </c>
      <c r="B10" s="59" t="s">
        <v>722</v>
      </c>
      <c r="C10" s="59" t="s">
        <v>334</v>
      </c>
      <c r="D10" s="59" t="s">
        <v>317</v>
      </c>
      <c r="E10" s="59" t="s">
        <v>274</v>
      </c>
      <c r="F10" s="70">
        <v>44992.665972221999</v>
      </c>
      <c r="G10" s="70">
        <v>45436.624305555997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725</v>
      </c>
      <c r="B11" s="62" t="s">
        <v>726</v>
      </c>
      <c r="C11" s="62" t="s">
        <v>524</v>
      </c>
      <c r="D11" s="62" t="s">
        <v>317</v>
      </c>
      <c r="E11" s="62" t="s">
        <v>274</v>
      </c>
      <c r="F11" s="69">
        <v>44992.694444444001</v>
      </c>
      <c r="G11" s="69">
        <v>45436.652777777999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742</v>
      </c>
      <c r="B12" s="59" t="s">
        <v>743</v>
      </c>
      <c r="C12" s="59" t="s">
        <v>497</v>
      </c>
      <c r="D12" s="59" t="s">
        <v>317</v>
      </c>
      <c r="E12" s="59" t="s">
        <v>274</v>
      </c>
      <c r="F12" s="70">
        <v>44993.424305556</v>
      </c>
      <c r="G12" s="70">
        <v>45439.382638889001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765</v>
      </c>
      <c r="B13" s="62" t="s">
        <v>764</v>
      </c>
      <c r="C13" s="62" t="s">
        <v>334</v>
      </c>
      <c r="D13" s="62" t="s">
        <v>317</v>
      </c>
      <c r="E13" s="62" t="s">
        <v>274</v>
      </c>
      <c r="F13" s="69">
        <v>44994.603472221999</v>
      </c>
      <c r="G13" s="69">
        <v>45440.561805555997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911</v>
      </c>
      <c r="B14" s="59" t="s">
        <v>912</v>
      </c>
      <c r="C14" s="59" t="s">
        <v>334</v>
      </c>
      <c r="D14" s="59" t="s">
        <v>317</v>
      </c>
      <c r="E14" s="59" t="s">
        <v>274</v>
      </c>
      <c r="F14" s="70">
        <v>44995.470138889003</v>
      </c>
      <c r="G14" s="70">
        <v>45441.446527777996</v>
      </c>
      <c r="H14" s="59" t="s">
        <v>23</v>
      </c>
      <c r="I14" s="59" t="s">
        <v>18</v>
      </c>
      <c r="J14" s="59" t="s">
        <v>260</v>
      </c>
    </row>
    <row r="15" spans="1:10" ht="45">
      <c r="A15" s="76" t="s">
        <v>932</v>
      </c>
      <c r="B15" s="76" t="s">
        <v>933</v>
      </c>
      <c r="C15" s="76" t="s">
        <v>334</v>
      </c>
      <c r="D15" s="76" t="s">
        <v>317</v>
      </c>
      <c r="E15" s="76" t="s">
        <v>274</v>
      </c>
      <c r="F15" s="77">
        <v>44995.688194444003</v>
      </c>
      <c r="G15" s="77">
        <v>45441.646527778001</v>
      </c>
      <c r="H15" s="76" t="s">
        <v>23</v>
      </c>
      <c r="I15" s="76" t="s">
        <v>18</v>
      </c>
      <c r="J15" s="76" t="s">
        <v>260</v>
      </c>
    </row>
    <row r="17" spans="1:10" ht="45">
      <c r="A17" s="64" t="s">
        <v>951</v>
      </c>
      <c r="B17" s="64" t="s">
        <v>953</v>
      </c>
      <c r="C17" s="64" t="s">
        <v>706</v>
      </c>
      <c r="D17" s="64" t="s">
        <v>708</v>
      </c>
      <c r="E17" s="64"/>
      <c r="F17" s="74"/>
      <c r="G17" s="74"/>
      <c r="H17" s="64"/>
      <c r="I17" s="64"/>
      <c r="J17" s="64" t="s">
        <v>326</v>
      </c>
    </row>
    <row r="18" spans="1:10">
      <c r="A18" s="78" t="s">
        <v>954</v>
      </c>
      <c r="B18" s="78" t="s">
        <v>956</v>
      </c>
      <c r="C18" s="78"/>
      <c r="D18" s="78"/>
      <c r="E18" s="78"/>
      <c r="F18" s="79"/>
      <c r="G18" s="79"/>
      <c r="H18" s="78"/>
      <c r="I18" s="78"/>
      <c r="J18" s="78" t="s">
        <v>326</v>
      </c>
    </row>
    <row r="19" spans="1:10" ht="60">
      <c r="A19" s="64" t="s">
        <v>975</v>
      </c>
      <c r="B19" s="64" t="s">
        <v>976</v>
      </c>
      <c r="C19" s="64" t="s">
        <v>721</v>
      </c>
      <c r="D19" s="64" t="s">
        <v>722</v>
      </c>
      <c r="E19" s="64"/>
      <c r="F19" s="74"/>
      <c r="G19" s="74"/>
      <c r="H19" s="64"/>
      <c r="I19" s="64"/>
      <c r="J19" s="64" t="s">
        <v>326</v>
      </c>
    </row>
    <row r="20" spans="1:10">
      <c r="A20" s="58" t="s">
        <v>987</v>
      </c>
      <c r="B20" s="58" t="s">
        <v>986</v>
      </c>
      <c r="C20" s="58"/>
      <c r="D20" s="58"/>
      <c r="E20" s="58"/>
      <c r="F20" s="75"/>
      <c r="G20" s="75"/>
      <c r="H20" s="58"/>
      <c r="I20" s="58"/>
      <c r="J20" s="58" t="s">
        <v>326</v>
      </c>
    </row>
    <row r="21" spans="1:10" ht="15" customHeight="1">
      <c r="A21" s="58" t="s">
        <v>995</v>
      </c>
      <c r="B21" s="58" t="s">
        <v>997</v>
      </c>
      <c r="C21" s="58"/>
      <c r="D21" s="58"/>
      <c r="E21" s="58"/>
      <c r="F21" s="75"/>
      <c r="G21" s="75"/>
      <c r="H21" s="58"/>
      <c r="I21" s="58"/>
      <c r="J21" s="58" t="s">
        <v>326</v>
      </c>
    </row>
    <row r="22" spans="1:10">
      <c r="A22" s="56"/>
      <c r="B22" s="56"/>
      <c r="C22" s="56"/>
      <c r="D22" s="56"/>
      <c r="E22" s="56"/>
      <c r="F22" s="73"/>
      <c r="G22" s="73"/>
      <c r="H22" s="56"/>
      <c r="I22" s="56"/>
      <c r="J22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99EBE-693A-4748-9941-B3C83E1977E6}">
  <sheetPr codeName="Sheet29"/>
  <dimension ref="B2:EN547"/>
  <sheetViews>
    <sheetView topLeftCell="A477" workbookViewId="0">
      <selection activeCell="D483" sqref="D483"/>
    </sheetView>
  </sheetViews>
  <sheetFormatPr defaultColWidth="2.85546875" defaultRowHeight="15"/>
  <cols>
    <col min="1" max="16384" width="2.85546875" style="85"/>
  </cols>
  <sheetData>
    <row r="2" spans="2:4">
      <c r="B2" s="47" t="s">
        <v>733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734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735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736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1008</v>
      </c>
    </row>
    <row r="56" spans="2:4">
      <c r="D56" s="55" t="s">
        <v>303</v>
      </c>
    </row>
    <row r="98" spans="2:4">
      <c r="D98" s="85" t="s">
        <v>307</v>
      </c>
    </row>
    <row r="99" spans="2:4">
      <c r="D99" s="47" t="s">
        <v>1009</v>
      </c>
    </row>
    <row r="101" spans="2:4">
      <c r="D101" s="47" t="s">
        <v>733</v>
      </c>
    </row>
    <row r="108" spans="2:4">
      <c r="B108" s="46">
        <v>0</v>
      </c>
      <c r="D108" s="47" t="s">
        <v>1034</v>
      </c>
    </row>
    <row r="109" spans="2:4">
      <c r="D109" s="55" t="s">
        <v>304</v>
      </c>
    </row>
    <row r="110" spans="2:4">
      <c r="D110" s="51" t="s">
        <v>35</v>
      </c>
    </row>
    <row r="332" spans="2:4">
      <c r="B332" s="46">
        <v>0</v>
      </c>
      <c r="D332" s="47" t="s">
        <v>996</v>
      </c>
    </row>
    <row r="333" spans="2:4">
      <c r="D333" s="55" t="s">
        <v>304</v>
      </c>
    </row>
    <row r="335" spans="2:4">
      <c r="D335" s="85" t="s">
        <v>36</v>
      </c>
    </row>
    <row r="336" spans="2:4">
      <c r="D336" s="50" t="s">
        <v>998</v>
      </c>
    </row>
    <row r="338" spans="4:4">
      <c r="D338" s="85" t="s">
        <v>994</v>
      </c>
    </row>
    <row r="359" spans="4:144">
      <c r="D359" s="85" t="s">
        <v>307</v>
      </c>
    </row>
    <row r="360" spans="4:144">
      <c r="D360" s="47" t="s">
        <v>693</v>
      </c>
    </row>
    <row r="362" spans="4:144">
      <c r="D362" s="47" t="s">
        <v>307</v>
      </c>
      <c r="M362" s="47" t="s">
        <v>378</v>
      </c>
      <c r="V362" s="47" t="s">
        <v>379</v>
      </c>
      <c r="AB362" s="47" t="s">
        <v>309</v>
      </c>
      <c r="AH362" s="47" t="s">
        <v>745</v>
      </c>
      <c r="AP362" s="47" t="s">
        <v>391</v>
      </c>
      <c r="BB362" s="47" t="s">
        <v>378</v>
      </c>
      <c r="BJ362" s="47" t="s">
        <v>379</v>
      </c>
      <c r="BP362" s="47" t="s">
        <v>309</v>
      </c>
      <c r="BV362" s="47" t="s">
        <v>745</v>
      </c>
      <c r="CD362" s="47" t="s">
        <v>391</v>
      </c>
    </row>
    <row r="363" spans="4:144">
      <c r="D363" s="41" t="s">
        <v>693</v>
      </c>
      <c r="E363" s="41"/>
      <c r="F363" s="41"/>
      <c r="G363" s="41"/>
      <c r="H363" s="41"/>
      <c r="I363" s="41"/>
      <c r="J363" s="41"/>
      <c r="K363" s="41"/>
      <c r="L363" s="41"/>
      <c r="M363" s="41" t="s">
        <v>999</v>
      </c>
      <c r="N363" s="41"/>
      <c r="O363" s="41"/>
      <c r="P363" s="41"/>
      <c r="Q363" s="41"/>
      <c r="R363" s="41"/>
      <c r="S363" s="41"/>
      <c r="T363" s="41"/>
      <c r="U363" s="41"/>
      <c r="V363" s="41" t="s">
        <v>1000</v>
      </c>
      <c r="W363" s="41"/>
      <c r="X363" s="41"/>
      <c r="Y363" s="41"/>
      <c r="Z363" s="41"/>
      <c r="AA363" s="41"/>
      <c r="AB363" s="41" t="s">
        <v>1001</v>
      </c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 t="s">
        <v>1002</v>
      </c>
      <c r="BC363" s="41"/>
      <c r="BD363" s="41"/>
      <c r="BE363" s="41"/>
      <c r="BF363" s="41"/>
      <c r="BG363" s="41"/>
      <c r="BH363" s="41"/>
      <c r="BI363" s="41"/>
      <c r="BJ363" s="41" t="s">
        <v>1003</v>
      </c>
      <c r="BK363" s="41"/>
      <c r="BL363" s="41"/>
      <c r="BM363" s="41"/>
      <c r="BN363" s="41"/>
      <c r="BO363" s="41"/>
      <c r="BP363" s="41" t="s">
        <v>1001</v>
      </c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  <c r="CC363" s="41"/>
      <c r="CD363" s="41"/>
    </row>
    <row r="365" spans="4:144">
      <c r="D365" s="52" t="s">
        <v>347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  <c r="BM365" s="48"/>
      <c r="BN365" s="48"/>
      <c r="BO365" s="48"/>
      <c r="BP365" s="48"/>
      <c r="BQ365" s="48"/>
      <c r="BR365" s="48"/>
      <c r="BS365" s="48"/>
      <c r="BT365" s="48"/>
      <c r="BU365" s="48"/>
      <c r="BV365" s="48"/>
      <c r="BW365" s="48"/>
      <c r="BX365" s="48"/>
      <c r="BY365" s="48"/>
      <c r="BZ365" s="48"/>
      <c r="CA365" s="48"/>
      <c r="CB365" s="48"/>
      <c r="CC365" s="48"/>
      <c r="CD365" s="48"/>
      <c r="CE365" s="48"/>
      <c r="CF365" s="48"/>
      <c r="CG365" s="48"/>
      <c r="CH365" s="48"/>
      <c r="CI365" s="48"/>
      <c r="CJ365" s="48"/>
      <c r="CK365" s="48"/>
      <c r="CL365" s="48"/>
      <c r="CM365" s="48"/>
      <c r="CN365" s="48"/>
      <c r="CO365" s="48"/>
      <c r="CP365" s="48"/>
      <c r="CQ365" s="48"/>
      <c r="CR365" s="48"/>
      <c r="CS365" s="48"/>
      <c r="CT365" s="48"/>
      <c r="CU365" s="48"/>
      <c r="CV365" s="48"/>
      <c r="CW365" s="48"/>
      <c r="CX365" s="48"/>
      <c r="CY365" s="48"/>
      <c r="CZ365" s="48"/>
      <c r="DA365" s="48"/>
      <c r="DB365" s="48"/>
      <c r="DC365" s="48"/>
      <c r="DD365" s="48"/>
      <c r="DE365" s="48"/>
      <c r="DF365" s="48"/>
      <c r="DG365" s="48"/>
      <c r="DH365" s="48"/>
      <c r="DI365" s="48"/>
      <c r="DJ365" s="48"/>
      <c r="DK365" s="48"/>
      <c r="DL365" s="48"/>
      <c r="DM365" s="48"/>
      <c r="DN365" s="48"/>
      <c r="DO365" s="48"/>
      <c r="DP365" s="48"/>
      <c r="DQ365" s="48"/>
      <c r="DR365" s="48"/>
      <c r="DS365" s="48"/>
      <c r="DT365" s="48"/>
      <c r="DU365" s="48"/>
      <c r="DV365" s="48"/>
      <c r="DW365" s="48"/>
      <c r="DX365" s="48"/>
      <c r="DY365" s="48"/>
      <c r="DZ365" s="48"/>
      <c r="EA365" s="48"/>
      <c r="EB365" s="48"/>
      <c r="EC365" s="48"/>
      <c r="ED365" s="48"/>
      <c r="EE365" s="48"/>
      <c r="EF365" s="48"/>
      <c r="EG365" s="48"/>
      <c r="EH365" s="48"/>
      <c r="EI365" s="48"/>
      <c r="EJ365" s="48"/>
      <c r="EK365" s="48"/>
      <c r="EL365" s="48"/>
      <c r="EM365" s="48"/>
      <c r="EN365" s="48"/>
    </row>
    <row r="366" spans="4:144">
      <c r="D366" s="52" t="s">
        <v>329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  <c r="BM366" s="48"/>
      <c r="BN366" s="48"/>
      <c r="BO366" s="48"/>
      <c r="BP366" s="48"/>
      <c r="BQ366" s="48"/>
      <c r="BR366" s="48"/>
      <c r="BS366" s="48"/>
      <c r="BT366" s="48"/>
      <c r="BU366" s="48"/>
      <c r="BV366" s="48"/>
      <c r="BW366" s="48"/>
      <c r="BX366" s="48"/>
      <c r="BY366" s="48"/>
      <c r="BZ366" s="48"/>
      <c r="CA366" s="48"/>
      <c r="CB366" s="48"/>
      <c r="CC366" s="48"/>
      <c r="CD366" s="48"/>
      <c r="CE366" s="48"/>
      <c r="CF366" s="48"/>
      <c r="CG366" s="48"/>
      <c r="CH366" s="48"/>
      <c r="CI366" s="48"/>
      <c r="CJ366" s="48"/>
      <c r="CK366" s="48"/>
      <c r="CL366" s="48"/>
      <c r="CM366" s="48"/>
      <c r="CN366" s="48"/>
      <c r="CO366" s="48"/>
      <c r="CP366" s="48"/>
      <c r="CQ366" s="48"/>
      <c r="CR366" s="48"/>
      <c r="CS366" s="48"/>
      <c r="CT366" s="48"/>
      <c r="CU366" s="48"/>
      <c r="CV366" s="48"/>
      <c r="CW366" s="48"/>
      <c r="CX366" s="48"/>
      <c r="CY366" s="48"/>
      <c r="CZ366" s="48"/>
      <c r="DA366" s="48"/>
      <c r="DB366" s="48"/>
      <c r="DC366" s="48"/>
      <c r="DD366" s="48"/>
      <c r="DE366" s="48"/>
      <c r="DF366" s="48"/>
      <c r="DG366" s="48"/>
      <c r="DH366" s="48"/>
      <c r="DI366" s="48"/>
      <c r="DJ366" s="48"/>
      <c r="DK366" s="48"/>
      <c r="DL366" s="48"/>
      <c r="DM366" s="48"/>
      <c r="DN366" s="48"/>
      <c r="DO366" s="48"/>
      <c r="DP366" s="48"/>
      <c r="DQ366" s="48"/>
      <c r="DR366" s="48"/>
      <c r="DS366" s="48"/>
      <c r="DT366" s="48"/>
      <c r="DU366" s="48"/>
      <c r="DV366" s="48"/>
      <c r="DW366" s="48"/>
      <c r="DX366" s="48"/>
      <c r="DY366" s="48"/>
      <c r="DZ366" s="48"/>
      <c r="EA366" s="48"/>
      <c r="EB366" s="48"/>
      <c r="EC366" s="48"/>
      <c r="ED366" s="48"/>
      <c r="EE366" s="48"/>
      <c r="EF366" s="48"/>
      <c r="EG366" s="48"/>
      <c r="EH366" s="48"/>
      <c r="EI366" s="48"/>
      <c r="EJ366" s="48"/>
      <c r="EK366" s="48"/>
      <c r="EL366" s="48"/>
      <c r="EM366" s="48"/>
      <c r="EN366" s="48"/>
    </row>
    <row r="367" spans="4:144">
      <c r="D367" s="53" t="str">
        <f>"select '" &amp; TRIM(D363) &amp; "' AgreementNumber, '" &amp; TRIM(M363) &amp; "' bChassisNumber, '" &amp; TRIM(V363) &amp; "' bEngineNumber, '" &amp; TRIM(SUBSTITUTE(AB363, " ", "")) &amp; "' bPoliceNumber, '" &amp; TRIM(AH363) &amp; "' bColour, '" &amp; TRIM(AP363) &amp; "' bModelName, '" &amp; TRIM(BB363) &amp; "' aChassisNumber, '" &amp; TRIM(BJ363) &amp; "' aEngineNumber, '" &amp; TRIM(SUBSTITUTE(BP363, " ", "")) &amp; "' aPoliceNumber, '" &amp; TRIM(BV363) &amp; "' aColour, '" &amp; TRIM(CD363) &amp; "' aModelName union all"</f>
        <v>select '0000477/4/10/06/2022' AgreementNumber, 'MK2NCWPARKJ002279' bChassisNumber, '4A91GN3322' bEngineNumber, 'B1436DFU' bPoliceNumber, '' bColour, '' bModelName, 'MHKAB1BY1NK024039' aChassisNumber, '2NRG844760' aEngineNumber, 'B1436DFU' aPoliceNumber, '' aColour, '' aModelName union all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  <c r="BL367" s="49"/>
      <c r="BM367" s="49"/>
      <c r="BN367" s="49"/>
      <c r="BO367" s="49"/>
      <c r="BP367" s="49"/>
      <c r="BQ367" s="49"/>
      <c r="BR367" s="49"/>
      <c r="BS367" s="49"/>
      <c r="BT367" s="49"/>
      <c r="BU367" s="49"/>
      <c r="BV367" s="49"/>
      <c r="BW367" s="49"/>
      <c r="BX367" s="49"/>
      <c r="BY367" s="49"/>
      <c r="BZ367" s="49"/>
      <c r="CA367" s="49"/>
      <c r="CB367" s="49"/>
      <c r="CC367" s="49"/>
      <c r="CD367" s="49"/>
      <c r="CE367" s="49"/>
      <c r="CF367" s="49"/>
      <c r="CG367" s="49"/>
      <c r="CH367" s="49"/>
      <c r="CI367" s="49"/>
      <c r="CJ367" s="49"/>
      <c r="CK367" s="49"/>
      <c r="CL367" s="49"/>
      <c r="CM367" s="49"/>
      <c r="CN367" s="49"/>
      <c r="CO367" s="49"/>
      <c r="CP367" s="49"/>
      <c r="CQ367" s="49"/>
      <c r="CR367" s="49"/>
      <c r="CS367" s="49"/>
      <c r="CT367" s="49"/>
      <c r="CU367" s="49"/>
      <c r="CV367" s="49"/>
      <c r="CW367" s="49"/>
      <c r="CX367" s="49"/>
      <c r="CY367" s="49"/>
      <c r="CZ367" s="49"/>
      <c r="DA367" s="49"/>
      <c r="DB367" s="49"/>
      <c r="DC367" s="49"/>
      <c r="DD367" s="49"/>
      <c r="DE367" s="49"/>
      <c r="DF367" s="49"/>
      <c r="DG367" s="49"/>
      <c r="DH367" s="49"/>
      <c r="DI367" s="49"/>
      <c r="DJ367" s="49"/>
      <c r="DK367" s="49"/>
      <c r="DL367" s="49"/>
      <c r="DM367" s="49"/>
      <c r="DN367" s="49"/>
      <c r="DO367" s="49"/>
      <c r="DP367" s="49"/>
      <c r="DQ367" s="49"/>
      <c r="DR367" s="49"/>
      <c r="DS367" s="49"/>
      <c r="DT367" s="49"/>
      <c r="DU367" s="49"/>
      <c r="DV367" s="49"/>
      <c r="DW367" s="49"/>
      <c r="DX367" s="49"/>
      <c r="DY367" s="49"/>
      <c r="DZ367" s="49"/>
      <c r="EA367" s="49"/>
      <c r="EB367" s="49"/>
      <c r="EC367" s="49"/>
      <c r="ED367" s="49"/>
      <c r="EE367" s="49"/>
      <c r="EF367" s="49"/>
      <c r="EG367" s="49"/>
      <c r="EH367" s="49"/>
      <c r="EI367" s="49"/>
      <c r="EJ367" s="49"/>
      <c r="EK367" s="49"/>
      <c r="EL367" s="49"/>
      <c r="EM367" s="49"/>
      <c r="EN367" s="49"/>
    </row>
    <row r="368" spans="4:144">
      <c r="D368" s="52" t="s">
        <v>330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  <c r="AO368" s="48"/>
      <c r="AP368" s="48"/>
      <c r="AQ368" s="48"/>
      <c r="AR368" s="48"/>
      <c r="AS368" s="48"/>
      <c r="AT368" s="48"/>
      <c r="AU368" s="48"/>
      <c r="AV368" s="48"/>
      <c r="AW368" s="48"/>
      <c r="AX368" s="48"/>
      <c r="AY368" s="48"/>
      <c r="AZ368" s="48"/>
      <c r="BA368" s="48"/>
      <c r="BB368" s="48"/>
      <c r="BC368" s="48"/>
      <c r="BD368" s="48"/>
      <c r="BE368" s="48"/>
      <c r="BF368" s="48"/>
      <c r="BG368" s="48"/>
      <c r="BH368" s="48"/>
      <c r="BI368" s="48"/>
      <c r="BJ368" s="48"/>
      <c r="BK368" s="48"/>
      <c r="BL368" s="48"/>
      <c r="BM368" s="48"/>
      <c r="BN368" s="48"/>
      <c r="BO368" s="48"/>
      <c r="BP368" s="48"/>
      <c r="BQ368" s="48"/>
      <c r="BR368" s="48"/>
      <c r="BS368" s="48"/>
      <c r="BT368" s="48"/>
      <c r="BU368" s="48"/>
      <c r="BV368" s="48"/>
      <c r="BW368" s="48"/>
      <c r="BX368" s="48"/>
      <c r="BY368" s="48"/>
      <c r="BZ368" s="48"/>
      <c r="CA368" s="48"/>
      <c r="CB368" s="48"/>
      <c r="CC368" s="48"/>
      <c r="CD368" s="48"/>
      <c r="CE368" s="48"/>
      <c r="CF368" s="48"/>
      <c r="CG368" s="48"/>
      <c r="CH368" s="48"/>
      <c r="CI368" s="48"/>
      <c r="CJ368" s="48"/>
      <c r="CK368" s="48"/>
      <c r="CL368" s="48"/>
      <c r="CM368" s="48"/>
      <c r="CN368" s="48"/>
      <c r="CO368" s="48"/>
      <c r="CP368" s="48"/>
      <c r="CQ368" s="48"/>
      <c r="CR368" s="48"/>
      <c r="CS368" s="48"/>
      <c r="CT368" s="48"/>
      <c r="CU368" s="48"/>
      <c r="CV368" s="48"/>
      <c r="CW368" s="48"/>
      <c r="CX368" s="48"/>
      <c r="CY368" s="48"/>
      <c r="CZ368" s="48"/>
      <c r="DA368" s="48"/>
      <c r="DB368" s="48"/>
      <c r="DC368" s="48"/>
      <c r="DD368" s="48"/>
      <c r="DE368" s="48"/>
      <c r="DF368" s="48"/>
      <c r="DG368" s="48"/>
      <c r="DH368" s="48"/>
      <c r="DI368" s="48"/>
      <c r="DJ368" s="48"/>
      <c r="DK368" s="48"/>
      <c r="DL368" s="48"/>
      <c r="DM368" s="48"/>
      <c r="DN368" s="48"/>
      <c r="DO368" s="48"/>
      <c r="DP368" s="48"/>
      <c r="DQ368" s="48"/>
      <c r="DR368" s="48"/>
      <c r="DS368" s="48"/>
      <c r="DT368" s="48"/>
      <c r="DU368" s="48"/>
      <c r="DV368" s="48"/>
      <c r="DW368" s="48"/>
      <c r="DX368" s="48"/>
      <c r="DY368" s="48"/>
      <c r="DZ368" s="48"/>
      <c r="EA368" s="48"/>
      <c r="EB368" s="48"/>
      <c r="EC368" s="48"/>
      <c r="ED368" s="48"/>
      <c r="EE368" s="48"/>
      <c r="EF368" s="48"/>
      <c r="EG368" s="48"/>
      <c r="EH368" s="48"/>
      <c r="EI368" s="48"/>
      <c r="EJ368" s="48"/>
      <c r="EK368" s="48"/>
      <c r="EL368" s="48"/>
      <c r="EM368" s="48"/>
      <c r="EN368" s="48"/>
    </row>
    <row r="369" spans="4:144">
      <c r="D369" s="52" t="s">
        <v>341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  <c r="AZ369" s="48"/>
      <c r="BA369" s="48"/>
      <c r="BB369" s="48"/>
      <c r="BC369" s="48"/>
      <c r="BD369" s="48"/>
      <c r="BE369" s="48"/>
      <c r="BF369" s="48"/>
      <c r="BG369" s="48"/>
      <c r="BH369" s="48"/>
      <c r="BI369" s="48"/>
      <c r="BJ369" s="48"/>
      <c r="BK369" s="48"/>
      <c r="BL369" s="48"/>
      <c r="BM369" s="48"/>
      <c r="BN369" s="48"/>
      <c r="BO369" s="48"/>
      <c r="BP369" s="48"/>
      <c r="BQ369" s="48"/>
      <c r="BR369" s="48"/>
      <c r="BS369" s="48"/>
      <c r="BT369" s="48"/>
      <c r="BU369" s="48"/>
      <c r="BV369" s="48"/>
      <c r="BW369" s="48"/>
      <c r="BX369" s="48"/>
      <c r="BY369" s="48"/>
      <c r="BZ369" s="48"/>
      <c r="CA369" s="48"/>
      <c r="CB369" s="48"/>
      <c r="CC369" s="48"/>
      <c r="CD369" s="48"/>
      <c r="CE369" s="48"/>
      <c r="CF369" s="48"/>
      <c r="CG369" s="48"/>
      <c r="CH369" s="48"/>
      <c r="CI369" s="48"/>
      <c r="CJ369" s="48"/>
      <c r="CK369" s="48"/>
      <c r="CL369" s="48"/>
      <c r="CM369" s="48"/>
      <c r="CN369" s="48"/>
      <c r="CO369" s="48"/>
      <c r="CP369" s="48"/>
      <c r="CQ369" s="48"/>
      <c r="CR369" s="48"/>
      <c r="CS369" s="48"/>
      <c r="CT369" s="48"/>
      <c r="CU369" s="48"/>
      <c r="CV369" s="48"/>
      <c r="CW369" s="48"/>
      <c r="CX369" s="48"/>
      <c r="CY369" s="48"/>
      <c r="CZ369" s="48"/>
      <c r="DA369" s="48"/>
      <c r="DB369" s="48"/>
      <c r="DC369" s="48"/>
      <c r="DD369" s="48"/>
      <c r="DE369" s="48"/>
      <c r="DF369" s="48"/>
      <c r="DG369" s="48"/>
      <c r="DH369" s="48"/>
      <c r="DI369" s="48"/>
      <c r="DJ369" s="48"/>
      <c r="DK369" s="48"/>
      <c r="DL369" s="48"/>
      <c r="DM369" s="48"/>
      <c r="DN369" s="48"/>
      <c r="DO369" s="48"/>
      <c r="DP369" s="48"/>
      <c r="DQ369" s="48"/>
      <c r="DR369" s="48"/>
      <c r="DS369" s="48"/>
      <c r="DT369" s="48"/>
      <c r="DU369" s="48"/>
      <c r="DV369" s="48"/>
      <c r="DW369" s="48"/>
      <c r="DX369" s="48"/>
      <c r="DY369" s="48"/>
      <c r="DZ369" s="48"/>
      <c r="EA369" s="48"/>
      <c r="EB369" s="48"/>
      <c r="EC369" s="48"/>
      <c r="ED369" s="48"/>
      <c r="EE369" s="48"/>
      <c r="EF369" s="48"/>
      <c r="EG369" s="48"/>
      <c r="EH369" s="48"/>
      <c r="EI369" s="48"/>
      <c r="EJ369" s="48"/>
      <c r="EK369" s="48"/>
      <c r="EL369" s="48"/>
      <c r="EM369" s="48"/>
      <c r="EN369" s="48"/>
    </row>
    <row r="370" spans="4:144">
      <c r="D370" s="53" t="s">
        <v>332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  <c r="BL370" s="49"/>
      <c r="BM370" s="49"/>
      <c r="BN370" s="49"/>
      <c r="BO370" s="49"/>
      <c r="BP370" s="49"/>
      <c r="BQ370" s="49"/>
      <c r="BR370" s="49"/>
      <c r="BS370" s="49"/>
      <c r="BT370" s="49"/>
      <c r="BU370" s="49"/>
      <c r="BV370" s="49"/>
      <c r="BW370" s="49"/>
      <c r="BX370" s="49"/>
      <c r="BY370" s="49"/>
      <c r="BZ370" s="49"/>
      <c r="CA370" s="49"/>
      <c r="CB370" s="49"/>
      <c r="CC370" s="49"/>
      <c r="CD370" s="49"/>
      <c r="CE370" s="49"/>
      <c r="CF370" s="49"/>
      <c r="CG370" s="49"/>
      <c r="CH370" s="49"/>
      <c r="CI370" s="49"/>
      <c r="CJ370" s="49"/>
      <c r="CK370" s="49"/>
      <c r="CL370" s="49"/>
      <c r="CM370" s="49"/>
      <c r="CN370" s="49"/>
      <c r="CO370" s="49"/>
      <c r="CP370" s="49"/>
      <c r="CQ370" s="49"/>
      <c r="CR370" s="49"/>
      <c r="CS370" s="49"/>
      <c r="CT370" s="49"/>
      <c r="CU370" s="49"/>
      <c r="CV370" s="49"/>
      <c r="CW370" s="49"/>
      <c r="CX370" s="49"/>
      <c r="CY370" s="49"/>
      <c r="CZ370" s="49"/>
      <c r="DA370" s="49"/>
      <c r="DB370" s="49"/>
      <c r="DC370" s="49"/>
      <c r="DD370" s="49"/>
      <c r="DE370" s="49"/>
      <c r="DF370" s="49"/>
      <c r="DG370" s="49"/>
      <c r="DH370" s="49"/>
      <c r="DI370" s="49"/>
      <c r="DJ370" s="49"/>
      <c r="DK370" s="49"/>
      <c r="DL370" s="49"/>
      <c r="DM370" s="49"/>
      <c r="DN370" s="49"/>
      <c r="DO370" s="49"/>
      <c r="DP370" s="49"/>
      <c r="DQ370" s="49"/>
      <c r="DR370" s="49"/>
      <c r="DS370" s="49"/>
      <c r="DT370" s="49"/>
      <c r="DU370" s="49"/>
      <c r="DV370" s="49"/>
      <c r="DW370" s="49"/>
      <c r="DX370" s="49"/>
      <c r="DY370" s="49"/>
      <c r="DZ370" s="49"/>
      <c r="EA370" s="49"/>
      <c r="EB370" s="49"/>
      <c r="EC370" s="49"/>
      <c r="ED370" s="49"/>
      <c r="EE370" s="49"/>
      <c r="EF370" s="49"/>
      <c r="EG370" s="49"/>
      <c r="EH370" s="49"/>
      <c r="EI370" s="49"/>
      <c r="EJ370" s="49"/>
      <c r="EK370" s="49"/>
      <c r="EL370" s="49"/>
      <c r="EM370" s="49"/>
      <c r="EN370" s="49"/>
    </row>
    <row r="371" spans="4:144">
      <c r="D371" s="53" t="s">
        <v>360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  <c r="BL371" s="49"/>
      <c r="BM371" s="49"/>
      <c r="BN371" s="49"/>
      <c r="BO371" s="49"/>
      <c r="BP371" s="49"/>
      <c r="BQ371" s="49"/>
      <c r="BR371" s="49"/>
      <c r="BS371" s="49"/>
      <c r="BT371" s="49"/>
      <c r="BU371" s="49"/>
      <c r="BV371" s="49"/>
      <c r="BW371" s="49"/>
      <c r="BX371" s="49"/>
      <c r="BY371" s="49"/>
      <c r="BZ371" s="49"/>
      <c r="CA371" s="49"/>
      <c r="CB371" s="49"/>
      <c r="CC371" s="49"/>
      <c r="CD371" s="49"/>
      <c r="CE371" s="49"/>
      <c r="CF371" s="49"/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49"/>
      <c r="CR371" s="49"/>
      <c r="CS371" s="49"/>
      <c r="CT371" s="49"/>
      <c r="CU371" s="49"/>
      <c r="CV371" s="49"/>
      <c r="CW371" s="49"/>
      <c r="CX371" s="49"/>
      <c r="CY371" s="49"/>
      <c r="CZ371" s="49"/>
      <c r="DA371" s="49"/>
      <c r="DB371" s="49"/>
      <c r="DC371" s="49"/>
      <c r="DD371" s="49"/>
      <c r="DE371" s="49"/>
      <c r="DF371" s="49"/>
      <c r="DG371" s="49"/>
      <c r="DH371" s="49"/>
      <c r="DI371" s="49"/>
      <c r="DJ371" s="49"/>
      <c r="DK371" s="49"/>
      <c r="DL371" s="49"/>
      <c r="DM371" s="49"/>
      <c r="DN371" s="49"/>
      <c r="DO371" s="49"/>
      <c r="DP371" s="49"/>
      <c r="DQ371" s="49"/>
      <c r="DR371" s="49"/>
      <c r="DS371" s="49"/>
      <c r="DT371" s="49"/>
      <c r="DU371" s="49"/>
      <c r="DV371" s="49"/>
      <c r="DW371" s="49"/>
      <c r="DX371" s="49"/>
      <c r="DY371" s="49"/>
      <c r="DZ371" s="49"/>
      <c r="EA371" s="49"/>
      <c r="EB371" s="49"/>
      <c r="EC371" s="49"/>
      <c r="ED371" s="49"/>
      <c r="EE371" s="49"/>
      <c r="EF371" s="49"/>
      <c r="EG371" s="49"/>
      <c r="EH371" s="49"/>
      <c r="EI371" s="49"/>
      <c r="EJ371" s="49"/>
      <c r="EK371" s="49"/>
      <c r="EL371" s="49"/>
      <c r="EM371" s="49"/>
      <c r="EN371" s="49"/>
    </row>
    <row r="372" spans="4:144">
      <c r="D372" s="53" t="s">
        <v>366</v>
      </c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  <c r="AT372" s="49"/>
      <c r="AU372" s="49"/>
      <c r="AV372" s="49"/>
      <c r="AW372" s="49"/>
      <c r="AX372" s="49"/>
      <c r="AY372" s="49"/>
      <c r="AZ372" s="49"/>
      <c r="BA372" s="49"/>
      <c r="BB372" s="49"/>
      <c r="BC372" s="49"/>
      <c r="BD372" s="49"/>
      <c r="BE372" s="49"/>
      <c r="BF372" s="49"/>
      <c r="BG372" s="49"/>
      <c r="BH372" s="49"/>
      <c r="BI372" s="49"/>
      <c r="BJ372" s="49"/>
      <c r="BK372" s="49"/>
      <c r="BL372" s="49"/>
      <c r="BM372" s="49"/>
      <c r="BN372" s="49"/>
      <c r="BO372" s="49"/>
      <c r="BP372" s="49"/>
      <c r="BQ372" s="49"/>
      <c r="BR372" s="49"/>
      <c r="BS372" s="49"/>
      <c r="BT372" s="49"/>
      <c r="BU372" s="49"/>
      <c r="BV372" s="49"/>
      <c r="BW372" s="49"/>
      <c r="BX372" s="49"/>
      <c r="BY372" s="49"/>
      <c r="BZ372" s="49"/>
      <c r="CA372" s="49"/>
      <c r="CB372" s="49"/>
      <c r="CC372" s="49"/>
      <c r="CD372" s="49"/>
      <c r="CE372" s="49"/>
      <c r="CF372" s="49"/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49"/>
      <c r="CR372" s="49"/>
      <c r="CS372" s="49"/>
      <c r="CT372" s="49"/>
      <c r="CU372" s="49"/>
      <c r="CV372" s="49"/>
      <c r="CW372" s="49"/>
      <c r="CX372" s="49"/>
      <c r="CY372" s="49"/>
      <c r="CZ372" s="49"/>
      <c r="DA372" s="49"/>
      <c r="DB372" s="49"/>
      <c r="DC372" s="49"/>
      <c r="DD372" s="49"/>
      <c r="DE372" s="49"/>
      <c r="DF372" s="49"/>
      <c r="DG372" s="49"/>
      <c r="DH372" s="49"/>
      <c r="DI372" s="49"/>
      <c r="DJ372" s="49"/>
      <c r="DK372" s="49"/>
      <c r="DL372" s="49"/>
      <c r="DM372" s="49"/>
      <c r="DN372" s="49"/>
      <c r="DO372" s="49"/>
      <c r="DP372" s="49"/>
      <c r="DQ372" s="49"/>
      <c r="DR372" s="49"/>
      <c r="DS372" s="49"/>
      <c r="DT372" s="49"/>
      <c r="DU372" s="49"/>
      <c r="DV372" s="49"/>
      <c r="DW372" s="49"/>
      <c r="DX372" s="49"/>
      <c r="DY372" s="49"/>
      <c r="DZ372" s="49"/>
      <c r="EA372" s="49"/>
      <c r="EB372" s="49"/>
      <c r="EC372" s="49"/>
      <c r="ED372" s="49"/>
      <c r="EE372" s="49"/>
      <c r="EF372" s="49"/>
      <c r="EG372" s="49"/>
      <c r="EH372" s="49"/>
      <c r="EI372" s="49"/>
      <c r="EJ372" s="49"/>
      <c r="EK372" s="49"/>
      <c r="EL372" s="49"/>
      <c r="EM372" s="49"/>
      <c r="EN372" s="49"/>
    </row>
    <row r="373" spans="4:144">
      <c r="D373" s="53" t="s">
        <v>415</v>
      </c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  <c r="AO373" s="49"/>
      <c r="AP373" s="49"/>
      <c r="AQ373" s="49"/>
      <c r="AR373" s="49"/>
      <c r="AS373" s="49"/>
      <c r="AT373" s="49"/>
      <c r="AU373" s="49"/>
      <c r="AV373" s="49"/>
      <c r="AW373" s="49"/>
      <c r="AX373" s="49"/>
      <c r="AY373" s="49"/>
      <c r="AZ373" s="49"/>
      <c r="BA373" s="49"/>
      <c r="BB373" s="49"/>
      <c r="BC373" s="49"/>
      <c r="BD373" s="49"/>
      <c r="BE373" s="49"/>
      <c r="BF373" s="49"/>
      <c r="BG373" s="49"/>
      <c r="BH373" s="49"/>
      <c r="BI373" s="49"/>
      <c r="BJ373" s="49"/>
      <c r="BK373" s="49"/>
      <c r="BL373" s="49"/>
      <c r="BM373" s="49"/>
      <c r="BN373" s="49"/>
      <c r="BO373" s="49"/>
      <c r="BP373" s="49"/>
      <c r="BQ373" s="49"/>
      <c r="BR373" s="49"/>
      <c r="BS373" s="49"/>
      <c r="BT373" s="49"/>
      <c r="BU373" s="49"/>
      <c r="BV373" s="49"/>
      <c r="BW373" s="49"/>
      <c r="BX373" s="49"/>
      <c r="BY373" s="49"/>
      <c r="BZ373" s="49"/>
      <c r="CA373" s="49"/>
      <c r="CB373" s="49"/>
      <c r="CC373" s="49"/>
      <c r="CD373" s="49"/>
      <c r="CE373" s="49"/>
      <c r="CF373" s="49"/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49"/>
      <c r="CR373" s="49"/>
      <c r="CS373" s="49"/>
      <c r="CT373" s="49"/>
      <c r="CU373" s="49"/>
      <c r="CV373" s="49"/>
      <c r="CW373" s="49"/>
      <c r="CX373" s="49"/>
      <c r="CY373" s="49"/>
      <c r="CZ373" s="49"/>
      <c r="DA373" s="49"/>
      <c r="DB373" s="49"/>
      <c r="DC373" s="49"/>
      <c r="DD373" s="49"/>
      <c r="DE373" s="49"/>
      <c r="DF373" s="49"/>
      <c r="DG373" s="49"/>
      <c r="DH373" s="49"/>
      <c r="DI373" s="49"/>
      <c r="DJ373" s="49"/>
      <c r="DK373" s="49"/>
      <c r="DL373" s="49"/>
      <c r="DM373" s="49"/>
      <c r="DN373" s="49"/>
      <c r="DO373" s="49"/>
      <c r="DP373" s="49"/>
      <c r="DQ373" s="49"/>
      <c r="DR373" s="49"/>
      <c r="DS373" s="49"/>
      <c r="DT373" s="49"/>
      <c r="DU373" s="49"/>
      <c r="DV373" s="49"/>
      <c r="DW373" s="49"/>
      <c r="DX373" s="49"/>
      <c r="DY373" s="49"/>
      <c r="DZ373" s="49"/>
      <c r="EA373" s="49"/>
      <c r="EB373" s="49"/>
      <c r="EC373" s="49"/>
      <c r="ED373" s="49"/>
      <c r="EE373" s="49"/>
      <c r="EF373" s="49"/>
      <c r="EG373" s="49"/>
      <c r="EH373" s="49"/>
      <c r="EI373" s="49"/>
      <c r="EJ373" s="49"/>
      <c r="EK373" s="49"/>
      <c r="EL373" s="49"/>
      <c r="EM373" s="49"/>
      <c r="EN373" s="49"/>
    </row>
    <row r="374" spans="4:144">
      <c r="D374" s="53" t="s">
        <v>748</v>
      </c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  <c r="AO374" s="49"/>
      <c r="AP374" s="49"/>
      <c r="AQ374" s="49"/>
      <c r="AR374" s="49"/>
      <c r="AS374" s="49"/>
      <c r="AT374" s="49"/>
      <c r="AU374" s="49"/>
      <c r="AV374" s="49"/>
      <c r="AW374" s="49"/>
      <c r="AX374" s="49"/>
      <c r="AY374" s="49"/>
      <c r="AZ374" s="49"/>
      <c r="BA374" s="49"/>
      <c r="BB374" s="49"/>
      <c r="BC374" s="49"/>
      <c r="BD374" s="49"/>
      <c r="BE374" s="49"/>
      <c r="BF374" s="49"/>
      <c r="BG374" s="49"/>
      <c r="BH374" s="49"/>
      <c r="BI374" s="49"/>
      <c r="BJ374" s="49"/>
      <c r="BK374" s="49"/>
      <c r="BL374" s="49"/>
      <c r="BM374" s="49"/>
      <c r="BN374" s="49"/>
      <c r="BO374" s="49"/>
      <c r="BP374" s="49"/>
      <c r="BQ374" s="49"/>
      <c r="BR374" s="49"/>
      <c r="BS374" s="49"/>
      <c r="BT374" s="49"/>
      <c r="BU374" s="49"/>
      <c r="BV374" s="49"/>
      <c r="BW374" s="49"/>
      <c r="BX374" s="49"/>
      <c r="BY374" s="49"/>
      <c r="BZ374" s="49"/>
      <c r="CA374" s="49"/>
      <c r="CB374" s="49"/>
      <c r="CC374" s="49"/>
      <c r="CD374" s="49"/>
      <c r="CE374" s="49"/>
      <c r="CF374" s="49"/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49"/>
      <c r="CR374" s="49"/>
      <c r="CS374" s="49"/>
      <c r="CT374" s="49"/>
      <c r="CU374" s="49"/>
      <c r="CV374" s="49"/>
      <c r="CW374" s="49"/>
      <c r="CX374" s="49"/>
      <c r="CY374" s="49"/>
      <c r="CZ374" s="49"/>
      <c r="DA374" s="49"/>
      <c r="DB374" s="49"/>
      <c r="DC374" s="49"/>
      <c r="DD374" s="49"/>
      <c r="DE374" s="49"/>
      <c r="DF374" s="49"/>
      <c r="DG374" s="49"/>
      <c r="DH374" s="49"/>
      <c r="DI374" s="49"/>
      <c r="DJ374" s="49"/>
      <c r="DK374" s="49"/>
      <c r="DL374" s="49"/>
      <c r="DM374" s="49"/>
      <c r="DN374" s="49"/>
      <c r="DO374" s="49"/>
      <c r="DP374" s="49"/>
      <c r="DQ374" s="49"/>
      <c r="DR374" s="49"/>
      <c r="DS374" s="49"/>
      <c r="DT374" s="49"/>
      <c r="DU374" s="49"/>
      <c r="DV374" s="49"/>
      <c r="DW374" s="49"/>
      <c r="DX374" s="49"/>
      <c r="DY374" s="49"/>
      <c r="DZ374" s="49"/>
      <c r="EA374" s="49"/>
      <c r="EB374" s="49"/>
      <c r="EC374" s="49"/>
      <c r="ED374" s="49"/>
      <c r="EE374" s="49"/>
      <c r="EF374" s="49"/>
      <c r="EG374" s="49"/>
      <c r="EH374" s="49"/>
      <c r="EI374" s="49"/>
      <c r="EJ374" s="49"/>
      <c r="EK374" s="49"/>
      <c r="EL374" s="49"/>
      <c r="EM374" s="49"/>
      <c r="EN374" s="49"/>
    </row>
    <row r="375" spans="4:144">
      <c r="D375" s="37" t="s">
        <v>331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  <c r="AO375" s="49"/>
      <c r="AP375" s="49"/>
      <c r="AQ375" s="49"/>
      <c r="AR375" s="49"/>
      <c r="AS375" s="49"/>
      <c r="AT375" s="49"/>
      <c r="AU375" s="49"/>
      <c r="AV375" s="49"/>
      <c r="AW375" s="49"/>
      <c r="AX375" s="49"/>
      <c r="AY375" s="49"/>
      <c r="AZ375" s="49"/>
      <c r="BA375" s="49"/>
      <c r="BB375" s="49"/>
      <c r="BC375" s="49"/>
      <c r="BD375" s="49"/>
      <c r="BE375" s="49"/>
      <c r="BF375" s="49"/>
      <c r="BG375" s="49"/>
      <c r="BH375" s="49"/>
      <c r="BI375" s="49"/>
      <c r="BJ375" s="49"/>
      <c r="BK375" s="49"/>
      <c r="BL375" s="49"/>
      <c r="BM375" s="49"/>
      <c r="BN375" s="49"/>
      <c r="BO375" s="49"/>
      <c r="BP375" s="49"/>
      <c r="BQ375" s="49"/>
      <c r="BR375" s="49"/>
      <c r="BS375" s="49"/>
      <c r="BT375" s="49"/>
      <c r="BU375" s="49"/>
      <c r="BV375" s="49"/>
      <c r="BW375" s="49"/>
      <c r="BX375" s="49"/>
      <c r="BY375" s="49"/>
      <c r="BZ375" s="49"/>
      <c r="CA375" s="49"/>
      <c r="CB375" s="49"/>
      <c r="CC375" s="49"/>
      <c r="CD375" s="49"/>
      <c r="CE375" s="49"/>
      <c r="CF375" s="49"/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49"/>
      <c r="CR375" s="49"/>
      <c r="CS375" s="49"/>
      <c r="CT375" s="49"/>
      <c r="CU375" s="49"/>
      <c r="CV375" s="49"/>
      <c r="CW375" s="49"/>
      <c r="CX375" s="49"/>
      <c r="CY375" s="49"/>
      <c r="CZ375" s="49"/>
      <c r="DA375" s="49"/>
      <c r="DB375" s="49"/>
      <c r="DC375" s="49"/>
      <c r="DD375" s="49"/>
      <c r="DE375" s="49"/>
      <c r="DF375" s="49"/>
      <c r="DG375" s="49"/>
      <c r="DH375" s="49"/>
      <c r="DI375" s="49"/>
      <c r="DJ375" s="49"/>
      <c r="DK375" s="49"/>
      <c r="DL375" s="49"/>
      <c r="DM375" s="49"/>
      <c r="DN375" s="49"/>
      <c r="DO375" s="49"/>
      <c r="DP375" s="49"/>
      <c r="DQ375" s="49"/>
      <c r="DR375" s="49"/>
      <c r="DS375" s="49"/>
      <c r="DT375" s="49"/>
      <c r="DU375" s="49"/>
      <c r="DV375" s="49"/>
      <c r="DW375" s="49"/>
      <c r="DX375" s="49"/>
      <c r="DY375" s="49"/>
      <c r="DZ375" s="49"/>
      <c r="EA375" s="49"/>
      <c r="EB375" s="49"/>
      <c r="EC375" s="49"/>
      <c r="ED375" s="49"/>
      <c r="EE375" s="49"/>
      <c r="EF375" s="49"/>
      <c r="EG375" s="49"/>
      <c r="EH375" s="49"/>
      <c r="EI375" s="49"/>
      <c r="EJ375" s="49"/>
      <c r="EK375" s="49"/>
      <c r="EL375" s="49"/>
      <c r="EM375" s="49"/>
      <c r="EN375" s="49"/>
    </row>
    <row r="376" spans="4:144">
      <c r="D376" s="53" t="s">
        <v>362</v>
      </c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  <c r="AO376" s="49"/>
      <c r="AP376" s="49"/>
      <c r="AQ376" s="49"/>
      <c r="AR376" s="49"/>
      <c r="AS376" s="49"/>
      <c r="AT376" s="49"/>
      <c r="AU376" s="49"/>
      <c r="AV376" s="49"/>
      <c r="AW376" s="49"/>
      <c r="AX376" s="49"/>
      <c r="AY376" s="49"/>
      <c r="AZ376" s="49"/>
      <c r="BA376" s="49"/>
      <c r="BB376" s="49"/>
      <c r="BC376" s="49"/>
      <c r="BD376" s="49"/>
      <c r="BE376" s="49"/>
      <c r="BF376" s="49"/>
      <c r="BG376" s="49"/>
      <c r="BH376" s="49"/>
      <c r="BI376" s="49"/>
      <c r="BJ376" s="49"/>
      <c r="BK376" s="49"/>
      <c r="BL376" s="49"/>
      <c r="BM376" s="49"/>
      <c r="BN376" s="49"/>
      <c r="BO376" s="49"/>
      <c r="BP376" s="49"/>
      <c r="BQ376" s="49"/>
      <c r="BR376" s="49"/>
      <c r="BS376" s="49"/>
      <c r="BT376" s="49"/>
      <c r="BU376" s="49"/>
      <c r="BV376" s="49"/>
      <c r="BW376" s="49"/>
      <c r="BX376" s="49"/>
      <c r="BY376" s="49"/>
      <c r="BZ376" s="49"/>
      <c r="CA376" s="49"/>
      <c r="CB376" s="49"/>
      <c r="CC376" s="49"/>
      <c r="CD376" s="49"/>
      <c r="CE376" s="49"/>
      <c r="CF376" s="49"/>
      <c r="CG376" s="49"/>
      <c r="CH376" s="49"/>
      <c r="CI376" s="49"/>
      <c r="CJ376" s="49"/>
      <c r="CK376" s="49"/>
      <c r="CL376" s="49"/>
      <c r="CM376" s="49"/>
      <c r="CN376" s="49"/>
      <c r="CO376" s="49"/>
      <c r="CP376" s="49"/>
      <c r="CQ376" s="49"/>
      <c r="CR376" s="49"/>
      <c r="CS376" s="49"/>
      <c r="CT376" s="49"/>
      <c r="CU376" s="49"/>
      <c r="CV376" s="49"/>
      <c r="CW376" s="49"/>
      <c r="CX376" s="49"/>
      <c r="CY376" s="49"/>
      <c r="CZ376" s="49"/>
      <c r="DA376" s="49"/>
      <c r="DB376" s="49"/>
      <c r="DC376" s="49"/>
      <c r="DD376" s="49"/>
      <c r="DE376" s="49"/>
      <c r="DF376" s="49"/>
      <c r="DG376" s="49"/>
      <c r="DH376" s="49"/>
      <c r="DI376" s="49"/>
      <c r="DJ376" s="49"/>
      <c r="DK376" s="49"/>
      <c r="DL376" s="49"/>
      <c r="DM376" s="49"/>
      <c r="DN376" s="49"/>
      <c r="DO376" s="49"/>
      <c r="DP376" s="49"/>
      <c r="DQ376" s="49"/>
      <c r="DR376" s="49"/>
      <c r="DS376" s="49"/>
      <c r="DT376" s="49"/>
      <c r="DU376" s="49"/>
      <c r="DV376" s="49"/>
      <c r="DW376" s="49"/>
      <c r="DX376" s="49"/>
      <c r="DY376" s="49"/>
      <c r="DZ376" s="49"/>
      <c r="EA376" s="49"/>
      <c r="EB376" s="49"/>
      <c r="EC376" s="49"/>
      <c r="ED376" s="49"/>
      <c r="EE376" s="49"/>
      <c r="EF376" s="49"/>
      <c r="EG376" s="49"/>
      <c r="EH376" s="49"/>
      <c r="EI376" s="49"/>
      <c r="EJ376" s="49"/>
      <c r="EK376" s="49"/>
      <c r="EL376" s="49"/>
      <c r="EM376" s="49"/>
      <c r="EN376" s="49"/>
    </row>
    <row r="377" spans="4:144">
      <c r="D377" s="53" t="s">
        <v>321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  <c r="AT377" s="49"/>
      <c r="AU377" s="49"/>
      <c r="AV377" s="49"/>
      <c r="AW377" s="49"/>
      <c r="AX377" s="49"/>
      <c r="AY377" s="49"/>
      <c r="AZ377" s="49"/>
      <c r="BA377" s="49"/>
      <c r="BB377" s="49"/>
      <c r="BC377" s="49"/>
      <c r="BD377" s="49"/>
      <c r="BE377" s="49"/>
      <c r="BF377" s="49"/>
      <c r="BG377" s="49"/>
      <c r="BH377" s="49"/>
      <c r="BI377" s="49"/>
      <c r="BJ377" s="49"/>
      <c r="BK377" s="49"/>
      <c r="BL377" s="49"/>
      <c r="BM377" s="49"/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49"/>
      <c r="CB377" s="49"/>
      <c r="CC377" s="49"/>
      <c r="CD377" s="49"/>
      <c r="CE377" s="49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49"/>
      <c r="CR377" s="49"/>
      <c r="CS377" s="49"/>
      <c r="CT377" s="49"/>
      <c r="CU377" s="49"/>
      <c r="CV377" s="49"/>
      <c r="CW377" s="49"/>
      <c r="CX377" s="49"/>
      <c r="CY377" s="49"/>
      <c r="CZ377" s="49"/>
      <c r="DA377" s="49"/>
      <c r="DB377" s="49"/>
      <c r="DC377" s="49"/>
      <c r="DD377" s="49"/>
      <c r="DE377" s="49"/>
      <c r="DF377" s="49"/>
      <c r="DG377" s="49"/>
      <c r="DH377" s="49"/>
      <c r="DI377" s="49"/>
      <c r="DJ377" s="49"/>
      <c r="DK377" s="49"/>
      <c r="DL377" s="49"/>
      <c r="DM377" s="49"/>
      <c r="DN377" s="49"/>
      <c r="DO377" s="49"/>
      <c r="DP377" s="49"/>
      <c r="DQ377" s="49"/>
      <c r="DR377" s="49"/>
      <c r="DS377" s="49"/>
      <c r="DT377" s="49"/>
      <c r="DU377" s="49"/>
      <c r="DV377" s="49"/>
      <c r="DW377" s="49"/>
      <c r="DX377" s="49"/>
      <c r="DY377" s="49"/>
      <c r="DZ377" s="49"/>
      <c r="EA377" s="49"/>
      <c r="EB377" s="49"/>
      <c r="EC377" s="49"/>
      <c r="ED377" s="49"/>
      <c r="EE377" s="49"/>
      <c r="EF377" s="49"/>
      <c r="EG377" s="49"/>
      <c r="EH377" s="49"/>
      <c r="EI377" s="49"/>
      <c r="EJ377" s="49"/>
      <c r="EK377" s="49"/>
      <c r="EL377" s="49"/>
      <c r="EM377" s="49"/>
      <c r="EN377" s="49"/>
    </row>
    <row r="378" spans="4:144">
      <c r="D378" s="53" t="s">
        <v>561</v>
      </c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  <c r="AO378" s="49"/>
      <c r="AP378" s="49"/>
      <c r="AQ378" s="49"/>
      <c r="AR378" s="49"/>
      <c r="AS378" s="49"/>
      <c r="AT378" s="49"/>
      <c r="AU378" s="49"/>
      <c r="AV378" s="49"/>
      <c r="AW378" s="49"/>
      <c r="AX378" s="49"/>
      <c r="AY378" s="49"/>
      <c r="AZ378" s="49"/>
      <c r="BA378" s="49"/>
      <c r="BB378" s="49"/>
      <c r="BC378" s="49"/>
      <c r="BD378" s="49"/>
      <c r="BE378" s="49"/>
      <c r="BF378" s="49"/>
      <c r="BG378" s="49"/>
      <c r="BH378" s="49"/>
      <c r="BI378" s="49"/>
      <c r="BJ378" s="49"/>
      <c r="BK378" s="49"/>
      <c r="BL378" s="49"/>
      <c r="BM378" s="49"/>
      <c r="BN378" s="49"/>
      <c r="BO378" s="49"/>
      <c r="BP378" s="49"/>
      <c r="BQ378" s="49"/>
      <c r="BR378" s="49"/>
      <c r="BS378" s="49"/>
      <c r="BT378" s="49"/>
      <c r="BU378" s="49"/>
      <c r="BV378" s="49"/>
      <c r="BW378" s="49"/>
      <c r="BX378" s="49"/>
      <c r="BY378" s="49"/>
      <c r="BZ378" s="49"/>
      <c r="CA378" s="49"/>
      <c r="CB378" s="49"/>
      <c r="CC378" s="49"/>
      <c r="CD378" s="49"/>
      <c r="CE378" s="49"/>
      <c r="CF378" s="49"/>
      <c r="CG378" s="49"/>
      <c r="CH378" s="49"/>
      <c r="CI378" s="49"/>
      <c r="CJ378" s="49"/>
      <c r="CK378" s="49"/>
      <c r="CL378" s="49"/>
      <c r="CM378" s="49"/>
      <c r="CN378" s="49"/>
      <c r="CO378" s="49"/>
      <c r="CP378" s="49"/>
      <c r="CQ378" s="49"/>
      <c r="CR378" s="49"/>
      <c r="CS378" s="49"/>
      <c r="CT378" s="49"/>
      <c r="CU378" s="49"/>
      <c r="CV378" s="49"/>
      <c r="CW378" s="49"/>
      <c r="CX378" s="49"/>
      <c r="CY378" s="49"/>
      <c r="CZ378" s="49"/>
      <c r="DA378" s="49"/>
      <c r="DB378" s="49"/>
      <c r="DC378" s="49"/>
      <c r="DD378" s="49"/>
      <c r="DE378" s="49"/>
      <c r="DF378" s="49"/>
      <c r="DG378" s="49"/>
      <c r="DH378" s="49"/>
      <c r="DI378" s="49"/>
      <c r="DJ378" s="49"/>
      <c r="DK378" s="49"/>
      <c r="DL378" s="49"/>
      <c r="DM378" s="49"/>
      <c r="DN378" s="49"/>
      <c r="DO378" s="49"/>
      <c r="DP378" s="49"/>
      <c r="DQ378" s="49"/>
      <c r="DR378" s="49"/>
      <c r="DS378" s="49"/>
      <c r="DT378" s="49"/>
      <c r="DU378" s="49"/>
      <c r="DV378" s="49"/>
      <c r="DW378" s="49"/>
      <c r="DX378" s="49"/>
      <c r="DY378" s="49"/>
      <c r="DZ378" s="49"/>
      <c r="EA378" s="49"/>
      <c r="EB378" s="49"/>
      <c r="EC378" s="49"/>
      <c r="ED378" s="49"/>
      <c r="EE378" s="49"/>
      <c r="EF378" s="49"/>
      <c r="EG378" s="49"/>
      <c r="EH378" s="49"/>
      <c r="EI378" s="49"/>
      <c r="EJ378" s="49"/>
      <c r="EK378" s="49"/>
      <c r="EL378" s="49"/>
      <c r="EM378" s="49"/>
      <c r="EN378" s="49"/>
    </row>
    <row r="379" spans="4:144">
      <c r="D379" s="53" t="s">
        <v>562</v>
      </c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  <c r="AO379" s="49"/>
      <c r="AP379" s="49"/>
      <c r="AQ379" s="49"/>
      <c r="AR379" s="49"/>
      <c r="AS379" s="49"/>
      <c r="AT379" s="49"/>
      <c r="AU379" s="49"/>
      <c r="AV379" s="49"/>
      <c r="AW379" s="49"/>
      <c r="AX379" s="49"/>
      <c r="AY379" s="49"/>
      <c r="AZ379" s="49"/>
      <c r="BA379" s="49"/>
      <c r="BB379" s="49"/>
      <c r="BC379" s="49"/>
      <c r="BD379" s="49"/>
      <c r="BE379" s="49"/>
      <c r="BF379" s="49"/>
      <c r="BG379" s="49"/>
      <c r="BH379" s="49"/>
      <c r="BI379" s="49"/>
      <c r="BJ379" s="49"/>
      <c r="BK379" s="49"/>
      <c r="BL379" s="49"/>
      <c r="BM379" s="49"/>
      <c r="BN379" s="49"/>
      <c r="BO379" s="49"/>
      <c r="BP379" s="49"/>
      <c r="BQ379" s="49"/>
      <c r="BR379" s="49"/>
      <c r="BS379" s="49"/>
      <c r="BT379" s="49"/>
      <c r="BU379" s="49"/>
      <c r="BV379" s="49"/>
      <c r="BW379" s="49"/>
      <c r="BX379" s="49"/>
      <c r="BY379" s="49"/>
      <c r="BZ379" s="49"/>
      <c r="CA379" s="49"/>
      <c r="CB379" s="49"/>
      <c r="CC379" s="49"/>
      <c r="CD379" s="49"/>
      <c r="CE379" s="49"/>
      <c r="CF379" s="49"/>
      <c r="CG379" s="49"/>
      <c r="CH379" s="49"/>
      <c r="CI379" s="49"/>
      <c r="CJ379" s="49"/>
      <c r="CK379" s="49"/>
      <c r="CL379" s="49"/>
      <c r="CM379" s="49"/>
      <c r="CN379" s="49"/>
      <c r="CO379" s="49"/>
      <c r="CP379" s="49"/>
      <c r="CQ379" s="49"/>
      <c r="CR379" s="49"/>
      <c r="CS379" s="49"/>
      <c r="CT379" s="49"/>
      <c r="CU379" s="49"/>
      <c r="CV379" s="49"/>
      <c r="CW379" s="49"/>
      <c r="CX379" s="49"/>
      <c r="CY379" s="49"/>
      <c r="CZ379" s="49"/>
      <c r="DA379" s="49"/>
      <c r="DB379" s="49"/>
      <c r="DC379" s="49"/>
      <c r="DD379" s="49"/>
      <c r="DE379" s="49"/>
      <c r="DF379" s="49"/>
      <c r="DG379" s="49"/>
      <c r="DH379" s="49"/>
      <c r="DI379" s="49"/>
      <c r="DJ379" s="49"/>
      <c r="DK379" s="49"/>
      <c r="DL379" s="49"/>
      <c r="DM379" s="49"/>
      <c r="DN379" s="49"/>
      <c r="DO379" s="49"/>
      <c r="DP379" s="49"/>
      <c r="DQ379" s="49"/>
      <c r="DR379" s="49"/>
      <c r="DS379" s="49"/>
      <c r="DT379" s="49"/>
      <c r="DU379" s="49"/>
      <c r="DV379" s="49"/>
      <c r="DW379" s="49"/>
      <c r="DX379" s="49"/>
      <c r="DY379" s="49"/>
      <c r="DZ379" s="49"/>
      <c r="EA379" s="49"/>
      <c r="EB379" s="49"/>
      <c r="EC379" s="49"/>
      <c r="ED379" s="49"/>
      <c r="EE379" s="49"/>
      <c r="EF379" s="49"/>
      <c r="EG379" s="49"/>
      <c r="EH379" s="49"/>
      <c r="EI379" s="49"/>
      <c r="EJ379" s="49"/>
      <c r="EK379" s="49"/>
      <c r="EL379" s="49"/>
      <c r="EM379" s="49"/>
      <c r="EN379" s="49"/>
    </row>
    <row r="380" spans="4:144">
      <c r="D380" s="53" t="s">
        <v>749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  <c r="AT380" s="49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49"/>
      <c r="CB380" s="49"/>
      <c r="CC380" s="49"/>
      <c r="CD380" s="49"/>
      <c r="CE380" s="49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49"/>
      <c r="CR380" s="49"/>
      <c r="CS380" s="49"/>
      <c r="CT380" s="49"/>
      <c r="CU380" s="49"/>
      <c r="CV380" s="49"/>
      <c r="CW380" s="49"/>
      <c r="CX380" s="49"/>
      <c r="CY380" s="49"/>
      <c r="CZ380" s="49"/>
      <c r="DA380" s="49"/>
      <c r="DB380" s="49"/>
      <c r="DC380" s="49"/>
      <c r="DD380" s="49"/>
      <c r="DE380" s="49"/>
      <c r="DF380" s="49"/>
      <c r="DG380" s="49"/>
      <c r="DH380" s="49"/>
      <c r="DI380" s="49"/>
      <c r="DJ380" s="49"/>
      <c r="DK380" s="49"/>
      <c r="DL380" s="49"/>
      <c r="DM380" s="49"/>
      <c r="DN380" s="49"/>
      <c r="DO380" s="49"/>
      <c r="DP380" s="49"/>
      <c r="DQ380" s="49"/>
      <c r="DR380" s="49"/>
      <c r="DS380" s="49"/>
      <c r="DT380" s="49"/>
      <c r="DU380" s="49"/>
      <c r="DV380" s="49"/>
      <c r="DW380" s="49"/>
      <c r="DX380" s="49"/>
      <c r="DY380" s="49"/>
      <c r="DZ380" s="49"/>
      <c r="EA380" s="49"/>
      <c r="EB380" s="49"/>
      <c r="EC380" s="49"/>
      <c r="ED380" s="49"/>
      <c r="EE380" s="49"/>
      <c r="EF380" s="49"/>
      <c r="EG380" s="49"/>
      <c r="EH380" s="49"/>
      <c r="EI380" s="49"/>
      <c r="EJ380" s="49"/>
      <c r="EK380" s="49"/>
      <c r="EL380" s="49"/>
      <c r="EM380" s="49"/>
      <c r="EN380" s="49"/>
    </row>
    <row r="381" spans="4:144">
      <c r="D381" s="53" t="s">
        <v>750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  <c r="AT381" s="49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49"/>
      <c r="CB381" s="49"/>
      <c r="CC381" s="49"/>
      <c r="CD381" s="49"/>
      <c r="CE381" s="49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49"/>
      <c r="CR381" s="49"/>
      <c r="CS381" s="49"/>
      <c r="CT381" s="49"/>
      <c r="CU381" s="49"/>
      <c r="CV381" s="49"/>
      <c r="CW381" s="49"/>
      <c r="CX381" s="49"/>
      <c r="CY381" s="49"/>
      <c r="CZ381" s="49"/>
      <c r="DA381" s="49"/>
      <c r="DB381" s="49"/>
      <c r="DC381" s="49"/>
      <c r="DD381" s="49"/>
      <c r="DE381" s="49"/>
      <c r="DF381" s="49"/>
      <c r="DG381" s="49"/>
      <c r="DH381" s="49"/>
      <c r="DI381" s="49"/>
      <c r="DJ381" s="49"/>
      <c r="DK381" s="49"/>
      <c r="DL381" s="49"/>
      <c r="DM381" s="49"/>
      <c r="DN381" s="49"/>
      <c r="DO381" s="49"/>
      <c r="DP381" s="49"/>
      <c r="DQ381" s="49"/>
      <c r="DR381" s="49"/>
      <c r="DS381" s="49"/>
      <c r="DT381" s="49"/>
      <c r="DU381" s="49"/>
      <c r="DV381" s="49"/>
      <c r="DW381" s="49"/>
      <c r="DX381" s="49"/>
      <c r="DY381" s="49"/>
      <c r="DZ381" s="49"/>
      <c r="EA381" s="49"/>
      <c r="EB381" s="49"/>
      <c r="EC381" s="49"/>
      <c r="ED381" s="49"/>
      <c r="EE381" s="49"/>
      <c r="EF381" s="49"/>
      <c r="EG381" s="49"/>
      <c r="EH381" s="49"/>
      <c r="EI381" s="49"/>
      <c r="EJ381" s="49"/>
      <c r="EK381" s="49"/>
      <c r="EL381" s="49"/>
      <c r="EM381" s="49"/>
      <c r="EN381" s="49"/>
    </row>
    <row r="382" spans="4:144">
      <c r="D382" s="53" t="s">
        <v>384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49"/>
      <c r="CB382" s="49"/>
      <c r="CC382" s="49"/>
      <c r="CD382" s="49"/>
      <c r="CE382" s="49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49"/>
      <c r="CR382" s="49"/>
      <c r="CS382" s="49"/>
      <c r="CT382" s="49"/>
      <c r="CU382" s="49"/>
      <c r="CV382" s="49"/>
      <c r="CW382" s="49"/>
      <c r="CX382" s="49"/>
      <c r="CY382" s="49"/>
      <c r="CZ382" s="49"/>
      <c r="DA382" s="49"/>
      <c r="DB382" s="49"/>
      <c r="DC382" s="49"/>
      <c r="DD382" s="49"/>
      <c r="DE382" s="49"/>
      <c r="DF382" s="49"/>
      <c r="DG382" s="49"/>
      <c r="DH382" s="49"/>
      <c r="DI382" s="49"/>
      <c r="DJ382" s="49"/>
      <c r="DK382" s="49"/>
      <c r="DL382" s="49"/>
      <c r="DM382" s="49"/>
      <c r="DN382" s="49"/>
      <c r="DO382" s="49"/>
      <c r="DP382" s="49"/>
      <c r="DQ382" s="49"/>
      <c r="DR382" s="49"/>
      <c r="DS382" s="49"/>
      <c r="DT382" s="49"/>
      <c r="DU382" s="49"/>
      <c r="DV382" s="49"/>
      <c r="DW382" s="49"/>
      <c r="DX382" s="49"/>
      <c r="DY382" s="49"/>
      <c r="DZ382" s="49"/>
      <c r="EA382" s="49"/>
      <c r="EB382" s="49"/>
      <c r="EC382" s="49"/>
      <c r="ED382" s="49"/>
      <c r="EE382" s="49"/>
      <c r="EF382" s="49"/>
      <c r="EG382" s="49"/>
      <c r="EH382" s="49"/>
      <c r="EI382" s="49"/>
      <c r="EJ382" s="49"/>
      <c r="EK382" s="49"/>
      <c r="EL382" s="49"/>
      <c r="EM382" s="49"/>
      <c r="EN382" s="49"/>
    </row>
    <row r="383" spans="4:144">
      <c r="D383" s="53" t="s">
        <v>257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49"/>
      <c r="CB383" s="49"/>
      <c r="CC383" s="49"/>
      <c r="CD383" s="49"/>
      <c r="CE383" s="49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49"/>
      <c r="CR383" s="49"/>
      <c r="CS383" s="49"/>
      <c r="CT383" s="49"/>
      <c r="CU383" s="49"/>
      <c r="CV383" s="49"/>
      <c r="CW383" s="49"/>
      <c r="CX383" s="49"/>
      <c r="CY383" s="49"/>
      <c r="CZ383" s="49"/>
      <c r="DA383" s="49"/>
      <c r="DB383" s="49"/>
      <c r="DC383" s="49"/>
      <c r="DD383" s="49"/>
      <c r="DE383" s="49"/>
      <c r="DF383" s="49"/>
      <c r="DG383" s="49"/>
      <c r="DH383" s="49"/>
      <c r="DI383" s="49"/>
      <c r="DJ383" s="49"/>
      <c r="DK383" s="49"/>
      <c r="DL383" s="49"/>
      <c r="DM383" s="49"/>
      <c r="DN383" s="49"/>
      <c r="DO383" s="49"/>
      <c r="DP383" s="49"/>
      <c r="DQ383" s="49"/>
      <c r="DR383" s="49"/>
      <c r="DS383" s="49"/>
      <c r="DT383" s="49"/>
      <c r="DU383" s="49"/>
      <c r="DV383" s="49"/>
      <c r="DW383" s="49"/>
      <c r="DX383" s="49"/>
      <c r="DY383" s="49"/>
      <c r="DZ383" s="49"/>
      <c r="EA383" s="49"/>
      <c r="EB383" s="49"/>
      <c r="EC383" s="49"/>
      <c r="ED383" s="49"/>
      <c r="EE383" s="49"/>
      <c r="EF383" s="49"/>
      <c r="EG383" s="49"/>
      <c r="EH383" s="49"/>
      <c r="EI383" s="49"/>
      <c r="EJ383" s="49"/>
      <c r="EK383" s="49"/>
      <c r="EL383" s="49"/>
      <c r="EM383" s="49"/>
      <c r="EN383" s="49"/>
    </row>
    <row r="384" spans="4:144">
      <c r="D384" s="53" t="s">
        <v>316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  <c r="BP384" s="49"/>
      <c r="BQ384" s="49"/>
      <c r="BR384" s="49"/>
      <c r="BS384" s="49"/>
      <c r="BT384" s="49"/>
      <c r="BU384" s="49"/>
      <c r="BV384" s="49"/>
      <c r="BW384" s="49"/>
      <c r="BX384" s="49"/>
      <c r="BY384" s="49"/>
      <c r="BZ384" s="49"/>
      <c r="CA384" s="49"/>
      <c r="CB384" s="49"/>
      <c r="CC384" s="49"/>
      <c r="CD384" s="49"/>
      <c r="CE384" s="49"/>
      <c r="CF384" s="49"/>
      <c r="CG384" s="49"/>
      <c r="CH384" s="49"/>
      <c r="CI384" s="49"/>
      <c r="CJ384" s="49"/>
      <c r="CK384" s="49"/>
      <c r="CL384" s="49"/>
      <c r="CM384" s="49"/>
      <c r="CN384" s="49"/>
      <c r="CO384" s="49"/>
      <c r="CP384" s="49"/>
      <c r="CQ384" s="49"/>
      <c r="CR384" s="49"/>
      <c r="CS384" s="49"/>
      <c r="CT384" s="49"/>
      <c r="CU384" s="49"/>
      <c r="CV384" s="49"/>
      <c r="CW384" s="49"/>
      <c r="CX384" s="49"/>
      <c r="CY384" s="49"/>
      <c r="CZ384" s="49"/>
      <c r="DA384" s="49"/>
      <c r="DB384" s="49"/>
      <c r="DC384" s="49"/>
      <c r="DD384" s="49"/>
      <c r="DE384" s="49"/>
      <c r="DF384" s="49"/>
      <c r="DG384" s="49"/>
      <c r="DH384" s="49"/>
      <c r="DI384" s="49"/>
      <c r="DJ384" s="49"/>
      <c r="DK384" s="49"/>
      <c r="DL384" s="49"/>
      <c r="DM384" s="49"/>
      <c r="DN384" s="49"/>
      <c r="DO384" s="49"/>
      <c r="DP384" s="49"/>
      <c r="DQ384" s="49"/>
      <c r="DR384" s="49"/>
      <c r="DS384" s="49"/>
      <c r="DT384" s="49"/>
      <c r="DU384" s="49"/>
      <c r="DV384" s="49"/>
      <c r="DW384" s="49"/>
      <c r="DX384" s="49"/>
      <c r="DY384" s="49"/>
      <c r="DZ384" s="49"/>
      <c r="EA384" s="49"/>
      <c r="EB384" s="49"/>
      <c r="EC384" s="49"/>
      <c r="ED384" s="49"/>
      <c r="EE384" s="49"/>
      <c r="EF384" s="49"/>
      <c r="EG384" s="49"/>
      <c r="EH384" s="49"/>
      <c r="EI384" s="49"/>
      <c r="EJ384" s="49"/>
      <c r="EK384" s="49"/>
      <c r="EL384" s="49"/>
      <c r="EM384" s="49"/>
      <c r="EN384" s="49"/>
    </row>
    <row r="385" spans="4:144">
      <c r="D385" s="53" t="s">
        <v>277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  <c r="BP385" s="49"/>
      <c r="BQ385" s="49"/>
      <c r="BR385" s="49"/>
      <c r="BS385" s="49"/>
      <c r="BT385" s="49"/>
      <c r="BU385" s="49"/>
      <c r="BV385" s="49"/>
      <c r="BW385" s="49"/>
      <c r="BX385" s="49"/>
      <c r="BY385" s="49"/>
      <c r="BZ385" s="49"/>
      <c r="CA385" s="49"/>
      <c r="CB385" s="49"/>
      <c r="CC385" s="49"/>
      <c r="CD385" s="49"/>
      <c r="CE385" s="49"/>
      <c r="CF385" s="49"/>
      <c r="CG385" s="49"/>
      <c r="CH385" s="49"/>
      <c r="CI385" s="49"/>
      <c r="CJ385" s="49"/>
      <c r="CK385" s="49"/>
      <c r="CL385" s="49"/>
      <c r="CM385" s="49"/>
      <c r="CN385" s="49"/>
      <c r="CO385" s="49"/>
      <c r="CP385" s="49"/>
      <c r="CQ385" s="49"/>
      <c r="CR385" s="49"/>
      <c r="CS385" s="49"/>
      <c r="CT385" s="49"/>
      <c r="CU385" s="49"/>
      <c r="CV385" s="49"/>
      <c r="CW385" s="49"/>
      <c r="CX385" s="49"/>
      <c r="CY385" s="49"/>
      <c r="CZ385" s="49"/>
      <c r="DA385" s="49"/>
      <c r="DB385" s="49"/>
      <c r="DC385" s="49"/>
      <c r="DD385" s="49"/>
      <c r="DE385" s="49"/>
      <c r="DF385" s="49"/>
      <c r="DG385" s="49"/>
      <c r="DH385" s="49"/>
      <c r="DI385" s="49"/>
      <c r="DJ385" s="49"/>
      <c r="DK385" s="49"/>
      <c r="DL385" s="49"/>
      <c r="DM385" s="49"/>
      <c r="DN385" s="49"/>
      <c r="DO385" s="49"/>
      <c r="DP385" s="49"/>
      <c r="DQ385" s="49"/>
      <c r="DR385" s="49"/>
      <c r="DS385" s="49"/>
      <c r="DT385" s="49"/>
      <c r="DU385" s="49"/>
      <c r="DV385" s="49"/>
      <c r="DW385" s="49"/>
      <c r="DX385" s="49"/>
      <c r="DY385" s="49"/>
      <c r="DZ385" s="49"/>
      <c r="EA385" s="49"/>
      <c r="EB385" s="49"/>
      <c r="EC385" s="49"/>
      <c r="ED385" s="49"/>
      <c r="EE385" s="49"/>
      <c r="EF385" s="49"/>
      <c r="EG385" s="49"/>
      <c r="EH385" s="49"/>
      <c r="EI385" s="49"/>
      <c r="EJ385" s="49"/>
      <c r="EK385" s="49"/>
      <c r="EL385" s="49"/>
      <c r="EM385" s="49"/>
      <c r="EN385" s="49"/>
    </row>
    <row r="386" spans="4:144">
      <c r="D386" s="53" t="s">
        <v>319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  <c r="BP386" s="49"/>
      <c r="BQ386" s="49"/>
      <c r="BR386" s="49"/>
      <c r="BS386" s="49"/>
      <c r="BT386" s="49"/>
      <c r="BU386" s="49"/>
      <c r="BV386" s="49"/>
      <c r="BW386" s="49"/>
      <c r="BX386" s="49"/>
      <c r="BY386" s="49"/>
      <c r="BZ386" s="49"/>
      <c r="CA386" s="49"/>
      <c r="CB386" s="49"/>
      <c r="CC386" s="49"/>
      <c r="CD386" s="49"/>
      <c r="CE386" s="49"/>
      <c r="CF386" s="49"/>
      <c r="CG386" s="49"/>
      <c r="CH386" s="49"/>
      <c r="CI386" s="49"/>
      <c r="CJ386" s="49"/>
      <c r="CK386" s="49"/>
      <c r="CL386" s="49"/>
      <c r="CM386" s="49"/>
      <c r="CN386" s="49"/>
      <c r="CO386" s="49"/>
      <c r="CP386" s="49"/>
      <c r="CQ386" s="49"/>
      <c r="CR386" s="49"/>
      <c r="CS386" s="49"/>
      <c r="CT386" s="49"/>
      <c r="CU386" s="49"/>
      <c r="CV386" s="49"/>
      <c r="CW386" s="49"/>
      <c r="CX386" s="49"/>
      <c r="CY386" s="49"/>
      <c r="CZ386" s="49"/>
      <c r="DA386" s="49"/>
      <c r="DB386" s="49"/>
      <c r="DC386" s="49"/>
      <c r="DD386" s="49"/>
      <c r="DE386" s="49"/>
      <c r="DF386" s="49"/>
      <c r="DG386" s="49"/>
      <c r="DH386" s="49"/>
      <c r="DI386" s="49"/>
      <c r="DJ386" s="49"/>
      <c r="DK386" s="49"/>
      <c r="DL386" s="49"/>
      <c r="DM386" s="49"/>
      <c r="DN386" s="49"/>
      <c r="DO386" s="49"/>
      <c r="DP386" s="49"/>
      <c r="DQ386" s="49"/>
      <c r="DR386" s="49"/>
      <c r="DS386" s="49"/>
      <c r="DT386" s="49"/>
      <c r="DU386" s="49"/>
      <c r="DV386" s="49"/>
      <c r="DW386" s="49"/>
      <c r="DX386" s="49"/>
      <c r="DY386" s="49"/>
      <c r="DZ386" s="49"/>
      <c r="EA386" s="49"/>
      <c r="EB386" s="49"/>
      <c r="EC386" s="49"/>
      <c r="ED386" s="49"/>
      <c r="EE386" s="49"/>
      <c r="EF386" s="49"/>
      <c r="EG386" s="49"/>
      <c r="EH386" s="49"/>
      <c r="EI386" s="49"/>
      <c r="EJ386" s="49"/>
      <c r="EK386" s="49"/>
      <c r="EL386" s="49"/>
      <c r="EM386" s="49"/>
      <c r="EN386" s="49"/>
    </row>
    <row r="387" spans="4:144">
      <c r="D387" s="53" t="s">
        <v>320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  <c r="BP387" s="49"/>
      <c r="BQ387" s="49"/>
      <c r="BR387" s="49"/>
      <c r="BS387" s="49"/>
      <c r="BT387" s="49"/>
      <c r="BU387" s="49"/>
      <c r="BV387" s="49"/>
      <c r="BW387" s="49"/>
      <c r="BX387" s="49"/>
      <c r="BY387" s="49"/>
      <c r="BZ387" s="49"/>
      <c r="CA387" s="49"/>
      <c r="CB387" s="49"/>
      <c r="CC387" s="49"/>
      <c r="CD387" s="49"/>
      <c r="CE387" s="49"/>
      <c r="CF387" s="49"/>
      <c r="CG387" s="49"/>
      <c r="CH387" s="49"/>
      <c r="CI387" s="49"/>
      <c r="CJ387" s="49"/>
      <c r="CK387" s="49"/>
      <c r="CL387" s="49"/>
      <c r="CM387" s="49"/>
      <c r="CN387" s="49"/>
      <c r="CO387" s="49"/>
      <c r="CP387" s="49"/>
      <c r="CQ387" s="49"/>
      <c r="CR387" s="49"/>
      <c r="CS387" s="49"/>
      <c r="CT387" s="49"/>
      <c r="CU387" s="49"/>
      <c r="CV387" s="49"/>
      <c r="CW387" s="49"/>
      <c r="CX387" s="49"/>
      <c r="CY387" s="49"/>
      <c r="CZ387" s="49"/>
      <c r="DA387" s="49"/>
      <c r="DB387" s="49"/>
      <c r="DC387" s="49"/>
      <c r="DD387" s="49"/>
      <c r="DE387" s="49"/>
      <c r="DF387" s="49"/>
      <c r="DG387" s="49"/>
      <c r="DH387" s="49"/>
      <c r="DI387" s="49"/>
      <c r="DJ387" s="49"/>
      <c r="DK387" s="49"/>
      <c r="DL387" s="49"/>
      <c r="DM387" s="49"/>
      <c r="DN387" s="49"/>
      <c r="DO387" s="49"/>
      <c r="DP387" s="49"/>
      <c r="DQ387" s="49"/>
      <c r="DR387" s="49"/>
      <c r="DS387" s="49"/>
      <c r="DT387" s="49"/>
      <c r="DU387" s="49"/>
      <c r="DV387" s="49"/>
      <c r="DW387" s="49"/>
      <c r="DX387" s="49"/>
      <c r="DY387" s="49"/>
      <c r="DZ387" s="49"/>
      <c r="EA387" s="49"/>
      <c r="EB387" s="49"/>
      <c r="EC387" s="49"/>
      <c r="ED387" s="49"/>
      <c r="EE387" s="49"/>
      <c r="EF387" s="49"/>
      <c r="EG387" s="49"/>
      <c r="EH387" s="49"/>
      <c r="EI387" s="49"/>
      <c r="EJ387" s="49"/>
      <c r="EK387" s="49"/>
      <c r="EL387" s="49"/>
      <c r="EM387" s="49"/>
      <c r="EN387" s="49"/>
    </row>
    <row r="388" spans="4:144">
      <c r="D388" s="53" t="s">
        <v>374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49"/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  <c r="BP388" s="49"/>
      <c r="BQ388" s="49"/>
      <c r="BR388" s="49"/>
      <c r="BS388" s="49"/>
      <c r="BT388" s="49"/>
      <c r="BU388" s="49"/>
      <c r="BV388" s="49"/>
      <c r="BW388" s="49"/>
      <c r="BX388" s="49"/>
      <c r="BY388" s="49"/>
      <c r="BZ388" s="49"/>
      <c r="CA388" s="49"/>
      <c r="CB388" s="49"/>
      <c r="CC388" s="49"/>
      <c r="CD388" s="49"/>
      <c r="CE388" s="49"/>
      <c r="CF388" s="49"/>
      <c r="CG388" s="49"/>
      <c r="CH388" s="49"/>
      <c r="CI388" s="49"/>
      <c r="CJ388" s="49"/>
      <c r="CK388" s="49"/>
      <c r="CL388" s="49"/>
      <c r="CM388" s="49"/>
      <c r="CN388" s="49"/>
      <c r="CO388" s="49"/>
      <c r="CP388" s="49"/>
      <c r="CQ388" s="49"/>
      <c r="CR388" s="49"/>
      <c r="CS388" s="49"/>
      <c r="CT388" s="49"/>
      <c r="CU388" s="49"/>
      <c r="CV388" s="49"/>
      <c r="CW388" s="49"/>
      <c r="CX388" s="49"/>
      <c r="CY388" s="49"/>
      <c r="CZ388" s="49"/>
      <c r="DA388" s="49"/>
      <c r="DB388" s="49"/>
      <c r="DC388" s="49"/>
      <c r="DD388" s="49"/>
      <c r="DE388" s="49"/>
      <c r="DF388" s="49"/>
      <c r="DG388" s="49"/>
      <c r="DH388" s="49"/>
      <c r="DI388" s="49"/>
      <c r="DJ388" s="49"/>
      <c r="DK388" s="49"/>
      <c r="DL388" s="49"/>
      <c r="DM388" s="49"/>
      <c r="DN388" s="49"/>
      <c r="DO388" s="49"/>
      <c r="DP388" s="49"/>
      <c r="DQ388" s="49"/>
      <c r="DR388" s="49"/>
      <c r="DS388" s="49"/>
      <c r="DT388" s="49"/>
      <c r="DU388" s="49"/>
      <c r="DV388" s="49"/>
      <c r="DW388" s="49"/>
      <c r="DX388" s="49"/>
      <c r="DY388" s="49"/>
      <c r="DZ388" s="49"/>
      <c r="EA388" s="49"/>
      <c r="EB388" s="49"/>
      <c r="EC388" s="49"/>
      <c r="ED388" s="49"/>
      <c r="EE388" s="49"/>
      <c r="EF388" s="49"/>
      <c r="EG388" s="49"/>
      <c r="EH388" s="49"/>
      <c r="EI388" s="49"/>
      <c r="EJ388" s="49"/>
      <c r="EK388" s="49"/>
      <c r="EL388" s="49"/>
      <c r="EM388" s="49"/>
      <c r="EN388" s="49"/>
    </row>
    <row r="389" spans="4:144">
      <c r="D389" s="53" t="s">
        <v>375</v>
      </c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49"/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  <c r="BP389" s="49"/>
      <c r="BQ389" s="49"/>
      <c r="BR389" s="49"/>
      <c r="BS389" s="49"/>
      <c r="BT389" s="49"/>
      <c r="BU389" s="49"/>
      <c r="BV389" s="49"/>
      <c r="BW389" s="49"/>
      <c r="BX389" s="49"/>
      <c r="BY389" s="49"/>
      <c r="BZ389" s="49"/>
      <c r="CA389" s="49"/>
      <c r="CB389" s="49"/>
      <c r="CC389" s="49"/>
      <c r="CD389" s="49"/>
      <c r="CE389" s="49"/>
      <c r="CF389" s="49"/>
      <c r="CG389" s="49"/>
      <c r="CH389" s="49"/>
      <c r="CI389" s="49"/>
      <c r="CJ389" s="49"/>
      <c r="CK389" s="49"/>
      <c r="CL389" s="49"/>
      <c r="CM389" s="49"/>
      <c r="CN389" s="49"/>
      <c r="CO389" s="49"/>
      <c r="CP389" s="49"/>
      <c r="CQ389" s="49"/>
      <c r="CR389" s="49"/>
      <c r="CS389" s="49"/>
      <c r="CT389" s="49"/>
      <c r="CU389" s="49"/>
      <c r="CV389" s="49"/>
      <c r="CW389" s="49"/>
      <c r="CX389" s="49"/>
      <c r="CY389" s="49"/>
      <c r="CZ389" s="49"/>
      <c r="DA389" s="49"/>
      <c r="DB389" s="49"/>
      <c r="DC389" s="49"/>
      <c r="DD389" s="49"/>
      <c r="DE389" s="49"/>
      <c r="DF389" s="49"/>
      <c r="DG389" s="49"/>
      <c r="DH389" s="49"/>
      <c r="DI389" s="49"/>
      <c r="DJ389" s="49"/>
      <c r="DK389" s="49"/>
      <c r="DL389" s="49"/>
      <c r="DM389" s="49"/>
      <c r="DN389" s="49"/>
      <c r="DO389" s="49"/>
      <c r="DP389" s="49"/>
      <c r="DQ389" s="49"/>
      <c r="DR389" s="49"/>
      <c r="DS389" s="49"/>
      <c r="DT389" s="49"/>
      <c r="DU389" s="49"/>
      <c r="DV389" s="49"/>
      <c r="DW389" s="49"/>
      <c r="DX389" s="49"/>
      <c r="DY389" s="49"/>
      <c r="DZ389" s="49"/>
      <c r="EA389" s="49"/>
      <c r="EB389" s="49"/>
      <c r="EC389" s="49"/>
      <c r="ED389" s="49"/>
      <c r="EE389" s="49"/>
      <c r="EF389" s="49"/>
      <c r="EG389" s="49"/>
      <c r="EH389" s="49"/>
      <c r="EI389" s="49"/>
      <c r="EJ389" s="49"/>
      <c r="EK389" s="49"/>
      <c r="EL389" s="49"/>
      <c r="EM389" s="49"/>
      <c r="EN389" s="49"/>
    </row>
    <row r="390" spans="4:144">
      <c r="D390" s="53" t="s">
        <v>751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  <c r="BP390" s="49"/>
      <c r="BQ390" s="49"/>
      <c r="BR390" s="49"/>
      <c r="BS390" s="49"/>
      <c r="BT390" s="49"/>
      <c r="BU390" s="49"/>
      <c r="BV390" s="49"/>
      <c r="BW390" s="49"/>
      <c r="BX390" s="49"/>
      <c r="BY390" s="49"/>
      <c r="BZ390" s="49"/>
      <c r="CA390" s="49"/>
      <c r="CB390" s="49"/>
      <c r="CC390" s="49"/>
      <c r="CD390" s="49"/>
      <c r="CE390" s="49"/>
      <c r="CF390" s="49"/>
      <c r="CG390" s="49"/>
      <c r="CH390" s="49"/>
      <c r="CI390" s="49"/>
      <c r="CJ390" s="49"/>
      <c r="CK390" s="49"/>
      <c r="CL390" s="49"/>
      <c r="CM390" s="49"/>
      <c r="CN390" s="49"/>
      <c r="CO390" s="49"/>
      <c r="CP390" s="49"/>
      <c r="CQ390" s="49"/>
      <c r="CR390" s="49"/>
      <c r="CS390" s="49"/>
      <c r="CT390" s="49"/>
      <c r="CU390" s="49"/>
      <c r="CV390" s="49"/>
      <c r="CW390" s="49"/>
      <c r="CX390" s="49"/>
      <c r="CY390" s="49"/>
      <c r="CZ390" s="49"/>
      <c r="DA390" s="49"/>
      <c r="DB390" s="49"/>
      <c r="DC390" s="49"/>
      <c r="DD390" s="49"/>
      <c r="DE390" s="49"/>
      <c r="DF390" s="49"/>
      <c r="DG390" s="49"/>
      <c r="DH390" s="49"/>
      <c r="DI390" s="49"/>
      <c r="DJ390" s="49"/>
      <c r="DK390" s="49"/>
      <c r="DL390" s="49"/>
      <c r="DM390" s="49"/>
      <c r="DN390" s="49"/>
      <c r="DO390" s="49"/>
      <c r="DP390" s="49"/>
      <c r="DQ390" s="49"/>
      <c r="DR390" s="49"/>
      <c r="DS390" s="49"/>
      <c r="DT390" s="49"/>
      <c r="DU390" s="49"/>
      <c r="DV390" s="49"/>
      <c r="DW390" s="49"/>
      <c r="DX390" s="49"/>
      <c r="DY390" s="49"/>
      <c r="DZ390" s="49"/>
      <c r="EA390" s="49"/>
      <c r="EB390" s="49"/>
      <c r="EC390" s="49"/>
      <c r="ED390" s="49"/>
      <c r="EE390" s="49"/>
      <c r="EF390" s="49"/>
      <c r="EG390" s="49"/>
      <c r="EH390" s="49"/>
      <c r="EI390" s="49"/>
      <c r="EJ390" s="49"/>
      <c r="EK390" s="49"/>
      <c r="EL390" s="49"/>
      <c r="EM390" s="49"/>
      <c r="EN390" s="49"/>
    </row>
    <row r="391" spans="4:144">
      <c r="D391" s="53" t="s">
        <v>752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49"/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  <c r="BP391" s="49"/>
      <c r="BQ391" s="49"/>
      <c r="BR391" s="49"/>
      <c r="BS391" s="49"/>
      <c r="BT391" s="49"/>
      <c r="BU391" s="49"/>
      <c r="BV391" s="49"/>
      <c r="BW391" s="49"/>
      <c r="BX391" s="49"/>
      <c r="BY391" s="49"/>
      <c r="BZ391" s="49"/>
      <c r="CA391" s="49"/>
      <c r="CB391" s="49"/>
      <c r="CC391" s="49"/>
      <c r="CD391" s="49"/>
      <c r="CE391" s="49"/>
      <c r="CF391" s="49"/>
      <c r="CG391" s="49"/>
      <c r="CH391" s="49"/>
      <c r="CI391" s="49"/>
      <c r="CJ391" s="49"/>
      <c r="CK391" s="49"/>
      <c r="CL391" s="49"/>
      <c r="CM391" s="49"/>
      <c r="CN391" s="49"/>
      <c r="CO391" s="49"/>
      <c r="CP391" s="49"/>
      <c r="CQ391" s="49"/>
      <c r="CR391" s="49"/>
      <c r="CS391" s="49"/>
      <c r="CT391" s="49"/>
      <c r="CU391" s="49"/>
      <c r="CV391" s="49"/>
      <c r="CW391" s="49"/>
      <c r="CX391" s="49"/>
      <c r="CY391" s="49"/>
      <c r="CZ391" s="49"/>
      <c r="DA391" s="49"/>
      <c r="DB391" s="49"/>
      <c r="DC391" s="49"/>
      <c r="DD391" s="49"/>
      <c r="DE391" s="49"/>
      <c r="DF391" s="49"/>
      <c r="DG391" s="49"/>
      <c r="DH391" s="49"/>
      <c r="DI391" s="49"/>
      <c r="DJ391" s="49"/>
      <c r="DK391" s="49"/>
      <c r="DL391" s="49"/>
      <c r="DM391" s="49"/>
      <c r="DN391" s="49"/>
      <c r="DO391" s="49"/>
      <c r="DP391" s="49"/>
      <c r="DQ391" s="49"/>
      <c r="DR391" s="49"/>
      <c r="DS391" s="49"/>
      <c r="DT391" s="49"/>
      <c r="DU391" s="49"/>
      <c r="DV391" s="49"/>
      <c r="DW391" s="49"/>
      <c r="DX391" s="49"/>
      <c r="DY391" s="49"/>
      <c r="DZ391" s="49"/>
      <c r="EA391" s="49"/>
      <c r="EB391" s="49"/>
      <c r="EC391" s="49"/>
      <c r="ED391" s="49"/>
      <c r="EE391" s="49"/>
      <c r="EF391" s="49"/>
      <c r="EG391" s="49"/>
      <c r="EH391" s="49"/>
      <c r="EI391" s="49"/>
      <c r="EJ391" s="49"/>
      <c r="EK391" s="49"/>
      <c r="EL391" s="49"/>
      <c r="EM391" s="49"/>
      <c r="EN391" s="49"/>
    </row>
    <row r="392" spans="4:144">
      <c r="D392" s="52" t="s">
        <v>342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  <c r="AO392" s="48"/>
      <c r="AP392" s="48"/>
      <c r="AQ392" s="48"/>
      <c r="AR392" s="48"/>
      <c r="AS392" s="48"/>
      <c r="AT392" s="48"/>
      <c r="AU392" s="48"/>
      <c r="AV392" s="48"/>
      <c r="AW392" s="48"/>
      <c r="AX392" s="48"/>
      <c r="AY392" s="48"/>
      <c r="AZ392" s="48"/>
      <c r="BA392" s="48"/>
      <c r="BB392" s="48"/>
      <c r="BC392" s="48"/>
      <c r="BD392" s="48"/>
      <c r="BE392" s="48"/>
      <c r="BF392" s="48"/>
      <c r="BG392" s="48"/>
      <c r="BH392" s="48"/>
      <c r="BI392" s="48"/>
      <c r="BJ392" s="48"/>
      <c r="BK392" s="48"/>
      <c r="BL392" s="48"/>
      <c r="BM392" s="48"/>
      <c r="BN392" s="48"/>
      <c r="BO392" s="48"/>
      <c r="BP392" s="48"/>
      <c r="BQ392" s="48"/>
      <c r="BR392" s="48"/>
      <c r="BS392" s="48"/>
      <c r="BT392" s="48"/>
      <c r="BU392" s="48"/>
      <c r="BV392" s="48"/>
      <c r="BW392" s="48"/>
      <c r="BX392" s="48"/>
      <c r="BY392" s="48"/>
      <c r="BZ392" s="48"/>
      <c r="CA392" s="48"/>
      <c r="CB392" s="48"/>
      <c r="CC392" s="48"/>
      <c r="CD392" s="48"/>
      <c r="CE392" s="48"/>
      <c r="CF392" s="48"/>
      <c r="CG392" s="48"/>
      <c r="CH392" s="48"/>
      <c r="CI392" s="48"/>
      <c r="CJ392" s="48"/>
      <c r="CK392" s="48"/>
      <c r="CL392" s="48"/>
      <c r="CM392" s="48"/>
      <c r="CN392" s="48"/>
      <c r="CO392" s="48"/>
      <c r="CP392" s="48"/>
      <c r="CQ392" s="48"/>
      <c r="CR392" s="48"/>
      <c r="CS392" s="48"/>
      <c r="CT392" s="48"/>
      <c r="CU392" s="48"/>
      <c r="CV392" s="48"/>
      <c r="CW392" s="48"/>
      <c r="CX392" s="48"/>
      <c r="CY392" s="48"/>
      <c r="CZ392" s="48"/>
      <c r="DA392" s="48"/>
      <c r="DB392" s="48"/>
      <c r="DC392" s="48"/>
      <c r="DD392" s="48"/>
      <c r="DE392" s="48"/>
      <c r="DF392" s="48"/>
      <c r="DG392" s="48"/>
      <c r="DH392" s="48"/>
      <c r="DI392" s="48"/>
      <c r="DJ392" s="48"/>
      <c r="DK392" s="48"/>
      <c r="DL392" s="48"/>
      <c r="DM392" s="48"/>
      <c r="DN392" s="48"/>
      <c r="DO392" s="48"/>
      <c r="DP392" s="48"/>
      <c r="DQ392" s="48"/>
      <c r="DR392" s="48"/>
      <c r="DS392" s="48"/>
      <c r="DT392" s="48"/>
      <c r="DU392" s="48"/>
      <c r="DV392" s="48"/>
      <c r="DW392" s="48"/>
      <c r="DX392" s="48"/>
      <c r="DY392" s="48"/>
      <c r="DZ392" s="48"/>
      <c r="EA392" s="48"/>
      <c r="EB392" s="48"/>
      <c r="EC392" s="48"/>
      <c r="ED392" s="48"/>
      <c r="EE392" s="48"/>
      <c r="EF392" s="48"/>
      <c r="EG392" s="48"/>
      <c r="EH392" s="48"/>
      <c r="EI392" s="48"/>
      <c r="EJ392" s="48"/>
      <c r="EK392" s="48"/>
      <c r="EL392" s="48"/>
      <c r="EM392" s="48"/>
      <c r="EN392" s="48"/>
    </row>
    <row r="393" spans="4:144">
      <c r="D393" s="38" t="s">
        <v>381</v>
      </c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  <c r="AO393" s="48"/>
      <c r="AP393" s="48"/>
      <c r="AQ393" s="48"/>
      <c r="AR393" s="48"/>
      <c r="AS393" s="48"/>
      <c r="AT393" s="48"/>
      <c r="AU393" s="48"/>
      <c r="AV393" s="48"/>
      <c r="AW393" s="48"/>
      <c r="AX393" s="48"/>
      <c r="AY393" s="48"/>
      <c r="AZ393" s="48"/>
      <c r="BA393" s="48"/>
      <c r="BB393" s="48"/>
      <c r="BC393" s="48"/>
      <c r="BD393" s="48"/>
      <c r="BE393" s="48"/>
      <c r="BF393" s="48"/>
      <c r="BG393" s="48"/>
      <c r="BH393" s="48"/>
      <c r="BI393" s="48"/>
      <c r="BJ393" s="48"/>
      <c r="BK393" s="48"/>
      <c r="BL393" s="48"/>
      <c r="BM393" s="48"/>
      <c r="BN393" s="48"/>
      <c r="BO393" s="48"/>
      <c r="BP393" s="48"/>
      <c r="BQ393" s="48"/>
      <c r="BR393" s="48"/>
      <c r="BS393" s="48"/>
      <c r="BT393" s="48"/>
      <c r="BU393" s="48"/>
      <c r="BV393" s="48"/>
      <c r="BW393" s="48"/>
      <c r="BX393" s="48"/>
      <c r="BY393" s="48"/>
      <c r="BZ393" s="48"/>
      <c r="CA393" s="48"/>
      <c r="CB393" s="48"/>
      <c r="CC393" s="48"/>
      <c r="CD393" s="48"/>
      <c r="CE393" s="48"/>
      <c r="CF393" s="48"/>
      <c r="CG393" s="48"/>
      <c r="CH393" s="48"/>
      <c r="CI393" s="48"/>
      <c r="CJ393" s="48"/>
      <c r="CK393" s="48"/>
      <c r="CL393" s="48"/>
      <c r="CM393" s="48"/>
      <c r="CN393" s="48"/>
      <c r="CO393" s="48"/>
      <c r="CP393" s="48"/>
      <c r="CQ393" s="48"/>
      <c r="CR393" s="48"/>
      <c r="CS393" s="48"/>
      <c r="CT393" s="48"/>
      <c r="CU393" s="48"/>
      <c r="CV393" s="48"/>
      <c r="CW393" s="48"/>
      <c r="CX393" s="48"/>
      <c r="CY393" s="48"/>
      <c r="CZ393" s="48"/>
      <c r="DA393" s="48"/>
      <c r="DB393" s="48"/>
      <c r="DC393" s="48"/>
      <c r="DD393" s="48"/>
      <c r="DE393" s="48"/>
      <c r="DF393" s="48"/>
      <c r="DG393" s="48"/>
      <c r="DH393" s="48"/>
      <c r="DI393" s="48"/>
      <c r="DJ393" s="48"/>
      <c r="DK393" s="48"/>
      <c r="DL393" s="48"/>
      <c r="DM393" s="48"/>
      <c r="DN393" s="48"/>
      <c r="DO393" s="48"/>
      <c r="DP393" s="48"/>
      <c r="DQ393" s="48"/>
      <c r="DR393" s="48"/>
      <c r="DS393" s="48"/>
      <c r="DT393" s="48"/>
      <c r="DU393" s="48"/>
      <c r="DV393" s="48"/>
      <c r="DW393" s="48"/>
      <c r="DX393" s="48"/>
      <c r="DY393" s="48"/>
      <c r="DZ393" s="48"/>
      <c r="EA393" s="48"/>
      <c r="EB393" s="48"/>
      <c r="EC393" s="48"/>
      <c r="ED393" s="48"/>
      <c r="EE393" s="48"/>
      <c r="EF393" s="48"/>
      <c r="EG393" s="48"/>
      <c r="EH393" s="48"/>
      <c r="EI393" s="48"/>
      <c r="EJ393" s="48"/>
      <c r="EK393" s="48"/>
      <c r="EL393" s="48"/>
      <c r="EM393" s="48"/>
      <c r="EN393" s="48"/>
    </row>
    <row r="394" spans="4:144">
      <c r="D394" s="52" t="s">
        <v>382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  <c r="AO394" s="48"/>
      <c r="AP394" s="48"/>
      <c r="AQ394" s="48"/>
      <c r="AR394" s="48"/>
      <c r="AS394" s="48"/>
      <c r="AT394" s="48"/>
      <c r="AU394" s="48"/>
      <c r="AV394" s="48"/>
      <c r="AW394" s="48"/>
      <c r="AX394" s="48"/>
      <c r="AY394" s="48"/>
      <c r="AZ394" s="48"/>
      <c r="BA394" s="48"/>
      <c r="BB394" s="48"/>
      <c r="BC394" s="48"/>
      <c r="BD394" s="48"/>
      <c r="BE394" s="48"/>
      <c r="BF394" s="48"/>
      <c r="BG394" s="48"/>
      <c r="BH394" s="48"/>
      <c r="BI394" s="48"/>
      <c r="BJ394" s="48"/>
      <c r="BK394" s="48"/>
      <c r="BL394" s="48"/>
      <c r="BM394" s="48"/>
      <c r="BN394" s="48"/>
      <c r="BO394" s="48"/>
      <c r="BP394" s="48"/>
      <c r="BQ394" s="48"/>
      <c r="BR394" s="48"/>
      <c r="BS394" s="48"/>
      <c r="BT394" s="48"/>
      <c r="BU394" s="48"/>
      <c r="BV394" s="48"/>
      <c r="BW394" s="48"/>
      <c r="BX394" s="48"/>
      <c r="BY394" s="48"/>
      <c r="BZ394" s="48"/>
      <c r="CA394" s="48"/>
      <c r="CB394" s="48"/>
      <c r="CC394" s="48"/>
      <c r="CD394" s="48"/>
      <c r="CE394" s="48"/>
      <c r="CF394" s="48"/>
      <c r="CG394" s="48"/>
      <c r="CH394" s="48"/>
      <c r="CI394" s="48"/>
      <c r="CJ394" s="48"/>
      <c r="CK394" s="48"/>
      <c r="CL394" s="48"/>
      <c r="CM394" s="48"/>
      <c r="CN394" s="48"/>
      <c r="CO394" s="48"/>
      <c r="CP394" s="48"/>
      <c r="CQ394" s="48"/>
      <c r="CR394" s="48"/>
      <c r="CS394" s="48"/>
      <c r="CT394" s="48"/>
      <c r="CU394" s="48"/>
      <c r="CV394" s="48"/>
      <c r="CW394" s="48"/>
      <c r="CX394" s="48"/>
      <c r="CY394" s="48"/>
      <c r="CZ394" s="48"/>
      <c r="DA394" s="48"/>
      <c r="DB394" s="48"/>
      <c r="DC394" s="48"/>
      <c r="DD394" s="48"/>
      <c r="DE394" s="48"/>
      <c r="DF394" s="48"/>
      <c r="DG394" s="48"/>
      <c r="DH394" s="48"/>
      <c r="DI394" s="48"/>
      <c r="DJ394" s="48"/>
      <c r="DK394" s="48"/>
      <c r="DL394" s="48"/>
      <c r="DM394" s="48"/>
      <c r="DN394" s="48"/>
      <c r="DO394" s="48"/>
      <c r="DP394" s="48"/>
      <c r="DQ394" s="48"/>
      <c r="DR394" s="48"/>
      <c r="DS394" s="48"/>
      <c r="DT394" s="48"/>
      <c r="DU394" s="48"/>
      <c r="DV394" s="48"/>
      <c r="DW394" s="48"/>
      <c r="DX394" s="48"/>
      <c r="DY394" s="48"/>
      <c r="DZ394" s="48"/>
      <c r="EA394" s="48"/>
      <c r="EB394" s="48"/>
      <c r="EC394" s="48"/>
      <c r="ED394" s="48"/>
      <c r="EE394" s="48"/>
      <c r="EF394" s="48"/>
      <c r="EG394" s="48"/>
      <c r="EH394" s="48"/>
      <c r="EI394" s="48"/>
      <c r="EJ394" s="48"/>
      <c r="EK394" s="48"/>
      <c r="EL394" s="48"/>
      <c r="EM394" s="48"/>
      <c r="EN394" s="48"/>
    </row>
    <row r="395" spans="4:144">
      <c r="D395" s="38" t="s">
        <v>712</v>
      </c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/>
      <c r="AN395" s="48"/>
      <c r="AO395" s="48"/>
      <c r="AP395" s="48"/>
      <c r="AQ395" s="48"/>
      <c r="AR395" s="48"/>
      <c r="AS395" s="48"/>
      <c r="AT395" s="48"/>
      <c r="AU395" s="48"/>
      <c r="AV395" s="48"/>
      <c r="AW395" s="48"/>
      <c r="AX395" s="48"/>
      <c r="AY395" s="48"/>
      <c r="AZ395" s="48"/>
      <c r="BA395" s="48"/>
      <c r="BB395" s="48"/>
      <c r="BC395" s="48"/>
      <c r="BD395" s="48"/>
      <c r="BE395" s="48"/>
      <c r="BF395" s="48"/>
      <c r="BG395" s="48"/>
      <c r="BH395" s="48"/>
      <c r="BI395" s="48"/>
      <c r="BJ395" s="48"/>
      <c r="BK395" s="48"/>
      <c r="BL395" s="48"/>
      <c r="BM395" s="48"/>
      <c r="BN395" s="48"/>
      <c r="BO395" s="48"/>
      <c r="BP395" s="48"/>
      <c r="BQ395" s="48"/>
      <c r="BR395" s="48"/>
      <c r="BS395" s="48"/>
      <c r="BT395" s="48"/>
      <c r="BU395" s="48"/>
      <c r="BV395" s="48"/>
      <c r="BW395" s="48"/>
      <c r="BX395" s="48"/>
      <c r="BY395" s="48"/>
      <c r="BZ395" s="48"/>
      <c r="CA395" s="48"/>
      <c r="CB395" s="48"/>
      <c r="CC395" s="48"/>
      <c r="CD395" s="48"/>
      <c r="CE395" s="48"/>
      <c r="CF395" s="48"/>
      <c r="CG395" s="48"/>
      <c r="CH395" s="48"/>
      <c r="CI395" s="48"/>
      <c r="CJ395" s="48"/>
      <c r="CK395" s="48"/>
      <c r="CL395" s="48"/>
      <c r="CM395" s="48"/>
      <c r="CN395" s="48"/>
      <c r="CO395" s="48"/>
      <c r="CP395" s="48"/>
      <c r="CQ395" s="48"/>
      <c r="CR395" s="48"/>
      <c r="CS395" s="48"/>
      <c r="CT395" s="48"/>
      <c r="CU395" s="48"/>
      <c r="CV395" s="48"/>
      <c r="CW395" s="48"/>
      <c r="CX395" s="48"/>
      <c r="CY395" s="48"/>
      <c r="CZ395" s="48"/>
      <c r="DA395" s="48"/>
      <c r="DB395" s="48"/>
      <c r="DC395" s="48"/>
      <c r="DD395" s="48"/>
      <c r="DE395" s="48"/>
      <c r="DF395" s="48"/>
      <c r="DG395" s="48"/>
      <c r="DH395" s="48"/>
      <c r="DI395" s="48"/>
      <c r="DJ395" s="48"/>
      <c r="DK395" s="48"/>
      <c r="DL395" s="48"/>
      <c r="DM395" s="48"/>
      <c r="DN395" s="48"/>
      <c r="DO395" s="48"/>
      <c r="DP395" s="48"/>
      <c r="DQ395" s="48"/>
      <c r="DR395" s="48"/>
      <c r="DS395" s="48"/>
      <c r="DT395" s="48"/>
      <c r="DU395" s="48"/>
      <c r="DV395" s="48"/>
      <c r="DW395" s="48"/>
      <c r="DX395" s="48"/>
      <c r="DY395" s="48"/>
      <c r="DZ395" s="48"/>
      <c r="EA395" s="48"/>
      <c r="EB395" s="48"/>
      <c r="EC395" s="48"/>
      <c r="ED395" s="48"/>
      <c r="EE395" s="48"/>
      <c r="EF395" s="48"/>
      <c r="EG395" s="48"/>
      <c r="EH395" s="48"/>
      <c r="EI395" s="48"/>
      <c r="EJ395" s="48"/>
      <c r="EK395" s="48"/>
      <c r="EL395" s="48"/>
      <c r="EM395" s="48"/>
      <c r="EN395" s="48"/>
    </row>
    <row r="397" spans="4:144">
      <c r="D397" s="47" t="s">
        <v>307</v>
      </c>
      <c r="E397" s="47" t="s">
        <v>393</v>
      </c>
      <c r="F397" s="47" t="s">
        <v>394</v>
      </c>
      <c r="G397" s="47" t="s">
        <v>395</v>
      </c>
      <c r="H397" s="47" t="s">
        <v>753</v>
      </c>
      <c r="I397" s="47" t="s">
        <v>754</v>
      </c>
      <c r="J397" s="47" t="s">
        <v>396</v>
      </c>
      <c r="K397" s="47" t="s">
        <v>397</v>
      </c>
      <c r="L397" s="47" t="s">
        <v>398</v>
      </c>
      <c r="M397" s="47" t="s">
        <v>755</v>
      </c>
      <c r="N397" s="47" t="s">
        <v>756</v>
      </c>
      <c r="O397" s="47" t="s">
        <v>307</v>
      </c>
      <c r="P397" s="47" t="s">
        <v>399</v>
      </c>
      <c r="Q397" s="47" t="s">
        <v>400</v>
      </c>
      <c r="R397" s="47" t="s">
        <v>401</v>
      </c>
      <c r="S397" s="47" t="s">
        <v>441</v>
      </c>
      <c r="T397" s="47" t="s">
        <v>757</v>
      </c>
      <c r="U397" s="47" t="s">
        <v>402</v>
      </c>
      <c r="V397" s="47" t="s">
        <v>403</v>
      </c>
      <c r="W397" s="47" t="s">
        <v>404</v>
      </c>
      <c r="X397" s="47" t="s">
        <v>309</v>
      </c>
      <c r="Y397" s="47" t="s">
        <v>405</v>
      </c>
      <c r="Z397" s="47" t="s">
        <v>745</v>
      </c>
      <c r="AA397" s="47" t="s">
        <v>758</v>
      </c>
      <c r="AB397" s="47" t="s">
        <v>390</v>
      </c>
      <c r="AC397" s="47" t="s">
        <v>391</v>
      </c>
      <c r="AD397" s="47" t="s">
        <v>759</v>
      </c>
      <c r="AE397" s="47" t="s">
        <v>671</v>
      </c>
      <c r="AF397" s="47">
        <v>1</v>
      </c>
    </row>
    <row r="398" spans="4:144">
      <c r="D398" s="85" t="s">
        <v>693</v>
      </c>
      <c r="E398" s="85" t="s">
        <v>999</v>
      </c>
      <c r="F398" s="85" t="s">
        <v>1000</v>
      </c>
      <c r="G398" s="85" t="s">
        <v>1001</v>
      </c>
      <c r="J398" s="85" t="s">
        <v>1004</v>
      </c>
      <c r="K398" s="85" t="s">
        <v>1003</v>
      </c>
      <c r="L398" s="85" t="s">
        <v>1001</v>
      </c>
      <c r="O398" s="85" t="s">
        <v>693</v>
      </c>
      <c r="P398" s="85">
        <v>16217</v>
      </c>
      <c r="Q398" s="85" t="s">
        <v>999</v>
      </c>
      <c r="R398" s="85" t="s">
        <v>1000</v>
      </c>
      <c r="S398" s="85" t="s">
        <v>1001</v>
      </c>
      <c r="T398" s="85" t="s">
        <v>564</v>
      </c>
      <c r="U398" s="85">
        <v>14325</v>
      </c>
      <c r="V398" s="85" t="s">
        <v>999</v>
      </c>
      <c r="W398" s="85" t="s">
        <v>1000</v>
      </c>
      <c r="X398" s="85" t="s">
        <v>1001</v>
      </c>
      <c r="Y398" s="85" t="s">
        <v>1001</v>
      </c>
      <c r="Z398" s="85" t="s">
        <v>1005</v>
      </c>
      <c r="AA398" s="85" t="s">
        <v>760</v>
      </c>
      <c r="AB398" s="85">
        <v>1715</v>
      </c>
      <c r="AC398" s="85" t="s">
        <v>1006</v>
      </c>
      <c r="AD398" s="85">
        <v>5829</v>
      </c>
      <c r="AE398" s="85" t="s">
        <v>1006</v>
      </c>
      <c r="AF398" s="85">
        <v>1</v>
      </c>
    </row>
    <row r="400" spans="4:144">
      <c r="D400" s="53" t="s">
        <v>335</v>
      </c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  <c r="BM400" s="49"/>
      <c r="BN400" s="49"/>
      <c r="BO400" s="49"/>
      <c r="BP400" s="49"/>
      <c r="BQ400" s="49"/>
      <c r="BR400" s="49"/>
      <c r="BS400" s="49"/>
      <c r="BT400" s="49"/>
      <c r="BU400" s="49"/>
      <c r="BV400" s="49"/>
      <c r="BW400" s="49"/>
      <c r="BX400" s="49"/>
      <c r="BY400" s="49"/>
      <c r="BZ400" s="49"/>
      <c r="CA400" s="49"/>
      <c r="CB400" s="49"/>
      <c r="CC400" s="49"/>
    </row>
    <row r="401" spans="4:81">
      <c r="D401" s="53" t="s">
        <v>312</v>
      </c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  <c r="BM401" s="49"/>
      <c r="BN401" s="49"/>
      <c r="BO401" s="49"/>
      <c r="BP401" s="49"/>
      <c r="BQ401" s="49"/>
      <c r="BR401" s="49"/>
      <c r="BS401" s="49"/>
      <c r="BT401" s="49"/>
      <c r="BU401" s="49"/>
      <c r="BV401" s="49"/>
      <c r="BW401" s="49"/>
      <c r="BX401" s="49"/>
      <c r="BY401" s="49"/>
      <c r="BZ401" s="49"/>
      <c r="CA401" s="49"/>
      <c r="CB401" s="49"/>
      <c r="CC401" s="49"/>
    </row>
    <row r="402" spans="4:81">
      <c r="D402" s="53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  <c r="AE402" s="49"/>
      <c r="AF402" s="49"/>
      <c r="AG402" s="49"/>
      <c r="AH402" s="49"/>
      <c r="AI402" s="49"/>
      <c r="AJ402" s="49"/>
      <c r="AK402" s="49"/>
      <c r="AL402" s="49"/>
      <c r="AM402" s="49"/>
      <c r="AN402" s="49"/>
      <c r="AO402" s="49"/>
      <c r="AP402" s="49"/>
      <c r="AQ402" s="49"/>
      <c r="AR402" s="49"/>
      <c r="AS402" s="49"/>
      <c r="AT402" s="49"/>
      <c r="AU402" s="49"/>
      <c r="AV402" s="49"/>
      <c r="AW402" s="49"/>
      <c r="AX402" s="49"/>
      <c r="AY402" s="49"/>
      <c r="AZ402" s="49"/>
      <c r="BA402" s="49"/>
      <c r="BB402" s="49"/>
      <c r="BC402" s="49"/>
      <c r="BD402" s="49"/>
      <c r="BE402" s="49"/>
      <c r="BF402" s="49"/>
      <c r="BG402" s="49"/>
      <c r="BH402" s="49"/>
      <c r="BI402" s="49"/>
      <c r="BJ402" s="49"/>
      <c r="BK402" s="49"/>
      <c r="BL402" s="49"/>
      <c r="BM402" s="49"/>
      <c r="BN402" s="49"/>
      <c r="BO402" s="49"/>
      <c r="BP402" s="49"/>
      <c r="BQ402" s="49"/>
      <c r="BR402" s="49"/>
      <c r="BS402" s="49"/>
      <c r="BT402" s="49"/>
      <c r="BU402" s="49"/>
      <c r="BV402" s="49"/>
      <c r="BW402" s="49"/>
      <c r="BX402" s="49"/>
      <c r="BY402" s="49"/>
      <c r="BZ402" s="49"/>
      <c r="CA402" s="49"/>
      <c r="CB402" s="49"/>
      <c r="CC402" s="49"/>
    </row>
    <row r="403" spans="4:81">
      <c r="D403" s="52" t="str">
        <f>"update Tb_OPL_Unit set ChassisNumber = '" &amp; TRIM(J398) &amp; "', EngineNumber = '" &amp; TRIM(K398) &amp; "', PoliceNumber = '" &amp; TRIM(L398) &amp; "', PoliceNumberAct = '" &amp; TRIM(L398) &amp; "' where IdTb_OPL_Unit = " &amp; U398 &amp; ";"</f>
        <v>update Tb_OPL_Unit set ChassisNumber = 'MHKAB1BY1NK024039', EngineNumber = '2NRG844760', PoliceNumber = 'B1436DFU', PoliceNumberAct = 'B1436DFU' where IdTb_OPL_Unit = 14325;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  <c r="AO403" s="48"/>
      <c r="AP403" s="48"/>
      <c r="AQ403" s="48"/>
      <c r="AR403" s="48"/>
      <c r="AS403" s="48"/>
      <c r="AT403" s="48"/>
      <c r="AU403" s="48"/>
      <c r="AV403" s="48"/>
      <c r="AW403" s="48"/>
      <c r="AX403" s="48"/>
      <c r="AY403" s="48"/>
      <c r="AZ403" s="48"/>
      <c r="BA403" s="48"/>
      <c r="BB403" s="48"/>
      <c r="BC403" s="48"/>
      <c r="BD403" s="48"/>
      <c r="BE403" s="48"/>
      <c r="BF403" s="48"/>
      <c r="BG403" s="48"/>
      <c r="BH403" s="48"/>
      <c r="BI403" s="48"/>
      <c r="BJ403" s="48"/>
      <c r="BK403" s="48"/>
      <c r="BL403" s="48"/>
      <c r="BM403" s="48"/>
      <c r="BN403" s="48"/>
      <c r="BO403" s="48"/>
      <c r="BP403" s="48"/>
      <c r="BQ403" s="48"/>
      <c r="BR403" s="48"/>
      <c r="BS403" s="48"/>
      <c r="BT403" s="48"/>
      <c r="BU403" s="48"/>
      <c r="BV403" s="48"/>
      <c r="BW403" s="48"/>
      <c r="BX403" s="48"/>
      <c r="BY403" s="48"/>
      <c r="BZ403" s="48"/>
      <c r="CA403" s="48"/>
      <c r="CB403" s="48"/>
      <c r="CC403" s="48"/>
    </row>
    <row r="404" spans="4:81">
      <c r="D404" s="53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  <c r="AE404" s="49"/>
      <c r="AF404" s="49"/>
      <c r="AG404" s="49"/>
      <c r="AH404" s="49"/>
      <c r="AI404" s="49"/>
      <c r="AJ404" s="49"/>
      <c r="AK404" s="49"/>
      <c r="AL404" s="49"/>
      <c r="AM404" s="49"/>
      <c r="AN404" s="49"/>
      <c r="AO404" s="49"/>
      <c r="AP404" s="49"/>
      <c r="AQ404" s="49"/>
      <c r="AR404" s="49"/>
      <c r="AS404" s="49"/>
      <c r="AT404" s="49"/>
      <c r="AU404" s="49"/>
      <c r="AV404" s="49"/>
      <c r="AW404" s="49"/>
      <c r="AX404" s="49"/>
      <c r="AY404" s="49"/>
      <c r="AZ404" s="49"/>
      <c r="BA404" s="49"/>
      <c r="BB404" s="49"/>
      <c r="BC404" s="49"/>
      <c r="BD404" s="49"/>
      <c r="BE404" s="49"/>
      <c r="BF404" s="49"/>
      <c r="BG404" s="49"/>
      <c r="BH404" s="49"/>
      <c r="BI404" s="49"/>
      <c r="BJ404" s="49"/>
      <c r="BK404" s="49"/>
      <c r="BL404" s="49"/>
      <c r="BM404" s="49"/>
      <c r="BN404" s="49"/>
      <c r="BO404" s="49"/>
      <c r="BP404" s="49"/>
      <c r="BQ404" s="49"/>
      <c r="BR404" s="49"/>
      <c r="BS404" s="49"/>
      <c r="BT404" s="49"/>
      <c r="BU404" s="49"/>
      <c r="BV404" s="49"/>
      <c r="BW404" s="49"/>
      <c r="BX404" s="49"/>
      <c r="BY404" s="49"/>
      <c r="BZ404" s="49"/>
      <c r="CA404" s="49"/>
      <c r="CB404" s="49"/>
      <c r="CC404" s="49"/>
    </row>
    <row r="405" spans="4:81">
      <c r="D405" s="52" t="str">
        <f>"update OPLUObjectLease set Remarks = '" &amp; TRIM(J398) &amp; "', EngineNumber = '" &amp; TRIM(K398) &amp; "', IdentityPoliceNumber = '" &amp; TRIM(L398) &amp; "' where IdUObjLease = " &amp; P398 &amp; ";"</f>
        <v>update OPLUObjectLease set Remarks = 'MHKAB1BY1NK024039', EngineNumber = '2NRG844760', IdentityPoliceNumber = 'B1436DFU' where IdUObjLease = 16217;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  <c r="BI405" s="48"/>
      <c r="BJ405" s="48"/>
      <c r="BK405" s="48"/>
      <c r="BL405" s="48"/>
      <c r="BM405" s="48"/>
      <c r="BN405" s="48"/>
      <c r="BO405" s="48"/>
      <c r="BP405" s="48"/>
      <c r="BQ405" s="48"/>
      <c r="BR405" s="48"/>
      <c r="BS405" s="48"/>
      <c r="BT405" s="48"/>
      <c r="BU405" s="48"/>
      <c r="BV405" s="48"/>
      <c r="BW405" s="48"/>
      <c r="BX405" s="48"/>
      <c r="BY405" s="48"/>
      <c r="BZ405" s="48"/>
      <c r="CA405" s="48"/>
      <c r="CB405" s="48"/>
      <c r="CC405" s="48"/>
    </row>
    <row r="406" spans="4:81">
      <c r="D406" s="53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  <c r="AE406" s="49"/>
      <c r="AF406" s="49"/>
      <c r="AG406" s="49"/>
      <c r="AH406" s="49"/>
      <c r="AI406" s="49"/>
      <c r="AJ406" s="49"/>
      <c r="AK406" s="49"/>
      <c r="AL406" s="49"/>
      <c r="AM406" s="49"/>
      <c r="AN406" s="49"/>
      <c r="AO406" s="49"/>
      <c r="AP406" s="49"/>
      <c r="AQ406" s="49"/>
      <c r="AR406" s="49"/>
      <c r="AS406" s="49"/>
      <c r="AT406" s="49"/>
      <c r="AU406" s="49"/>
      <c r="AV406" s="49"/>
      <c r="AW406" s="49"/>
      <c r="AX406" s="49"/>
      <c r="AY406" s="49"/>
      <c r="AZ406" s="49"/>
      <c r="BA406" s="49"/>
      <c r="BB406" s="49"/>
      <c r="BC406" s="49"/>
      <c r="BD406" s="49"/>
      <c r="BE406" s="49"/>
      <c r="BF406" s="49"/>
      <c r="BG406" s="49"/>
      <c r="BH406" s="49"/>
      <c r="BI406" s="49"/>
      <c r="BJ406" s="49"/>
      <c r="BK406" s="49"/>
      <c r="BL406" s="49"/>
      <c r="BM406" s="49"/>
      <c r="BN406" s="49"/>
      <c r="BO406" s="49"/>
      <c r="BP406" s="49"/>
      <c r="BQ406" s="49"/>
      <c r="BR406" s="49"/>
      <c r="BS406" s="49"/>
      <c r="BT406" s="49"/>
      <c r="BU406" s="49"/>
      <c r="BV406" s="49"/>
      <c r="BW406" s="49"/>
      <c r="BX406" s="49"/>
      <c r="BY406" s="49"/>
      <c r="BZ406" s="49"/>
      <c r="CA406" s="49"/>
      <c r="CB406" s="49"/>
      <c r="CC406" s="49"/>
    </row>
    <row r="407" spans="4:81">
      <c r="D407" s="53" t="s">
        <v>261</v>
      </c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49"/>
      <c r="AM407" s="49"/>
      <c r="AN407" s="49"/>
      <c r="AO407" s="49"/>
      <c r="AP407" s="49"/>
      <c r="AQ407" s="49"/>
      <c r="AR407" s="49"/>
      <c r="AS407" s="49"/>
      <c r="AT407" s="49"/>
      <c r="AU407" s="49"/>
      <c r="AV407" s="49"/>
      <c r="AW407" s="49"/>
      <c r="AX407" s="49"/>
      <c r="AY407" s="49"/>
      <c r="AZ407" s="49"/>
      <c r="BA407" s="49"/>
      <c r="BB407" s="49"/>
      <c r="BC407" s="49"/>
      <c r="BD407" s="49"/>
      <c r="BE407" s="49"/>
      <c r="BF407" s="49"/>
      <c r="BG407" s="49"/>
      <c r="BH407" s="49"/>
      <c r="BI407" s="49"/>
      <c r="BJ407" s="49"/>
      <c r="BK407" s="49"/>
      <c r="BL407" s="49"/>
      <c r="BM407" s="49"/>
      <c r="BN407" s="49"/>
      <c r="BO407" s="49"/>
      <c r="BP407" s="49"/>
      <c r="BQ407" s="49"/>
      <c r="BR407" s="49"/>
      <c r="BS407" s="49"/>
      <c r="BT407" s="49"/>
      <c r="BU407" s="49"/>
      <c r="BV407" s="49"/>
      <c r="BW407" s="49"/>
      <c r="BX407" s="49"/>
      <c r="BY407" s="49"/>
      <c r="BZ407" s="49"/>
      <c r="CA407" s="49"/>
      <c r="CB407" s="49"/>
      <c r="CC407" s="49"/>
    </row>
    <row r="408" spans="4:81">
      <c r="D408" s="53" t="s">
        <v>262</v>
      </c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  <c r="AM408" s="49"/>
      <c r="AN408" s="49"/>
      <c r="AO408" s="49"/>
      <c r="AP408" s="49"/>
      <c r="AQ408" s="49"/>
      <c r="AR408" s="49"/>
      <c r="AS408" s="49"/>
      <c r="AT408" s="49"/>
      <c r="AU408" s="49"/>
      <c r="AV408" s="49"/>
      <c r="AW408" s="49"/>
      <c r="AX408" s="49"/>
      <c r="AY408" s="49"/>
      <c r="AZ408" s="49"/>
      <c r="BA408" s="49"/>
      <c r="BB408" s="49"/>
      <c r="BC408" s="49"/>
      <c r="BD408" s="49"/>
      <c r="BE408" s="49"/>
      <c r="BF408" s="49"/>
      <c r="BG408" s="49"/>
      <c r="BH408" s="49"/>
      <c r="BI408" s="49"/>
      <c r="BJ408" s="49"/>
      <c r="BK408" s="49"/>
      <c r="BL408" s="49"/>
      <c r="BM408" s="49"/>
      <c r="BN408" s="49"/>
      <c r="BO408" s="49"/>
      <c r="BP408" s="49"/>
      <c r="BQ408" s="49"/>
      <c r="BR408" s="49"/>
      <c r="BS408" s="49"/>
      <c r="BT408" s="49"/>
      <c r="BU408" s="49"/>
      <c r="BV408" s="49"/>
      <c r="BW408" s="49"/>
      <c r="BX408" s="49"/>
      <c r="BY408" s="49"/>
      <c r="BZ408" s="49"/>
      <c r="CA408" s="49"/>
      <c r="CB408" s="49"/>
      <c r="CC408" s="49"/>
    </row>
    <row r="409" spans="4:81">
      <c r="D409" s="53" t="s">
        <v>336</v>
      </c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  <c r="AH409" s="49"/>
      <c r="AI409" s="49"/>
      <c r="AJ409" s="49"/>
      <c r="AK409" s="49"/>
      <c r="AL409" s="49"/>
      <c r="AM409" s="49"/>
      <c r="AN409" s="49"/>
      <c r="AO409" s="49"/>
      <c r="AP409" s="49"/>
      <c r="AQ409" s="49"/>
      <c r="AR409" s="49"/>
      <c r="AS409" s="49"/>
      <c r="AT409" s="49"/>
      <c r="AU409" s="49"/>
      <c r="AV409" s="49"/>
      <c r="AW409" s="49"/>
      <c r="AX409" s="49"/>
      <c r="AY409" s="49"/>
      <c r="AZ409" s="49"/>
      <c r="BA409" s="49"/>
      <c r="BB409" s="49"/>
      <c r="BC409" s="49"/>
      <c r="BD409" s="49"/>
      <c r="BE409" s="49"/>
      <c r="BF409" s="49"/>
      <c r="BG409" s="49"/>
      <c r="BH409" s="49"/>
      <c r="BI409" s="49"/>
      <c r="BJ409" s="49"/>
      <c r="BK409" s="49"/>
      <c r="BL409" s="49"/>
      <c r="BM409" s="49"/>
      <c r="BN409" s="49"/>
      <c r="BO409" s="49"/>
      <c r="BP409" s="49"/>
      <c r="BQ409" s="49"/>
      <c r="BR409" s="49"/>
      <c r="BS409" s="49"/>
      <c r="BT409" s="49"/>
      <c r="BU409" s="49"/>
      <c r="BV409" s="49"/>
      <c r="BW409" s="49"/>
      <c r="BX409" s="49"/>
      <c r="BY409" s="49"/>
      <c r="BZ409" s="49"/>
      <c r="CA409" s="49"/>
      <c r="CB409" s="49"/>
      <c r="CC409" s="49"/>
    </row>
    <row r="411" spans="4:81">
      <c r="D411" s="85" t="s">
        <v>1007</v>
      </c>
    </row>
    <row r="444" spans="2:4">
      <c r="B444" s="46">
        <v>0</v>
      </c>
      <c r="D444" s="47" t="s">
        <v>1058</v>
      </c>
    </row>
    <row r="445" spans="2:4">
      <c r="D445" s="55" t="s">
        <v>304</v>
      </c>
    </row>
    <row r="447" spans="2:4">
      <c r="D447" s="85" t="s">
        <v>36</v>
      </c>
    </row>
    <row r="448" spans="2:4">
      <c r="D448" s="50" t="s">
        <v>1067</v>
      </c>
    </row>
    <row r="450" spans="4:4">
      <c r="D450" s="85" t="s">
        <v>1035</v>
      </c>
    </row>
    <row r="479" spans="4:19">
      <c r="D479" s="85" t="s">
        <v>267</v>
      </c>
      <c r="M479" s="85" t="s">
        <v>1059</v>
      </c>
      <c r="S479" s="85" t="s">
        <v>1061</v>
      </c>
    </row>
    <row r="480" spans="4:19">
      <c r="D480" s="47" t="s">
        <v>1036</v>
      </c>
      <c r="M480" s="54" t="s">
        <v>1060</v>
      </c>
      <c r="S480" s="54" t="s">
        <v>1060</v>
      </c>
    </row>
    <row r="481" spans="4:40">
      <c r="M481" s="28" t="s">
        <v>1062</v>
      </c>
      <c r="S481" s="28" t="s">
        <v>1063</v>
      </c>
    </row>
    <row r="483" spans="4:40">
      <c r="D483" s="52" t="s">
        <v>1064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</row>
    <row r="484" spans="4:40">
      <c r="D484" s="52" t="s">
        <v>1065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</row>
    <row r="485" spans="4:40">
      <c r="D485" s="52" t="s">
        <v>264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</row>
    <row r="486" spans="4:40">
      <c r="D486" s="52" t="s">
        <v>275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</row>
    <row r="487" spans="4:40">
      <c r="D487" s="52" t="s">
        <v>271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</row>
    <row r="488" spans="4:40">
      <c r="D488" s="52" t="s">
        <v>1066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</row>
    <row r="490" spans="4:40">
      <c r="D490" s="53" t="s">
        <v>335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>
      <c r="D491" s="53" t="s">
        <v>312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>
      <c r="D492" s="53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>
      <c r="D493" s="53" t="s">
        <v>265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>
      <c r="D494" s="53" t="s">
        <v>280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>
      <c r="D495" s="53" t="s">
        <v>1068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6" spans="4:40">
      <c r="D496" s="53" t="s">
        <v>1069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</row>
    <row r="497" spans="4:40">
      <c r="D497" s="53" t="s">
        <v>1070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</row>
    <row r="498" spans="4:40">
      <c r="D498" s="53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</row>
    <row r="499" spans="4:40">
      <c r="D499" s="53" t="s">
        <v>265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</row>
    <row r="500" spans="4:40">
      <c r="D500" s="53" t="s">
        <v>280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</row>
    <row r="501" spans="4:40">
      <c r="D501" s="53" t="s">
        <v>1071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</row>
    <row r="502" spans="4:40">
      <c r="D502" s="53" t="s">
        <v>1069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</row>
    <row r="503" spans="4:40">
      <c r="D503" s="53" t="s">
        <v>1072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</row>
    <row r="504" spans="4:40">
      <c r="D504" s="53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</row>
    <row r="505" spans="4:40">
      <c r="D505" s="53" t="s">
        <v>261</v>
      </c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</row>
    <row r="506" spans="4:40">
      <c r="D506" s="53" t="s">
        <v>262</v>
      </c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</row>
    <row r="507" spans="4:40">
      <c r="D507" s="53" t="s">
        <v>336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</row>
    <row r="509" spans="4:40">
      <c r="D509" s="85" t="s">
        <v>1073</v>
      </c>
    </row>
    <row r="546" spans="2:4">
      <c r="B546" s="44">
        <v>0</v>
      </c>
      <c r="D546" s="47" t="s">
        <v>545</v>
      </c>
    </row>
    <row r="547" spans="2:4">
      <c r="D547" s="55" t="s">
        <v>303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7967D-0846-42DE-974A-7E77676C7097}">
  <sheetPr codeName="Sheet30"/>
  <dimension ref="A2:J20"/>
  <sheetViews>
    <sheetView topLeftCell="A4" workbookViewId="0">
      <selection activeCell="B11" sqref="B11"/>
    </sheetView>
  </sheetViews>
  <sheetFormatPr defaultColWidth="2.85546875" defaultRowHeight="15"/>
  <cols>
    <col min="1" max="1" width="9" style="94" bestFit="1" customWidth="1"/>
    <col min="2" max="2" width="39.28515625" style="94" bestFit="1" customWidth="1"/>
    <col min="3" max="3" width="15.28515625" style="94" bestFit="1" customWidth="1"/>
    <col min="4" max="4" width="17" style="94" bestFit="1" customWidth="1"/>
    <col min="5" max="5" width="17.5703125" style="94" bestFit="1" customWidth="1"/>
    <col min="6" max="7" width="10.7109375" style="94" bestFit="1" customWidth="1"/>
    <col min="8" max="8" width="8.28515625" style="94" bestFit="1" customWidth="1"/>
    <col min="9" max="9" width="7.5703125" style="94" bestFit="1" customWidth="1"/>
    <col min="10" max="10" width="10" style="94" bestFit="1" customWidth="1"/>
    <col min="11" max="16384" width="2.85546875" style="94"/>
  </cols>
  <sheetData>
    <row r="2" spans="1:10" ht="18.75">
      <c r="A2" s="237" t="s">
        <v>1011</v>
      </c>
      <c r="B2" s="238"/>
      <c r="C2" s="238"/>
      <c r="D2" s="238"/>
      <c r="E2" s="238"/>
      <c r="F2" s="238"/>
      <c r="G2" s="238"/>
      <c r="H2" s="238"/>
      <c r="I2" s="238"/>
      <c r="J2" s="238"/>
    </row>
    <row r="3" spans="1:10">
      <c r="A3" s="238" t="s">
        <v>1010</v>
      </c>
      <c r="B3" s="238"/>
      <c r="C3" s="238"/>
      <c r="D3" s="238"/>
      <c r="E3" s="238"/>
      <c r="F3" s="238"/>
      <c r="G3" s="238"/>
      <c r="H3" s="238"/>
      <c r="I3" s="238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69">
        <v>44903.420833333003</v>
      </c>
      <c r="G5" s="69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70">
        <v>44930.588194443997</v>
      </c>
      <c r="G6" s="70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69">
        <v>44988.394444443999</v>
      </c>
      <c r="G7" s="69">
        <v>45435.352777777996</v>
      </c>
      <c r="H7" s="62" t="s">
        <v>23</v>
      </c>
      <c r="I7" s="62" t="s">
        <v>18</v>
      </c>
      <c r="J7" s="62" t="s">
        <v>260</v>
      </c>
    </row>
    <row r="8" spans="1:10" ht="60">
      <c r="A8" s="78" t="s">
        <v>691</v>
      </c>
      <c r="B8" s="78" t="s">
        <v>692</v>
      </c>
      <c r="C8" s="78" t="s">
        <v>322</v>
      </c>
      <c r="D8" s="78" t="s">
        <v>317</v>
      </c>
      <c r="E8" s="78" t="s">
        <v>274</v>
      </c>
      <c r="F8" s="79">
        <v>44988.429861110999</v>
      </c>
      <c r="G8" s="79">
        <v>45435.346527777998</v>
      </c>
      <c r="H8" s="78" t="s">
        <v>23</v>
      </c>
      <c r="I8" s="78" t="s">
        <v>18</v>
      </c>
      <c r="J8" s="78" t="s">
        <v>260</v>
      </c>
    </row>
    <row r="9" spans="1:10" ht="45">
      <c r="A9" s="61" t="s">
        <v>713</v>
      </c>
      <c r="B9" s="61" t="s">
        <v>714</v>
      </c>
      <c r="C9" s="61" t="s">
        <v>727</v>
      </c>
      <c r="D9" s="61" t="s">
        <v>317</v>
      </c>
      <c r="E9" s="61" t="s">
        <v>274</v>
      </c>
      <c r="F9" s="71">
        <v>44992.412499999999</v>
      </c>
      <c r="G9" s="71">
        <v>45436.370833333</v>
      </c>
      <c r="H9" s="61" t="s">
        <v>23</v>
      </c>
      <c r="I9" s="61" t="s">
        <v>18</v>
      </c>
      <c r="J9" s="61" t="s">
        <v>255</v>
      </c>
    </row>
    <row r="10" spans="1:10" ht="45">
      <c r="A10" s="59" t="s">
        <v>721</v>
      </c>
      <c r="B10" s="59" t="s">
        <v>722</v>
      </c>
      <c r="C10" s="59" t="s">
        <v>334</v>
      </c>
      <c r="D10" s="59" t="s">
        <v>317</v>
      </c>
      <c r="E10" s="59" t="s">
        <v>274</v>
      </c>
      <c r="F10" s="70">
        <v>44992.665972221999</v>
      </c>
      <c r="G10" s="70">
        <v>45436.624305555997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725</v>
      </c>
      <c r="B11" s="62" t="s">
        <v>726</v>
      </c>
      <c r="C11" s="62" t="s">
        <v>524</v>
      </c>
      <c r="D11" s="62" t="s">
        <v>317</v>
      </c>
      <c r="E11" s="62" t="s">
        <v>274</v>
      </c>
      <c r="F11" s="69">
        <v>44992.694444444001</v>
      </c>
      <c r="G11" s="69">
        <v>45436.652777777999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742</v>
      </c>
      <c r="B12" s="59" t="s">
        <v>743</v>
      </c>
      <c r="C12" s="59" t="s">
        <v>497</v>
      </c>
      <c r="D12" s="59" t="s">
        <v>317</v>
      </c>
      <c r="E12" s="59" t="s">
        <v>274</v>
      </c>
      <c r="F12" s="70">
        <v>44993.424305556</v>
      </c>
      <c r="G12" s="70">
        <v>45439.382638889001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765</v>
      </c>
      <c r="B13" s="62" t="s">
        <v>764</v>
      </c>
      <c r="C13" s="62" t="s">
        <v>334</v>
      </c>
      <c r="D13" s="62" t="s">
        <v>317</v>
      </c>
      <c r="E13" s="62" t="s">
        <v>274</v>
      </c>
      <c r="F13" s="69">
        <v>44994.603472221999</v>
      </c>
      <c r="G13" s="69">
        <v>45440.561805555997</v>
      </c>
      <c r="H13" s="62" t="s">
        <v>23</v>
      </c>
      <c r="I13" s="62" t="s">
        <v>18</v>
      </c>
      <c r="J13" s="62" t="s">
        <v>260</v>
      </c>
    </row>
    <row r="14" spans="1:10" ht="45">
      <c r="A14" s="78" t="s">
        <v>911</v>
      </c>
      <c r="B14" s="78" t="s">
        <v>912</v>
      </c>
      <c r="C14" s="78" t="s">
        <v>334</v>
      </c>
      <c r="D14" s="78" t="s">
        <v>317</v>
      </c>
      <c r="E14" s="78" t="s">
        <v>274</v>
      </c>
      <c r="F14" s="79">
        <v>44995.470138889003</v>
      </c>
      <c r="G14" s="79">
        <v>45441.446527777996</v>
      </c>
      <c r="H14" s="78" t="s">
        <v>23</v>
      </c>
      <c r="I14" s="78" t="s">
        <v>18</v>
      </c>
      <c r="J14" s="78" t="s">
        <v>260</v>
      </c>
    </row>
    <row r="15" spans="1:10" ht="45">
      <c r="A15" s="62" t="s">
        <v>987</v>
      </c>
      <c r="B15" s="62" t="s">
        <v>986</v>
      </c>
      <c r="C15" s="62" t="s">
        <v>423</v>
      </c>
      <c r="D15" s="62" t="s">
        <v>317</v>
      </c>
      <c r="E15" s="62" t="s">
        <v>274</v>
      </c>
      <c r="F15" s="69">
        <v>44998.649305555999</v>
      </c>
      <c r="G15" s="69">
        <v>45442.607638889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995</v>
      </c>
      <c r="B16" s="59" t="s">
        <v>997</v>
      </c>
      <c r="C16" s="59" t="s">
        <v>334</v>
      </c>
      <c r="D16" s="59" t="s">
        <v>317</v>
      </c>
      <c r="E16" s="59" t="s">
        <v>274</v>
      </c>
      <c r="F16" s="70">
        <v>44998.693055556003</v>
      </c>
      <c r="G16" s="70">
        <v>45442.651388888997</v>
      </c>
      <c r="H16" s="59" t="s">
        <v>23</v>
      </c>
      <c r="I16" s="59" t="s">
        <v>18</v>
      </c>
      <c r="J16" s="59" t="s">
        <v>260</v>
      </c>
    </row>
    <row r="18" spans="1:10">
      <c r="A18" s="78" t="s">
        <v>1056</v>
      </c>
      <c r="B18" s="78" t="s">
        <v>1057</v>
      </c>
      <c r="C18" s="78"/>
      <c r="D18" s="78"/>
      <c r="E18" s="78"/>
      <c r="F18" s="79"/>
      <c r="G18" s="79"/>
      <c r="H18" s="78"/>
      <c r="I18" s="78"/>
      <c r="J18" s="78" t="s">
        <v>326</v>
      </c>
    </row>
    <row r="19" spans="1:10">
      <c r="A19" s="56"/>
      <c r="B19" s="56"/>
      <c r="C19" s="56"/>
      <c r="D19" s="56"/>
      <c r="E19" s="56"/>
      <c r="F19" s="73"/>
      <c r="G19" s="73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73"/>
      <c r="G20" s="73"/>
      <c r="H20" s="56"/>
      <c r="I20" s="56"/>
      <c r="J2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572D6-BFC4-41CA-B3C2-3FAE35ABD2E2}">
  <sheetPr codeName="Sheet31"/>
  <dimension ref="B2:BT1548"/>
  <sheetViews>
    <sheetView topLeftCell="A487" workbookViewId="0">
      <selection activeCell="D487" sqref="D487"/>
    </sheetView>
  </sheetViews>
  <sheetFormatPr defaultColWidth="2.85546875" defaultRowHeight="15"/>
  <cols>
    <col min="1" max="3" width="2.85546875" style="85"/>
    <col min="4" max="4" width="2.85546875" style="85" customWidth="1"/>
    <col min="5" max="58" width="2.85546875" style="85"/>
    <col min="59" max="59" width="2.85546875" style="85" customWidth="1"/>
    <col min="60" max="16384" width="2.85546875" style="85"/>
  </cols>
  <sheetData>
    <row r="2" spans="2:4">
      <c r="B2" s="47" t="s">
        <v>737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738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739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740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1034</v>
      </c>
    </row>
    <row r="56" spans="2:4">
      <c r="D56" s="55" t="s">
        <v>302</v>
      </c>
    </row>
    <row r="57" spans="2:4">
      <c r="D57" s="51" t="s">
        <v>35</v>
      </c>
    </row>
    <row r="425" spans="2:4">
      <c r="B425" s="46">
        <v>0</v>
      </c>
      <c r="D425" s="47" t="s">
        <v>462</v>
      </c>
    </row>
    <row r="426" spans="2:4">
      <c r="D426" s="55" t="s">
        <v>304</v>
      </c>
    </row>
    <row r="427" spans="2:4">
      <c r="D427" s="51" t="s">
        <v>1080</v>
      </c>
    </row>
    <row r="429" spans="2:4">
      <c r="D429" s="85" t="s">
        <v>1080</v>
      </c>
    </row>
    <row r="460" spans="4:24">
      <c r="D460" s="85" t="s">
        <v>307</v>
      </c>
    </row>
    <row r="461" spans="4:24">
      <c r="D461" s="85">
        <v>1</v>
      </c>
      <c r="E461" s="85" t="s">
        <v>625</v>
      </c>
      <c r="N461" s="54" t="s">
        <v>1083</v>
      </c>
      <c r="S461" s="54" t="s">
        <v>1084</v>
      </c>
      <c r="X461" s="54" t="s">
        <v>1086</v>
      </c>
    </row>
    <row r="462" spans="4:24">
      <c r="D462" s="85">
        <v>2</v>
      </c>
      <c r="E462" s="85" t="s">
        <v>626</v>
      </c>
      <c r="N462" s="54" t="s">
        <v>1085</v>
      </c>
      <c r="S462" s="54" t="s">
        <v>1084</v>
      </c>
      <c r="X462" s="54" t="s">
        <v>1087</v>
      </c>
    </row>
    <row r="463" spans="4:24">
      <c r="D463" s="85">
        <v>3</v>
      </c>
      <c r="E463" s="85" t="s">
        <v>1081</v>
      </c>
      <c r="N463" s="54" t="s">
        <v>678</v>
      </c>
      <c r="S463" s="54" t="s">
        <v>636</v>
      </c>
      <c r="X463" s="54" t="s">
        <v>1088</v>
      </c>
    </row>
    <row r="465" spans="4:19">
      <c r="D465" s="85">
        <v>1</v>
      </c>
      <c r="E465" s="85" t="s">
        <v>625</v>
      </c>
      <c r="N465" s="54" t="s">
        <v>1082</v>
      </c>
      <c r="S465" s="54" t="s">
        <v>636</v>
      </c>
    </row>
    <row r="466" spans="4:19">
      <c r="D466" s="85">
        <v>2</v>
      </c>
      <c r="E466" s="85" t="s">
        <v>626</v>
      </c>
      <c r="N466" s="54" t="s">
        <v>1082</v>
      </c>
      <c r="S466" s="54" t="s">
        <v>636</v>
      </c>
    </row>
    <row r="468" spans="4:19">
      <c r="D468" s="85" t="s">
        <v>1102</v>
      </c>
    </row>
    <row r="486" spans="2:63">
      <c r="D486" s="52" t="s">
        <v>34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Y486" s="54" t="s">
        <v>1106</v>
      </c>
    </row>
    <row r="487" spans="2:63">
      <c r="D487" s="52" t="s">
        <v>501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</row>
    <row r="488" spans="2:63">
      <c r="D488" s="52" t="s">
        <v>444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</row>
    <row r="489" spans="2:63">
      <c r="D489" s="52" t="s">
        <v>629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</row>
    <row r="490" spans="2:63">
      <c r="D490" s="52" t="s">
        <v>1103</v>
      </c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</row>
    <row r="491" spans="2:63">
      <c r="D491" s="52" t="s">
        <v>1104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</row>
    <row r="492" spans="2:63">
      <c r="D492" s="52" t="s">
        <v>276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</row>
    <row r="493" spans="2:63">
      <c r="D493" s="52" t="s">
        <v>1105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</row>
    <row r="495" spans="2:63" customFormat="1">
      <c r="B495" s="85"/>
      <c r="C495" s="85"/>
      <c r="D495" s="53" t="s">
        <v>389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85"/>
      <c r="AD495" s="53" t="s">
        <v>388</v>
      </c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49"/>
      <c r="AX495" s="49"/>
      <c r="AY495" s="49"/>
      <c r="AZ495" s="49"/>
      <c r="BA495" s="49"/>
      <c r="BB495" s="49"/>
      <c r="BC495" s="49"/>
      <c r="BD495" s="49"/>
      <c r="BE495" s="49"/>
      <c r="BF495" s="49"/>
      <c r="BG495" s="49"/>
      <c r="BH495" s="49"/>
      <c r="BI495" s="49"/>
      <c r="BJ495" s="49"/>
      <c r="BK495" s="49"/>
    </row>
    <row r="496" spans="2:63" customFormat="1">
      <c r="B496" s="85"/>
      <c r="C496" s="85"/>
      <c r="D496" s="52" t="s">
        <v>463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85"/>
      <c r="AD496" s="52" t="s">
        <v>332</v>
      </c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  <c r="AO496" s="48"/>
      <c r="AP496" s="48"/>
      <c r="AQ496" s="48"/>
      <c r="AR496" s="48"/>
      <c r="AS496" s="48"/>
      <c r="AT496" s="48"/>
      <c r="AU496" s="48"/>
      <c r="AV496" s="48"/>
      <c r="AW496" s="48"/>
      <c r="AX496" s="48"/>
      <c r="AY496" s="48"/>
      <c r="AZ496" s="48"/>
      <c r="BA496" s="48"/>
      <c r="BB496" s="48"/>
      <c r="BC496" s="48"/>
      <c r="BD496" s="48"/>
      <c r="BE496" s="48"/>
      <c r="BF496" s="48"/>
      <c r="BG496" s="48"/>
      <c r="BH496" s="48"/>
      <c r="BI496" s="48"/>
      <c r="BJ496" s="48"/>
      <c r="BK496" s="48"/>
    </row>
    <row r="497" spans="2:63" customFormat="1">
      <c r="B497" s="85"/>
      <c r="C497" s="85"/>
      <c r="D497" s="89" t="s">
        <v>357</v>
      </c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  <c r="AA497" s="90"/>
      <c r="AB497" s="90"/>
      <c r="AC497" s="85"/>
      <c r="AD497" s="89" t="s">
        <v>369</v>
      </c>
      <c r="AE497" s="90"/>
      <c r="AF497" s="90"/>
      <c r="AG497" s="90"/>
      <c r="AH497" s="90"/>
      <c r="AI497" s="90"/>
      <c r="AJ497" s="90"/>
      <c r="AK497" s="90"/>
      <c r="AL497" s="90"/>
      <c r="AM497" s="90"/>
      <c r="AN497" s="90"/>
      <c r="AO497" s="90"/>
      <c r="AP497" s="90"/>
      <c r="AQ497" s="90"/>
      <c r="AR497" s="90"/>
      <c r="AS497" s="90"/>
      <c r="AT497" s="90"/>
      <c r="AU497" s="90"/>
      <c r="AV497" s="90"/>
      <c r="AW497" s="90"/>
      <c r="AX497" s="90"/>
      <c r="AY497" s="90"/>
      <c r="AZ497" s="90"/>
      <c r="BA497" s="90"/>
      <c r="BB497" s="90"/>
      <c r="BC497" s="90"/>
      <c r="BD497" s="90"/>
      <c r="BE497" s="90"/>
      <c r="BF497" s="90"/>
      <c r="BG497" s="90"/>
      <c r="BH497" s="90"/>
      <c r="BI497" s="90"/>
      <c r="BJ497" s="90"/>
      <c r="BK497" s="90"/>
    </row>
    <row r="498" spans="2:63" customFormat="1">
      <c r="B498" s="85"/>
      <c r="C498" s="85"/>
      <c r="D498" s="91" t="s">
        <v>358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85"/>
      <c r="AD498" s="91" t="s">
        <v>370</v>
      </c>
      <c r="AE498" s="92"/>
      <c r="AF498" s="92"/>
      <c r="AG498" s="92"/>
      <c r="AH498" s="92"/>
      <c r="AI498" s="92"/>
      <c r="AJ498" s="92"/>
      <c r="AK498" s="92"/>
      <c r="AL498" s="92"/>
      <c r="AM498" s="92"/>
      <c r="AN498" s="92"/>
      <c r="AO498" s="92"/>
      <c r="AP498" s="92"/>
      <c r="AQ498" s="92"/>
      <c r="AR498" s="92"/>
      <c r="AS498" s="92"/>
      <c r="AT498" s="92"/>
      <c r="AU498" s="92"/>
      <c r="AV498" s="92"/>
      <c r="AW498" s="92"/>
      <c r="AX498" s="92"/>
      <c r="AY498" s="92"/>
      <c r="AZ498" s="92"/>
      <c r="BA498" s="92"/>
      <c r="BB498" s="92"/>
      <c r="BC498" s="92"/>
      <c r="BD498" s="92"/>
      <c r="BE498" s="92"/>
      <c r="BF498" s="92"/>
      <c r="BG498" s="92"/>
      <c r="BH498" s="92"/>
      <c r="BI498" s="92"/>
      <c r="BJ498" s="92"/>
      <c r="BK498" s="92"/>
    </row>
    <row r="499" spans="2:63" customFormat="1">
      <c r="B499" s="85"/>
      <c r="C499" s="85"/>
      <c r="D499" s="91" t="s">
        <v>359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85"/>
      <c r="AD499" s="91" t="s">
        <v>371</v>
      </c>
      <c r="AE499" s="92"/>
      <c r="AF499" s="92"/>
      <c r="AG499" s="92"/>
      <c r="AH499" s="92"/>
      <c r="AI499" s="92"/>
      <c r="AJ499" s="92"/>
      <c r="AK499" s="92"/>
      <c r="AL499" s="92"/>
      <c r="AM499" s="92"/>
      <c r="AN499" s="92"/>
      <c r="AO499" s="92"/>
      <c r="AP499" s="92"/>
      <c r="AQ499" s="92"/>
      <c r="AR499" s="92"/>
      <c r="AS499" s="92"/>
      <c r="AT499" s="92"/>
      <c r="AU499" s="92"/>
      <c r="AV499" s="92"/>
      <c r="AW499" s="92"/>
      <c r="AX499" s="92"/>
      <c r="AY499" s="92"/>
      <c r="AZ499" s="92"/>
      <c r="BA499" s="92"/>
      <c r="BB499" s="92"/>
      <c r="BC499" s="92"/>
      <c r="BD499" s="92"/>
      <c r="BE499" s="92"/>
      <c r="BF499" s="92"/>
      <c r="BG499" s="92"/>
      <c r="BH499" s="92"/>
      <c r="BI499" s="92"/>
      <c r="BJ499" s="92"/>
      <c r="BK499" s="92"/>
    </row>
    <row r="500" spans="2:63" customFormat="1">
      <c r="B500" s="85"/>
      <c r="C500" s="85"/>
      <c r="D500" s="89" t="s">
        <v>479</v>
      </c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  <c r="W500" s="90"/>
      <c r="X500" s="90"/>
      <c r="Y500" s="90"/>
      <c r="Z500" s="90"/>
      <c r="AA500" s="90"/>
      <c r="AB500" s="90"/>
      <c r="AC500" s="85"/>
      <c r="AD500" s="89" t="s">
        <v>480</v>
      </c>
      <c r="AE500" s="90"/>
      <c r="AF500" s="90"/>
      <c r="AG500" s="90"/>
      <c r="AH500" s="90"/>
      <c r="AI500" s="90"/>
      <c r="AJ500" s="90"/>
      <c r="AK500" s="90"/>
      <c r="AL500" s="90"/>
      <c r="AM500" s="90"/>
      <c r="AN500" s="90"/>
      <c r="AO500" s="90"/>
      <c r="AP500" s="90"/>
      <c r="AQ500" s="90"/>
      <c r="AR500" s="90"/>
      <c r="AS500" s="90"/>
      <c r="AT500" s="90"/>
      <c r="AU500" s="90"/>
      <c r="AV500" s="90"/>
      <c r="AW500" s="90"/>
      <c r="AX500" s="90"/>
      <c r="AY500" s="90"/>
      <c r="AZ500" s="90"/>
      <c r="BA500" s="90"/>
      <c r="BB500" s="90"/>
      <c r="BC500" s="90"/>
      <c r="BD500" s="90"/>
      <c r="BE500" s="90"/>
      <c r="BF500" s="90"/>
      <c r="BG500" s="90"/>
      <c r="BH500" s="90"/>
      <c r="BI500" s="90"/>
      <c r="BJ500" s="90"/>
      <c r="BK500" s="90"/>
    </row>
    <row r="501" spans="2:63" customFormat="1">
      <c r="B501" s="85"/>
      <c r="C501" s="85"/>
      <c r="D501" s="89" t="s">
        <v>668</v>
      </c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  <c r="AA501" s="90"/>
      <c r="AB501" s="90"/>
      <c r="AC501" s="85"/>
      <c r="AD501" s="89" t="s">
        <v>662</v>
      </c>
      <c r="AE501" s="90"/>
      <c r="AF501" s="90"/>
      <c r="AG501" s="90"/>
      <c r="AH501" s="90"/>
      <c r="AI501" s="90"/>
      <c r="AJ501" s="90"/>
      <c r="AK501" s="90"/>
      <c r="AL501" s="90"/>
      <c r="AM501" s="90"/>
      <c r="AN501" s="90"/>
      <c r="AO501" s="90"/>
      <c r="AP501" s="90"/>
      <c r="AQ501" s="90"/>
      <c r="AR501" s="90"/>
      <c r="AS501" s="90"/>
      <c r="AT501" s="90"/>
      <c r="AU501" s="90"/>
      <c r="AV501" s="90"/>
      <c r="AW501" s="90"/>
      <c r="AX501" s="90"/>
      <c r="AY501" s="90"/>
      <c r="AZ501" s="90"/>
      <c r="BA501" s="90"/>
      <c r="BB501" s="90"/>
      <c r="BC501" s="90"/>
      <c r="BD501" s="90"/>
      <c r="BE501" s="90"/>
      <c r="BF501" s="90"/>
      <c r="BG501" s="90"/>
      <c r="BH501" s="90"/>
      <c r="BI501" s="90"/>
      <c r="BJ501" s="90"/>
      <c r="BK501" s="90"/>
    </row>
    <row r="502" spans="2:63" customFormat="1">
      <c r="B502" s="85"/>
      <c r="C502" s="85"/>
      <c r="D502" s="52" t="s">
        <v>368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85"/>
      <c r="AD502" s="52" t="s">
        <v>898</v>
      </c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  <c r="AO502" s="48"/>
      <c r="AP502" s="48"/>
      <c r="AQ502" s="48"/>
      <c r="AR502" s="48"/>
      <c r="AS502" s="48"/>
      <c r="AT502" s="48"/>
      <c r="AU502" s="48"/>
      <c r="AV502" s="48"/>
      <c r="AW502" s="48"/>
      <c r="AX502" s="48"/>
      <c r="AY502" s="48"/>
      <c r="AZ502" s="48"/>
      <c r="BA502" s="48"/>
      <c r="BB502" s="48"/>
      <c r="BC502" s="48"/>
      <c r="BD502" s="48"/>
      <c r="BE502" s="48"/>
      <c r="BF502" s="48"/>
      <c r="BG502" s="48"/>
      <c r="BH502" s="48"/>
      <c r="BI502" s="48"/>
      <c r="BJ502" s="48"/>
      <c r="BK502" s="48"/>
    </row>
    <row r="503" spans="2:63" customFormat="1">
      <c r="B503" s="85"/>
      <c r="C503" s="85"/>
      <c r="D503" s="52" t="s">
        <v>899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85"/>
      <c r="AD503" s="52" t="s">
        <v>697</v>
      </c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  <c r="AO503" s="48"/>
      <c r="AP503" s="48"/>
      <c r="AQ503" s="48"/>
      <c r="AR503" s="48"/>
      <c r="AS503" s="48"/>
      <c r="AT503" s="48"/>
      <c r="AU503" s="48"/>
      <c r="AV503" s="48"/>
      <c r="AW503" s="48"/>
      <c r="AX503" s="48"/>
      <c r="AY503" s="48"/>
      <c r="AZ503" s="48"/>
      <c r="BA503" s="48"/>
      <c r="BB503" s="48"/>
      <c r="BC503" s="48"/>
      <c r="BD503" s="48"/>
      <c r="BE503" s="48"/>
      <c r="BF503" s="48"/>
      <c r="BG503" s="48"/>
      <c r="BH503" s="48"/>
      <c r="BI503" s="48"/>
      <c r="BJ503" s="48"/>
      <c r="BK503" s="48"/>
    </row>
    <row r="504" spans="2:63" customFormat="1">
      <c r="B504" s="85"/>
      <c r="C504" s="85"/>
      <c r="D504" s="52" t="s">
        <v>900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85"/>
      <c r="AD504" s="52" t="s">
        <v>698</v>
      </c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</row>
    <row r="505" spans="2:63" customFormat="1">
      <c r="B505" s="85"/>
      <c r="C505" s="85"/>
      <c r="D505" s="52" t="s">
        <v>384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85"/>
      <c r="AD505" s="52" t="s">
        <v>901</v>
      </c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</row>
    <row r="506" spans="2:63" customFormat="1">
      <c r="B506" s="85"/>
      <c r="C506" s="85"/>
      <c r="D506" s="52" t="s">
        <v>902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85"/>
      <c r="AD506" s="52" t="s">
        <v>384</v>
      </c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</row>
    <row r="507" spans="2:63" customFormat="1">
      <c r="B507" s="85"/>
      <c r="C507" s="85"/>
      <c r="D507" s="52" t="s">
        <v>903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85"/>
      <c r="AD507" s="52" t="s">
        <v>528</v>
      </c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  <c r="AX507" s="48"/>
      <c r="AY507" s="48"/>
      <c r="AZ507" s="48"/>
      <c r="BA507" s="48"/>
      <c r="BB507" s="48"/>
      <c r="BC507" s="48"/>
      <c r="BD507" s="48"/>
      <c r="BE507" s="48"/>
      <c r="BF507" s="48"/>
      <c r="BG507" s="48"/>
      <c r="BH507" s="48"/>
      <c r="BI507" s="48"/>
      <c r="BJ507" s="48"/>
      <c r="BK507" s="48"/>
    </row>
    <row r="508" spans="2:63" customFormat="1">
      <c r="B508" s="85"/>
      <c r="C508" s="85"/>
      <c r="D508" s="52" t="s">
        <v>350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85"/>
      <c r="AD508" s="52" t="s">
        <v>529</v>
      </c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  <c r="AO508" s="48"/>
      <c r="AP508" s="48"/>
      <c r="AQ508" s="48"/>
      <c r="AR508" s="48"/>
      <c r="AS508" s="48"/>
      <c r="AT508" s="48"/>
      <c r="AU508" s="48"/>
      <c r="AV508" s="48"/>
      <c r="AW508" s="48"/>
      <c r="AX508" s="48"/>
      <c r="AY508" s="48"/>
      <c r="AZ508" s="48"/>
      <c r="BA508" s="48"/>
      <c r="BB508" s="48"/>
      <c r="BC508" s="48"/>
      <c r="BD508" s="48"/>
      <c r="BE508" s="48"/>
      <c r="BF508" s="48"/>
      <c r="BG508" s="48"/>
      <c r="BH508" s="48"/>
      <c r="BI508" s="48"/>
      <c r="BJ508" s="48"/>
      <c r="BK508" s="48"/>
    </row>
    <row r="509" spans="2:63" customFormat="1">
      <c r="B509" s="85"/>
      <c r="C509" s="85"/>
      <c r="D509" s="52" t="s">
        <v>904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85"/>
      <c r="AD509" s="52" t="s">
        <v>277</v>
      </c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  <c r="AO509" s="48"/>
      <c r="AP509" s="48"/>
      <c r="AQ509" s="48"/>
      <c r="AR509" s="48"/>
      <c r="AS509" s="48"/>
      <c r="AT509" s="48"/>
      <c r="AU509" s="48"/>
      <c r="AV509" s="48"/>
      <c r="AW509" s="48"/>
      <c r="AX509" s="48"/>
      <c r="AY509" s="48"/>
      <c r="AZ509" s="48"/>
      <c r="BA509" s="48"/>
      <c r="BB509" s="48"/>
      <c r="BC509" s="48"/>
      <c r="BD509" s="48"/>
      <c r="BE509" s="48"/>
      <c r="BF509" s="48"/>
      <c r="BG509" s="48"/>
      <c r="BH509" s="48"/>
      <c r="BI509" s="48"/>
      <c r="BJ509" s="48"/>
      <c r="BK509" s="48"/>
    </row>
    <row r="510" spans="2:63" customFormat="1">
      <c r="B510" s="85"/>
      <c r="C510" s="85"/>
      <c r="D510" s="52" t="s">
        <v>464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85"/>
      <c r="AD510" s="52" t="s">
        <v>530</v>
      </c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  <c r="AO510" s="48"/>
      <c r="AP510" s="48"/>
      <c r="AQ510" s="48"/>
      <c r="AR510" s="48"/>
      <c r="AS510" s="48"/>
      <c r="AT510" s="48"/>
      <c r="AU510" s="48"/>
      <c r="AV510" s="48"/>
      <c r="AW510" s="48"/>
      <c r="AX510" s="48"/>
      <c r="AY510" s="48"/>
      <c r="AZ510" s="48"/>
      <c r="BA510" s="48"/>
      <c r="BB510" s="48"/>
      <c r="BC510" s="48"/>
      <c r="BD510" s="48"/>
      <c r="BE510" s="48"/>
      <c r="BF510" s="48"/>
      <c r="BG510" s="48"/>
      <c r="BH510" s="48"/>
      <c r="BI510" s="48"/>
      <c r="BJ510" s="48"/>
      <c r="BK510" s="48"/>
    </row>
    <row r="511" spans="2:63" customFormat="1">
      <c r="B511" s="85"/>
      <c r="C511" s="85"/>
      <c r="D511" s="52" t="s">
        <v>465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85"/>
      <c r="AD511" s="52" t="s">
        <v>333</v>
      </c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  <c r="AO511" s="48"/>
      <c r="AP511" s="48"/>
      <c r="AQ511" s="48"/>
      <c r="AR511" s="48"/>
      <c r="AS511" s="48"/>
      <c r="AT511" s="48"/>
      <c r="AU511" s="48"/>
      <c r="AV511" s="48"/>
      <c r="AW511" s="48"/>
      <c r="AX511" s="48"/>
      <c r="AY511" s="48"/>
      <c r="AZ511" s="48"/>
      <c r="BA511" s="48"/>
      <c r="BB511" s="48"/>
      <c r="BC511" s="48"/>
      <c r="BD511" s="48"/>
      <c r="BE511" s="48"/>
      <c r="BF511" s="48"/>
      <c r="BG511" s="48"/>
      <c r="BH511" s="48"/>
      <c r="BI511" s="48"/>
      <c r="BJ511" s="48"/>
      <c r="BK511" s="48"/>
    </row>
    <row r="512" spans="2:63" customFormat="1">
      <c r="B512" s="85"/>
      <c r="C512" s="85"/>
      <c r="D512" s="52" t="s">
        <v>466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85"/>
      <c r="AD512" s="52" t="s">
        <v>531</v>
      </c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  <c r="AO512" s="48"/>
      <c r="AP512" s="48"/>
      <c r="AQ512" s="48"/>
      <c r="AR512" s="48"/>
      <c r="AS512" s="48"/>
      <c r="AT512" s="48"/>
      <c r="AU512" s="48"/>
      <c r="AV512" s="48"/>
      <c r="AW512" s="48"/>
      <c r="AX512" s="48"/>
      <c r="AY512" s="48"/>
      <c r="AZ512" s="48"/>
      <c r="BA512" s="48"/>
      <c r="BB512" s="48"/>
      <c r="BC512" s="48"/>
      <c r="BD512" s="48"/>
      <c r="BE512" s="48"/>
      <c r="BF512" s="48"/>
      <c r="BG512" s="48"/>
      <c r="BH512" s="48"/>
      <c r="BI512" s="48"/>
      <c r="BJ512" s="48"/>
      <c r="BK512" s="48"/>
    </row>
    <row r="513" spans="2:63" customFormat="1">
      <c r="B513" s="85"/>
      <c r="C513" s="85"/>
      <c r="D513" s="52" t="s">
        <v>444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85"/>
      <c r="AD513" s="52" t="s">
        <v>337</v>
      </c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  <c r="AO513" s="48"/>
      <c r="AP513" s="48"/>
      <c r="AQ513" s="48"/>
      <c r="AR513" s="48"/>
      <c r="AS513" s="48"/>
      <c r="AT513" s="48"/>
      <c r="AU513" s="48"/>
      <c r="AV513" s="48"/>
      <c r="AW513" s="48"/>
      <c r="AX513" s="48"/>
      <c r="AY513" s="48"/>
      <c r="AZ513" s="48"/>
      <c r="BA513" s="48"/>
      <c r="BB513" s="48"/>
      <c r="BC513" s="48"/>
      <c r="BD513" s="48"/>
      <c r="BE513" s="48"/>
      <c r="BF513" s="48"/>
      <c r="BG513" s="48"/>
      <c r="BH513" s="48"/>
      <c r="BI513" s="48"/>
      <c r="BJ513" s="48"/>
      <c r="BK513" s="48"/>
    </row>
    <row r="514" spans="2:63" customFormat="1">
      <c r="B514" s="85"/>
      <c r="C514" s="85"/>
      <c r="D514" s="52" t="s">
        <v>629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85"/>
      <c r="AD514" s="52" t="s">
        <v>905</v>
      </c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  <c r="AO514" s="48"/>
      <c r="AP514" s="48"/>
      <c r="AQ514" s="48"/>
      <c r="AR514" s="48"/>
      <c r="AS514" s="48"/>
      <c r="AT514" s="48"/>
      <c r="AU514" s="48"/>
      <c r="AV514" s="48"/>
      <c r="AW514" s="48"/>
      <c r="AX514" s="48"/>
      <c r="AY514" s="48"/>
      <c r="AZ514" s="48"/>
      <c r="BA514" s="48"/>
      <c r="BB514" s="48"/>
      <c r="BC514" s="48"/>
      <c r="BD514" s="48"/>
      <c r="BE514" s="48"/>
      <c r="BF514" s="48"/>
      <c r="BG514" s="48"/>
      <c r="BH514" s="48"/>
      <c r="BI514" s="48"/>
      <c r="BJ514" s="48"/>
      <c r="BK514" s="48"/>
    </row>
    <row r="515" spans="2:63" customFormat="1">
      <c r="B515" s="85"/>
      <c r="C515" s="85"/>
      <c r="D515" s="52" t="s">
        <v>1103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85"/>
      <c r="AD515" s="52" t="s">
        <v>664</v>
      </c>
      <c r="AE515" s="48"/>
      <c r="AF515" s="48"/>
      <c r="AG515" s="48"/>
      <c r="AH515" s="48"/>
      <c r="AI515" s="48"/>
      <c r="AJ515" s="48"/>
      <c r="AK515" s="48"/>
      <c r="AL515" s="48"/>
      <c r="AM515" s="48"/>
      <c r="AN515" s="48"/>
      <c r="AO515" s="48"/>
      <c r="AP515" s="48"/>
      <c r="AQ515" s="48"/>
      <c r="AR515" s="48"/>
      <c r="AS515" s="48"/>
      <c r="AT515" s="48"/>
      <c r="AU515" s="48"/>
      <c r="AV515" s="48"/>
      <c r="AW515" s="48"/>
      <c r="AX515" s="48"/>
      <c r="AY515" s="48"/>
      <c r="AZ515" s="48"/>
      <c r="BA515" s="48"/>
      <c r="BB515" s="48"/>
      <c r="BC515" s="48"/>
      <c r="BD515" s="48"/>
      <c r="BE515" s="48"/>
      <c r="BF515" s="48"/>
      <c r="BG515" s="48"/>
      <c r="BH515" s="48"/>
      <c r="BI515" s="48"/>
      <c r="BJ515" s="48"/>
      <c r="BK515" s="48"/>
    </row>
    <row r="516" spans="2:63" customFormat="1">
      <c r="B516" s="85"/>
      <c r="C516" s="85"/>
      <c r="D516" s="52" t="s">
        <v>1104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85"/>
      <c r="AD516" s="52" t="s">
        <v>496</v>
      </c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48"/>
      <c r="AY516" s="48"/>
      <c r="AZ516" s="48"/>
      <c r="BA516" s="48"/>
      <c r="BB516" s="48"/>
      <c r="BC516" s="48"/>
      <c r="BD516" s="48"/>
      <c r="BE516" s="48"/>
      <c r="BF516" s="48"/>
      <c r="BG516" s="48"/>
      <c r="BH516" s="48"/>
      <c r="BI516" s="48"/>
      <c r="BJ516" s="48"/>
      <c r="BK516" s="48"/>
    </row>
    <row r="517" spans="2:63" customFormat="1">
      <c r="B517" s="85"/>
      <c r="C517" s="85"/>
      <c r="D517" s="52" t="s">
        <v>276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D517" s="52" t="s">
        <v>1108</v>
      </c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  <c r="AO517" s="48"/>
      <c r="AP517" s="48"/>
      <c r="AQ517" s="48"/>
      <c r="AR517" s="48"/>
      <c r="AS517" s="48"/>
      <c r="AT517" s="48"/>
      <c r="AU517" s="48"/>
      <c r="AV517" s="48"/>
      <c r="AW517" s="48"/>
      <c r="AX517" s="48"/>
      <c r="AY517" s="48"/>
      <c r="AZ517" s="48"/>
      <c r="BA517" s="48"/>
      <c r="BB517" s="48"/>
      <c r="BC517" s="48"/>
      <c r="BD517" s="48"/>
      <c r="BE517" s="48"/>
      <c r="BF517" s="48"/>
      <c r="BG517" s="48"/>
      <c r="BH517" s="48"/>
      <c r="BI517" s="48"/>
      <c r="BJ517" s="48"/>
      <c r="BK517" s="48"/>
    </row>
    <row r="518" spans="2:63" customFormat="1">
      <c r="B518" s="85"/>
      <c r="C518" s="85"/>
      <c r="D518" s="52" t="s">
        <v>1107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D518" s="52" t="s">
        <v>1109</v>
      </c>
      <c r="AE518" s="48"/>
      <c r="AF518" s="48"/>
      <c r="AG518" s="48"/>
      <c r="AH518" s="48"/>
      <c r="AI518" s="48"/>
      <c r="AJ518" s="48"/>
      <c r="AK518" s="48"/>
      <c r="AL518" s="48"/>
      <c r="AM518" s="48"/>
      <c r="AN518" s="48"/>
      <c r="AO518" s="48"/>
      <c r="AP518" s="48"/>
      <c r="AQ518" s="48"/>
      <c r="AR518" s="48"/>
      <c r="AS518" s="48"/>
      <c r="AT518" s="48"/>
      <c r="AU518" s="48"/>
      <c r="AV518" s="48"/>
      <c r="AW518" s="48"/>
      <c r="AX518" s="48"/>
      <c r="AY518" s="48"/>
      <c r="AZ518" s="48"/>
      <c r="BA518" s="48"/>
      <c r="BB518" s="48"/>
      <c r="BC518" s="48"/>
      <c r="BD518" s="48"/>
      <c r="BE518" s="48"/>
      <c r="BF518" s="48"/>
      <c r="BG518" s="48"/>
      <c r="BH518" s="48"/>
      <c r="BI518" s="48"/>
      <c r="BJ518" s="48"/>
      <c r="BK518" s="48"/>
    </row>
    <row r="519" spans="2:63" customFormat="1">
      <c r="B519" s="85"/>
      <c r="C519" s="85"/>
      <c r="D519" s="52" t="s">
        <v>906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D519" s="52" t="s">
        <v>1110</v>
      </c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  <c r="AO519" s="48"/>
      <c r="AP519" s="48"/>
      <c r="AQ519" s="48"/>
      <c r="AR519" s="48"/>
      <c r="AS519" s="48"/>
      <c r="AT519" s="48"/>
      <c r="AU519" s="48"/>
      <c r="AV519" s="48"/>
      <c r="AW519" s="48"/>
      <c r="AX519" s="48"/>
      <c r="AY519" s="48"/>
      <c r="AZ519" s="48"/>
      <c r="BA519" s="48"/>
      <c r="BB519" s="48"/>
      <c r="BC519" s="48"/>
      <c r="BD519" s="48"/>
      <c r="BE519" s="48"/>
      <c r="BF519" s="48"/>
      <c r="BG519" s="48"/>
      <c r="BH519" s="48"/>
      <c r="BI519" s="48"/>
      <c r="BJ519" s="48"/>
      <c r="BK519" s="48"/>
    </row>
    <row r="520" spans="2:63" customFormat="1"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D520" s="52" t="s">
        <v>276</v>
      </c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  <c r="AO520" s="48"/>
      <c r="AP520" s="48"/>
      <c r="AQ520" s="48"/>
      <c r="AR520" s="48"/>
      <c r="AS520" s="48"/>
      <c r="AT520" s="48"/>
      <c r="AU520" s="48"/>
      <c r="AV520" s="48"/>
      <c r="AW520" s="48"/>
      <c r="AX520" s="48"/>
      <c r="AY520" s="48"/>
      <c r="AZ520" s="48"/>
      <c r="BA520" s="48"/>
      <c r="BB520" s="48"/>
      <c r="BC520" s="48"/>
      <c r="BD520" s="48"/>
      <c r="BE520" s="48"/>
      <c r="BF520" s="48"/>
      <c r="BG520" s="48"/>
      <c r="BH520" s="48"/>
      <c r="BI520" s="48"/>
      <c r="BJ520" s="48"/>
      <c r="BK520" s="48"/>
    </row>
    <row r="521" spans="2:63">
      <c r="AD521" s="52" t="s">
        <v>665</v>
      </c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  <c r="AO521" s="48"/>
      <c r="AP521" s="48"/>
      <c r="AQ521" s="48"/>
      <c r="AR521" s="48"/>
      <c r="AS521" s="48"/>
      <c r="AT521" s="48"/>
      <c r="AU521" s="48"/>
      <c r="AV521" s="48"/>
      <c r="AW521" s="48"/>
      <c r="AX521" s="48"/>
      <c r="AY521" s="48"/>
      <c r="AZ521" s="48"/>
      <c r="BA521" s="48"/>
      <c r="BB521" s="48"/>
      <c r="BC521" s="48"/>
      <c r="BD521" s="48"/>
      <c r="BE521" s="48"/>
      <c r="BF521" s="48"/>
      <c r="BG521" s="48"/>
      <c r="BH521" s="48"/>
      <c r="BI521" s="48"/>
      <c r="BJ521" s="48"/>
      <c r="BK521" s="48"/>
    </row>
    <row r="523" spans="2:63">
      <c r="D523" s="85" t="s">
        <v>1102</v>
      </c>
    </row>
    <row r="556" spans="2:4">
      <c r="B556" s="46">
        <v>0</v>
      </c>
      <c r="D556" s="47" t="s">
        <v>1101</v>
      </c>
    </row>
    <row r="557" spans="2:4">
      <c r="D557" s="55" t="s">
        <v>304</v>
      </c>
    </row>
    <row r="558" spans="2:4">
      <c r="D558" s="51" t="s">
        <v>35</v>
      </c>
    </row>
    <row r="767" spans="2:4">
      <c r="B767" s="46">
        <v>0</v>
      </c>
      <c r="D767" s="47" t="s">
        <v>1161</v>
      </c>
    </row>
    <row r="768" spans="2:4">
      <c r="D768" s="55" t="s">
        <v>302</v>
      </c>
    </row>
    <row r="770" spans="4:4">
      <c r="D770" s="85" t="s">
        <v>36</v>
      </c>
    </row>
    <row r="771" spans="4:4">
      <c r="D771" s="50" t="s">
        <v>1169</v>
      </c>
    </row>
    <row r="773" spans="4:4">
      <c r="D773" s="85" t="s">
        <v>1148</v>
      </c>
    </row>
    <row r="823" spans="4:58">
      <c r="D823" s="85" t="s">
        <v>267</v>
      </c>
      <c r="Y823" s="85" t="s">
        <v>417</v>
      </c>
    </row>
    <row r="824" spans="4:58">
      <c r="D824" s="47" t="s">
        <v>1162</v>
      </c>
      <c r="O824" s="47" t="s">
        <v>1163</v>
      </c>
      <c r="Y824" s="28" t="s">
        <v>1164</v>
      </c>
    </row>
    <row r="826" spans="4:58">
      <c r="D826" s="52" t="s">
        <v>630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V826" s="53" t="s">
        <v>335</v>
      </c>
      <c r="W826" s="49"/>
      <c r="X826" s="49"/>
      <c r="Y826" s="49"/>
      <c r="Z826" s="49"/>
      <c r="AA826" s="49"/>
      <c r="AB826" s="49"/>
      <c r="AC826" s="49"/>
      <c r="AD826" s="49"/>
      <c r="AE826" s="49"/>
      <c r="AF826" s="49"/>
      <c r="AG826" s="49"/>
      <c r="AH826" s="49"/>
      <c r="AI826" s="49"/>
      <c r="AJ826" s="49"/>
      <c r="AK826" s="49"/>
      <c r="AL826" s="49"/>
      <c r="AM826" s="49"/>
      <c r="AN826" s="49"/>
      <c r="AO826" s="49"/>
      <c r="AP826" s="49"/>
      <c r="AQ826" s="49"/>
      <c r="AR826" s="49"/>
      <c r="AS826" s="49"/>
      <c r="AT826" s="49"/>
      <c r="AU826" s="49"/>
      <c r="AV826" s="49"/>
      <c r="AW826" s="49"/>
      <c r="AX826" s="49"/>
      <c r="AY826" s="49"/>
      <c r="AZ826" s="49"/>
      <c r="BA826" s="49"/>
      <c r="BB826" s="49"/>
      <c r="BC826" s="49"/>
      <c r="BD826" s="49"/>
      <c r="BE826" s="49"/>
      <c r="BF826" s="49"/>
    </row>
    <row r="827" spans="4:58">
      <c r="D827" s="52" t="s">
        <v>631</v>
      </c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V827" s="53" t="s">
        <v>312</v>
      </c>
      <c r="W827" s="49"/>
      <c r="X827" s="49"/>
      <c r="Y827" s="49"/>
      <c r="Z827" s="49"/>
      <c r="AA827" s="49"/>
      <c r="AB827" s="49"/>
      <c r="AC827" s="49"/>
      <c r="AD827" s="49"/>
      <c r="AE827" s="49"/>
      <c r="AF827" s="49"/>
      <c r="AG827" s="49"/>
      <c r="AH827" s="49"/>
      <c r="AI827" s="49"/>
      <c r="AJ827" s="49"/>
      <c r="AK827" s="49"/>
      <c r="AL827" s="49"/>
      <c r="AM827" s="49"/>
      <c r="AN827" s="49"/>
      <c r="AO827" s="49"/>
      <c r="AP827" s="49"/>
      <c r="AQ827" s="49"/>
      <c r="AR827" s="49"/>
      <c r="AS827" s="49"/>
      <c r="AT827" s="49"/>
      <c r="AU827" s="49"/>
      <c r="AV827" s="49"/>
      <c r="AW827" s="49"/>
      <c r="AX827" s="49"/>
      <c r="AY827" s="49"/>
      <c r="AZ827" s="49"/>
      <c r="BA827" s="49"/>
      <c r="BB827" s="49"/>
      <c r="BC827" s="49"/>
      <c r="BD827" s="49"/>
      <c r="BE827" s="49"/>
      <c r="BF827" s="49"/>
    </row>
    <row r="828" spans="4:58">
      <c r="D828" s="52" t="s">
        <v>632</v>
      </c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V828" s="53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  <c r="AO828" s="49"/>
      <c r="AP828" s="49"/>
      <c r="AQ828" s="49"/>
      <c r="AR828" s="49"/>
      <c r="AS828" s="49"/>
      <c r="AT828" s="49"/>
      <c r="AU828" s="49"/>
      <c r="AV828" s="49"/>
      <c r="AW828" s="49"/>
      <c r="AX828" s="49"/>
      <c r="AY828" s="49"/>
      <c r="AZ828" s="49"/>
      <c r="BA828" s="49"/>
      <c r="BB828" s="49"/>
      <c r="BC828" s="49"/>
      <c r="BD828" s="49"/>
      <c r="BE828" s="49"/>
      <c r="BF828" s="49"/>
    </row>
    <row r="829" spans="4:58">
      <c r="D829" s="52" t="s">
        <v>563</v>
      </c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V829" s="53" t="s">
        <v>265</v>
      </c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  <c r="AO829" s="49"/>
      <c r="AP829" s="49"/>
      <c r="AQ829" s="49"/>
      <c r="AR829" s="49"/>
      <c r="AS829" s="49"/>
      <c r="AT829" s="49"/>
      <c r="AU829" s="49"/>
      <c r="AV829" s="49"/>
      <c r="AW829" s="49"/>
      <c r="AX829" s="49"/>
      <c r="AY829" s="49"/>
      <c r="AZ829" s="49"/>
      <c r="BA829" s="49"/>
      <c r="BB829" s="49"/>
      <c r="BC829" s="49"/>
      <c r="BD829" s="49"/>
      <c r="BE829" s="49"/>
      <c r="BF829" s="49"/>
    </row>
    <row r="830" spans="4:58">
      <c r="D830" s="52" t="s">
        <v>384</v>
      </c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V830" s="53" t="s">
        <v>280</v>
      </c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  <c r="AO830" s="49"/>
      <c r="AP830" s="49"/>
      <c r="AQ830" s="49"/>
      <c r="AR830" s="49"/>
      <c r="AS830" s="49"/>
      <c r="AT830" s="49"/>
      <c r="AU830" s="49"/>
      <c r="AV830" s="49"/>
      <c r="AW830" s="49"/>
      <c r="AX830" s="49"/>
      <c r="AY830" s="49"/>
      <c r="AZ830" s="49"/>
      <c r="BA830" s="49"/>
      <c r="BB830" s="49"/>
      <c r="BC830" s="49"/>
      <c r="BD830" s="49"/>
      <c r="BE830" s="49"/>
      <c r="BF830" s="49"/>
    </row>
    <row r="831" spans="4:58">
      <c r="D831" s="52" t="s">
        <v>264</v>
      </c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V831" s="53" t="s">
        <v>1166</v>
      </c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  <c r="AO831" s="49"/>
      <c r="AP831" s="49"/>
      <c r="AQ831" s="49"/>
      <c r="AR831" s="49"/>
      <c r="AS831" s="49"/>
      <c r="AT831" s="49"/>
      <c r="AU831" s="49"/>
      <c r="AV831" s="49"/>
      <c r="AW831" s="49"/>
      <c r="AX831" s="49"/>
      <c r="AY831" s="49"/>
      <c r="AZ831" s="49"/>
      <c r="BA831" s="49"/>
      <c r="BB831" s="49"/>
      <c r="BC831" s="49"/>
      <c r="BD831" s="49"/>
      <c r="BE831" s="49"/>
      <c r="BF831" s="49"/>
    </row>
    <row r="832" spans="4:58">
      <c r="D832" s="52" t="s">
        <v>275</v>
      </c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V832" s="53" t="s">
        <v>1167</v>
      </c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  <c r="AO832" s="49"/>
      <c r="AP832" s="49"/>
      <c r="AQ832" s="49"/>
      <c r="AR832" s="49"/>
      <c r="AS832" s="49"/>
      <c r="AT832" s="49"/>
      <c r="AU832" s="49"/>
      <c r="AV832" s="49"/>
      <c r="AW832" s="49"/>
      <c r="AX832" s="49"/>
      <c r="AY832" s="49"/>
      <c r="AZ832" s="49"/>
      <c r="BA832" s="49"/>
      <c r="BB832" s="49"/>
      <c r="BC832" s="49"/>
      <c r="BD832" s="49"/>
      <c r="BE832" s="49"/>
      <c r="BF832" s="49"/>
    </row>
    <row r="833" spans="4:58">
      <c r="D833" s="52" t="s">
        <v>271</v>
      </c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V833" s="53" t="s">
        <v>1168</v>
      </c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  <c r="AO833" s="49"/>
      <c r="AP833" s="49"/>
      <c r="AQ833" s="49"/>
      <c r="AR833" s="49"/>
      <c r="AS833" s="49"/>
      <c r="AT833" s="49"/>
      <c r="AU833" s="49"/>
      <c r="AV833" s="49"/>
      <c r="AW833" s="49"/>
      <c r="AX833" s="49"/>
      <c r="AY833" s="49"/>
      <c r="AZ833" s="49"/>
      <c r="BA833" s="49"/>
      <c r="BB833" s="49"/>
      <c r="BC833" s="49"/>
      <c r="BD833" s="49"/>
      <c r="BE833" s="49"/>
      <c r="BF833" s="49"/>
    </row>
    <row r="834" spans="4:58">
      <c r="D834" s="52" t="s">
        <v>314</v>
      </c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V834" s="53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  <c r="AO834" s="49"/>
      <c r="AP834" s="49"/>
      <c r="AQ834" s="49"/>
      <c r="AR834" s="49"/>
      <c r="AS834" s="49"/>
      <c r="AT834" s="49"/>
      <c r="AU834" s="49"/>
      <c r="AV834" s="49"/>
      <c r="AW834" s="49"/>
      <c r="AX834" s="49"/>
      <c r="AY834" s="49"/>
      <c r="AZ834" s="49"/>
      <c r="BA834" s="49"/>
      <c r="BB834" s="49"/>
      <c r="BC834" s="49"/>
      <c r="BD834" s="49"/>
      <c r="BE834" s="49"/>
      <c r="BF834" s="49"/>
    </row>
    <row r="835" spans="4:58">
      <c r="D835" s="52" t="s">
        <v>315</v>
      </c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V835" s="53" t="s">
        <v>261</v>
      </c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  <c r="AO835" s="49"/>
      <c r="AP835" s="49"/>
      <c r="AQ835" s="49"/>
      <c r="AR835" s="49"/>
      <c r="AS835" s="49"/>
      <c r="AT835" s="49"/>
      <c r="AU835" s="49"/>
      <c r="AV835" s="49"/>
      <c r="AW835" s="49"/>
      <c r="AX835" s="49"/>
      <c r="AY835" s="49"/>
      <c r="AZ835" s="49"/>
      <c r="BA835" s="49"/>
      <c r="BB835" s="49"/>
      <c r="BC835" s="49"/>
      <c r="BD835" s="49"/>
      <c r="BE835" s="49"/>
      <c r="BF835" s="49"/>
    </row>
    <row r="836" spans="4:58">
      <c r="D836" s="52" t="s">
        <v>1165</v>
      </c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V836" s="53" t="s">
        <v>262</v>
      </c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  <c r="AO836" s="49"/>
      <c r="AP836" s="49"/>
      <c r="AQ836" s="49"/>
      <c r="AR836" s="49"/>
      <c r="AS836" s="49"/>
      <c r="AT836" s="49"/>
      <c r="AU836" s="49"/>
      <c r="AV836" s="49"/>
      <c r="AW836" s="49"/>
      <c r="AX836" s="49"/>
      <c r="AY836" s="49"/>
      <c r="AZ836" s="49"/>
      <c r="BA836" s="49"/>
      <c r="BB836" s="49"/>
      <c r="BC836" s="49"/>
      <c r="BD836" s="49"/>
      <c r="BE836" s="49"/>
      <c r="BF836" s="49"/>
    </row>
    <row r="837" spans="4:58">
      <c r="V837" s="53" t="s">
        <v>336</v>
      </c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  <c r="AO837" s="49"/>
      <c r="AP837" s="49"/>
      <c r="AQ837" s="49"/>
      <c r="AR837" s="49"/>
      <c r="AS837" s="49"/>
      <c r="AT837" s="49"/>
      <c r="AU837" s="49"/>
      <c r="AV837" s="49"/>
      <c r="AW837" s="49"/>
      <c r="AX837" s="49"/>
      <c r="AY837" s="49"/>
      <c r="AZ837" s="49"/>
      <c r="BA837" s="49"/>
      <c r="BB837" s="49"/>
      <c r="BC837" s="49"/>
      <c r="BD837" s="49"/>
      <c r="BE837" s="49"/>
      <c r="BF837" s="49"/>
    </row>
    <row r="839" spans="4:58">
      <c r="D839" s="85" t="s">
        <v>1170</v>
      </c>
    </row>
    <row r="865" spans="2:4">
      <c r="B865" s="46">
        <v>0</v>
      </c>
      <c r="D865" s="47" t="s">
        <v>462</v>
      </c>
    </row>
    <row r="866" spans="2:4">
      <c r="D866" s="55" t="s">
        <v>302</v>
      </c>
    </row>
    <row r="867" spans="2:4">
      <c r="D867" s="85" t="s">
        <v>769</v>
      </c>
    </row>
    <row r="869" spans="2:4">
      <c r="D869" s="85" t="s">
        <v>769</v>
      </c>
    </row>
    <row r="882" spans="39:39">
      <c r="AM882" s="85" t="s">
        <v>787</v>
      </c>
    </row>
    <row r="883" spans="39:39">
      <c r="AM883" s="85" t="s">
        <v>801</v>
      </c>
    </row>
    <row r="884" spans="39:39">
      <c r="AM884" s="85" t="s">
        <v>890</v>
      </c>
    </row>
    <row r="925" spans="4:34">
      <c r="D925" s="52" t="s">
        <v>34</v>
      </c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</row>
    <row r="926" spans="4:34">
      <c r="D926" s="52" t="s">
        <v>501</v>
      </c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Y926" s="85" t="s">
        <v>787</v>
      </c>
      <c r="AH926" s="85" t="s">
        <v>895</v>
      </c>
    </row>
    <row r="927" spans="4:34">
      <c r="D927" s="52" t="s">
        <v>444</v>
      </c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Y927" s="85" t="s">
        <v>787</v>
      </c>
      <c r="AH927" s="85" t="s">
        <v>889</v>
      </c>
    </row>
    <row r="928" spans="4:34">
      <c r="D928" s="52" t="s">
        <v>891</v>
      </c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Y928" s="85" t="s">
        <v>787</v>
      </c>
      <c r="AH928" s="47" t="s">
        <v>896</v>
      </c>
    </row>
    <row r="929" spans="2:63">
      <c r="D929" s="52" t="s">
        <v>892</v>
      </c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Y929" s="85" t="s">
        <v>801</v>
      </c>
      <c r="AH929" s="85" t="s">
        <v>897</v>
      </c>
    </row>
    <row r="930" spans="2:63">
      <c r="D930" s="52" t="s">
        <v>893</v>
      </c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Y930" s="85" t="s">
        <v>801</v>
      </c>
      <c r="AH930" s="85" t="s">
        <v>889</v>
      </c>
    </row>
    <row r="931" spans="2:63">
      <c r="D931" s="52" t="s">
        <v>276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Y931" s="85" t="s">
        <v>801</v>
      </c>
      <c r="AH931" s="47" t="s">
        <v>896</v>
      </c>
    </row>
    <row r="932" spans="2:63">
      <c r="D932" s="52" t="s">
        <v>494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Y932" s="85" t="s">
        <v>890</v>
      </c>
      <c r="AH932" s="47" t="s">
        <v>896</v>
      </c>
    </row>
    <row r="933" spans="2:63">
      <c r="D933" s="52" t="s">
        <v>894</v>
      </c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</row>
    <row r="935" spans="2:63" customFormat="1">
      <c r="B935" s="85"/>
      <c r="C935" s="85"/>
      <c r="D935" s="53" t="s">
        <v>389</v>
      </c>
      <c r="E935" s="49"/>
      <c r="F935" s="49"/>
      <c r="G935" s="49"/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  <c r="AA935" s="49"/>
      <c r="AB935" s="49"/>
      <c r="AC935" s="85"/>
      <c r="AD935" s="53" t="s">
        <v>388</v>
      </c>
      <c r="AE935" s="49"/>
      <c r="AF935" s="49"/>
      <c r="AG935" s="49"/>
      <c r="AH935" s="49"/>
      <c r="AI935" s="49"/>
      <c r="AJ935" s="49"/>
      <c r="AK935" s="49"/>
      <c r="AL935" s="49"/>
      <c r="AM935" s="49"/>
      <c r="AN935" s="49"/>
      <c r="AO935" s="49"/>
      <c r="AP935" s="49"/>
      <c r="AQ935" s="49"/>
      <c r="AR935" s="49"/>
      <c r="AS935" s="49"/>
      <c r="AT935" s="49"/>
      <c r="AU935" s="49"/>
      <c r="AV935" s="49"/>
      <c r="AW935" s="49"/>
      <c r="AX935" s="49"/>
      <c r="AY935" s="49"/>
      <c r="AZ935" s="49"/>
      <c r="BA935" s="49"/>
      <c r="BB935" s="49"/>
      <c r="BC935" s="49"/>
      <c r="BD935" s="49"/>
      <c r="BE935" s="49"/>
      <c r="BF935" s="49"/>
      <c r="BG935" s="49"/>
      <c r="BH935" s="49"/>
      <c r="BI935" s="49"/>
      <c r="BJ935" s="49"/>
      <c r="BK935" s="49"/>
    </row>
    <row r="936" spans="2:63" customFormat="1">
      <c r="B936" s="85"/>
      <c r="C936" s="85"/>
      <c r="D936" s="52" t="s">
        <v>463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85"/>
      <c r="AD936" s="52" t="s">
        <v>332</v>
      </c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  <c r="AO936" s="48"/>
      <c r="AP936" s="48"/>
      <c r="AQ936" s="48"/>
      <c r="AR936" s="48"/>
      <c r="AS936" s="48"/>
      <c r="AT936" s="48"/>
      <c r="AU936" s="48"/>
      <c r="AV936" s="48"/>
      <c r="AW936" s="48"/>
      <c r="AX936" s="48"/>
      <c r="AY936" s="48"/>
      <c r="AZ936" s="48"/>
      <c r="BA936" s="48"/>
      <c r="BB936" s="48"/>
      <c r="BC936" s="48"/>
      <c r="BD936" s="48"/>
      <c r="BE936" s="48"/>
      <c r="BF936" s="48"/>
      <c r="BG936" s="48"/>
      <c r="BH936" s="48"/>
      <c r="BI936" s="48"/>
      <c r="BJ936" s="48"/>
      <c r="BK936" s="48"/>
    </row>
    <row r="937" spans="2:63" customFormat="1">
      <c r="B937" s="85"/>
      <c r="C937" s="85"/>
      <c r="D937" s="89" t="s">
        <v>357</v>
      </c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  <c r="W937" s="90"/>
      <c r="X937" s="90"/>
      <c r="Y937" s="90"/>
      <c r="Z937" s="90"/>
      <c r="AA937" s="90"/>
      <c r="AB937" s="90"/>
      <c r="AC937" s="85"/>
      <c r="AD937" s="89" t="s">
        <v>369</v>
      </c>
      <c r="AE937" s="90"/>
      <c r="AF937" s="90"/>
      <c r="AG937" s="90"/>
      <c r="AH937" s="90"/>
      <c r="AI937" s="90"/>
      <c r="AJ937" s="90"/>
      <c r="AK937" s="90"/>
      <c r="AL937" s="90"/>
      <c r="AM937" s="90"/>
      <c r="AN937" s="90"/>
      <c r="AO937" s="90"/>
      <c r="AP937" s="90"/>
      <c r="AQ937" s="90"/>
      <c r="AR937" s="90"/>
      <c r="AS937" s="90"/>
      <c r="AT937" s="90"/>
      <c r="AU937" s="90"/>
      <c r="AV937" s="90"/>
      <c r="AW937" s="90"/>
      <c r="AX937" s="90"/>
      <c r="AY937" s="90"/>
      <c r="AZ937" s="90"/>
      <c r="BA937" s="90"/>
      <c r="BB937" s="90"/>
      <c r="BC937" s="90"/>
      <c r="BD937" s="90"/>
      <c r="BE937" s="90"/>
      <c r="BF937" s="90"/>
      <c r="BG937" s="90"/>
      <c r="BH937" s="90"/>
      <c r="BI937" s="90"/>
      <c r="BJ937" s="90"/>
      <c r="BK937" s="90"/>
    </row>
    <row r="938" spans="2:63" customFormat="1">
      <c r="B938" s="85"/>
      <c r="C938" s="85"/>
      <c r="D938" s="91" t="s">
        <v>358</v>
      </c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85"/>
      <c r="AD938" s="91" t="s">
        <v>370</v>
      </c>
      <c r="AE938" s="92"/>
      <c r="AF938" s="92"/>
      <c r="AG938" s="92"/>
      <c r="AH938" s="92"/>
      <c r="AI938" s="92"/>
      <c r="AJ938" s="92"/>
      <c r="AK938" s="92"/>
      <c r="AL938" s="92"/>
      <c r="AM938" s="92"/>
      <c r="AN938" s="92"/>
      <c r="AO938" s="92"/>
      <c r="AP938" s="92"/>
      <c r="AQ938" s="92"/>
      <c r="AR938" s="92"/>
      <c r="AS938" s="92"/>
      <c r="AT938" s="92"/>
      <c r="AU938" s="92"/>
      <c r="AV938" s="92"/>
      <c r="AW938" s="92"/>
      <c r="AX938" s="92"/>
      <c r="AY938" s="92"/>
      <c r="AZ938" s="92"/>
      <c r="BA938" s="92"/>
      <c r="BB938" s="92"/>
      <c r="BC938" s="92"/>
      <c r="BD938" s="92"/>
      <c r="BE938" s="92"/>
      <c r="BF938" s="92"/>
      <c r="BG938" s="92"/>
      <c r="BH938" s="92"/>
      <c r="BI938" s="92"/>
      <c r="BJ938" s="92"/>
      <c r="BK938" s="92"/>
    </row>
    <row r="939" spans="2:63" customFormat="1">
      <c r="B939" s="85"/>
      <c r="C939" s="85"/>
      <c r="D939" s="91" t="s">
        <v>359</v>
      </c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85"/>
      <c r="AD939" s="91" t="s">
        <v>371</v>
      </c>
      <c r="AE939" s="92"/>
      <c r="AF939" s="92"/>
      <c r="AG939" s="92"/>
      <c r="AH939" s="92"/>
      <c r="AI939" s="92"/>
      <c r="AJ939" s="92"/>
      <c r="AK939" s="92"/>
      <c r="AL939" s="92"/>
      <c r="AM939" s="92"/>
      <c r="AN939" s="92"/>
      <c r="AO939" s="92"/>
      <c r="AP939" s="92"/>
      <c r="AQ939" s="92"/>
      <c r="AR939" s="92"/>
      <c r="AS939" s="92"/>
      <c r="AT939" s="92"/>
      <c r="AU939" s="92"/>
      <c r="AV939" s="92"/>
      <c r="AW939" s="92"/>
      <c r="AX939" s="92"/>
      <c r="AY939" s="92"/>
      <c r="AZ939" s="92"/>
      <c r="BA939" s="92"/>
      <c r="BB939" s="92"/>
      <c r="BC939" s="92"/>
      <c r="BD939" s="92"/>
      <c r="BE939" s="92"/>
      <c r="BF939" s="92"/>
      <c r="BG939" s="92"/>
      <c r="BH939" s="92"/>
      <c r="BI939" s="92"/>
      <c r="BJ939" s="92"/>
      <c r="BK939" s="92"/>
    </row>
    <row r="940" spans="2:63" customFormat="1">
      <c r="B940" s="85"/>
      <c r="C940" s="85"/>
      <c r="D940" s="89" t="s">
        <v>479</v>
      </c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  <c r="W940" s="90"/>
      <c r="X940" s="90"/>
      <c r="Y940" s="90"/>
      <c r="Z940" s="90"/>
      <c r="AA940" s="90"/>
      <c r="AB940" s="90"/>
      <c r="AC940" s="85"/>
      <c r="AD940" s="89" t="s">
        <v>480</v>
      </c>
      <c r="AE940" s="90"/>
      <c r="AF940" s="90"/>
      <c r="AG940" s="90"/>
      <c r="AH940" s="90"/>
      <c r="AI940" s="90"/>
      <c r="AJ940" s="90"/>
      <c r="AK940" s="90"/>
      <c r="AL940" s="90"/>
      <c r="AM940" s="90"/>
      <c r="AN940" s="90"/>
      <c r="AO940" s="90"/>
      <c r="AP940" s="90"/>
      <c r="AQ940" s="90"/>
      <c r="AR940" s="90"/>
      <c r="AS940" s="90"/>
      <c r="AT940" s="90"/>
      <c r="AU940" s="90"/>
      <c r="AV940" s="90"/>
      <c r="AW940" s="90"/>
      <c r="AX940" s="90"/>
      <c r="AY940" s="90"/>
      <c r="AZ940" s="90"/>
      <c r="BA940" s="90"/>
      <c r="BB940" s="90"/>
      <c r="BC940" s="90"/>
      <c r="BD940" s="90"/>
      <c r="BE940" s="90"/>
      <c r="BF940" s="90"/>
      <c r="BG940" s="90"/>
      <c r="BH940" s="90"/>
      <c r="BI940" s="90"/>
      <c r="BJ940" s="90"/>
      <c r="BK940" s="90"/>
    </row>
    <row r="941" spans="2:63" customFormat="1">
      <c r="B941" s="85"/>
      <c r="C941" s="85"/>
      <c r="D941" s="89" t="s">
        <v>668</v>
      </c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  <c r="W941" s="90"/>
      <c r="X941" s="90"/>
      <c r="Y941" s="90"/>
      <c r="Z941" s="90"/>
      <c r="AA941" s="90"/>
      <c r="AB941" s="90"/>
      <c r="AC941" s="85"/>
      <c r="AD941" s="89" t="s">
        <v>662</v>
      </c>
      <c r="AE941" s="90"/>
      <c r="AF941" s="90"/>
      <c r="AG941" s="90"/>
      <c r="AH941" s="90"/>
      <c r="AI941" s="90"/>
      <c r="AJ941" s="90"/>
      <c r="AK941" s="90"/>
      <c r="AL941" s="90"/>
      <c r="AM941" s="90"/>
      <c r="AN941" s="90"/>
      <c r="AO941" s="90"/>
      <c r="AP941" s="90"/>
      <c r="AQ941" s="90"/>
      <c r="AR941" s="90"/>
      <c r="AS941" s="90"/>
      <c r="AT941" s="90"/>
      <c r="AU941" s="90"/>
      <c r="AV941" s="90"/>
      <c r="AW941" s="90"/>
      <c r="AX941" s="90"/>
      <c r="AY941" s="90"/>
      <c r="AZ941" s="90"/>
      <c r="BA941" s="90"/>
      <c r="BB941" s="90"/>
      <c r="BC941" s="90"/>
      <c r="BD941" s="90"/>
      <c r="BE941" s="90"/>
      <c r="BF941" s="90"/>
      <c r="BG941" s="90"/>
      <c r="BH941" s="90"/>
      <c r="BI941" s="90"/>
      <c r="BJ941" s="90"/>
      <c r="BK941" s="90"/>
    </row>
    <row r="942" spans="2:63" customFormat="1">
      <c r="B942" s="85"/>
      <c r="C942" s="85"/>
      <c r="D942" s="52" t="s">
        <v>368</v>
      </c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85"/>
      <c r="AD942" s="52" t="s">
        <v>898</v>
      </c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  <c r="AO942" s="48"/>
      <c r="AP942" s="48"/>
      <c r="AQ942" s="48"/>
      <c r="AR942" s="48"/>
      <c r="AS942" s="48"/>
      <c r="AT942" s="48"/>
      <c r="AU942" s="48"/>
      <c r="AV942" s="48"/>
      <c r="AW942" s="48"/>
      <c r="AX942" s="48"/>
      <c r="AY942" s="48"/>
      <c r="AZ942" s="48"/>
      <c r="BA942" s="48"/>
      <c r="BB942" s="48"/>
      <c r="BC942" s="48"/>
      <c r="BD942" s="48"/>
      <c r="BE942" s="48"/>
      <c r="BF942" s="48"/>
      <c r="BG942" s="48"/>
      <c r="BH942" s="48"/>
      <c r="BI942" s="48"/>
      <c r="BJ942" s="48"/>
      <c r="BK942" s="48"/>
    </row>
    <row r="943" spans="2:63" customFormat="1">
      <c r="B943" s="85"/>
      <c r="C943" s="85"/>
      <c r="D943" s="52" t="s">
        <v>899</v>
      </c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85"/>
      <c r="AD943" s="52" t="s">
        <v>697</v>
      </c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  <c r="AO943" s="48"/>
      <c r="AP943" s="48"/>
      <c r="AQ943" s="48"/>
      <c r="AR943" s="48"/>
      <c r="AS943" s="48"/>
      <c r="AT943" s="48"/>
      <c r="AU943" s="48"/>
      <c r="AV943" s="48"/>
      <c r="AW943" s="48"/>
      <c r="AX943" s="48"/>
      <c r="AY943" s="48"/>
      <c r="AZ943" s="48"/>
      <c r="BA943" s="48"/>
      <c r="BB943" s="48"/>
      <c r="BC943" s="48"/>
      <c r="BD943" s="48"/>
      <c r="BE943" s="48"/>
      <c r="BF943" s="48"/>
      <c r="BG943" s="48"/>
      <c r="BH943" s="48"/>
      <c r="BI943" s="48"/>
      <c r="BJ943" s="48"/>
      <c r="BK943" s="48"/>
    </row>
    <row r="944" spans="2:63" customFormat="1">
      <c r="B944" s="85"/>
      <c r="C944" s="85"/>
      <c r="D944" s="52" t="s">
        <v>900</v>
      </c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85"/>
      <c r="AD944" s="52" t="s">
        <v>698</v>
      </c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  <c r="AO944" s="48"/>
      <c r="AP944" s="48"/>
      <c r="AQ944" s="48"/>
      <c r="AR944" s="48"/>
      <c r="AS944" s="48"/>
      <c r="AT944" s="48"/>
      <c r="AU944" s="48"/>
      <c r="AV944" s="48"/>
      <c r="AW944" s="48"/>
      <c r="AX944" s="48"/>
      <c r="AY944" s="48"/>
      <c r="AZ944" s="48"/>
      <c r="BA944" s="48"/>
      <c r="BB944" s="48"/>
      <c r="BC944" s="48"/>
      <c r="BD944" s="48"/>
      <c r="BE944" s="48"/>
      <c r="BF944" s="48"/>
      <c r="BG944" s="48"/>
      <c r="BH944" s="48"/>
      <c r="BI944" s="48"/>
      <c r="BJ944" s="48"/>
      <c r="BK944" s="48"/>
    </row>
    <row r="945" spans="2:63" customFormat="1">
      <c r="B945" s="85"/>
      <c r="C945" s="85"/>
      <c r="D945" s="52" t="s">
        <v>384</v>
      </c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85"/>
      <c r="AD945" s="52" t="s">
        <v>901</v>
      </c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  <c r="AO945" s="48"/>
      <c r="AP945" s="48"/>
      <c r="AQ945" s="48"/>
      <c r="AR945" s="48"/>
      <c r="AS945" s="48"/>
      <c r="AT945" s="48"/>
      <c r="AU945" s="48"/>
      <c r="AV945" s="48"/>
      <c r="AW945" s="48"/>
      <c r="AX945" s="48"/>
      <c r="AY945" s="48"/>
      <c r="AZ945" s="48"/>
      <c r="BA945" s="48"/>
      <c r="BB945" s="48"/>
      <c r="BC945" s="48"/>
      <c r="BD945" s="48"/>
      <c r="BE945" s="48"/>
      <c r="BF945" s="48"/>
      <c r="BG945" s="48"/>
      <c r="BH945" s="48"/>
      <c r="BI945" s="48"/>
      <c r="BJ945" s="48"/>
      <c r="BK945" s="48"/>
    </row>
    <row r="946" spans="2:63" customFormat="1">
      <c r="B946" s="85"/>
      <c r="C946" s="85"/>
      <c r="D946" s="52" t="s">
        <v>902</v>
      </c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85"/>
      <c r="AD946" s="52" t="s">
        <v>384</v>
      </c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  <c r="AO946" s="48"/>
      <c r="AP946" s="48"/>
      <c r="AQ946" s="48"/>
      <c r="AR946" s="48"/>
      <c r="AS946" s="48"/>
      <c r="AT946" s="48"/>
      <c r="AU946" s="48"/>
      <c r="AV946" s="48"/>
      <c r="AW946" s="48"/>
      <c r="AX946" s="48"/>
      <c r="AY946" s="48"/>
      <c r="AZ946" s="48"/>
      <c r="BA946" s="48"/>
      <c r="BB946" s="48"/>
      <c r="BC946" s="48"/>
      <c r="BD946" s="48"/>
      <c r="BE946" s="48"/>
      <c r="BF946" s="48"/>
      <c r="BG946" s="48"/>
      <c r="BH946" s="48"/>
      <c r="BI946" s="48"/>
      <c r="BJ946" s="48"/>
      <c r="BK946" s="48"/>
    </row>
    <row r="947" spans="2:63" customFormat="1">
      <c r="B947" s="85"/>
      <c r="C947" s="85"/>
      <c r="D947" s="52" t="s">
        <v>903</v>
      </c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85"/>
      <c r="AD947" s="52" t="s">
        <v>528</v>
      </c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  <c r="AO947" s="48"/>
      <c r="AP947" s="48"/>
      <c r="AQ947" s="48"/>
      <c r="AR947" s="48"/>
      <c r="AS947" s="48"/>
      <c r="AT947" s="48"/>
      <c r="AU947" s="48"/>
      <c r="AV947" s="48"/>
      <c r="AW947" s="48"/>
      <c r="AX947" s="48"/>
      <c r="AY947" s="48"/>
      <c r="AZ947" s="48"/>
      <c r="BA947" s="48"/>
      <c r="BB947" s="48"/>
      <c r="BC947" s="48"/>
      <c r="BD947" s="48"/>
      <c r="BE947" s="48"/>
      <c r="BF947" s="48"/>
      <c r="BG947" s="48"/>
      <c r="BH947" s="48"/>
      <c r="BI947" s="48"/>
      <c r="BJ947" s="48"/>
      <c r="BK947" s="48"/>
    </row>
    <row r="948" spans="2:63" customFormat="1">
      <c r="B948" s="85"/>
      <c r="C948" s="85"/>
      <c r="D948" s="52" t="s">
        <v>350</v>
      </c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85"/>
      <c r="AD948" s="52" t="s">
        <v>529</v>
      </c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  <c r="AO948" s="48"/>
      <c r="AP948" s="48"/>
      <c r="AQ948" s="48"/>
      <c r="AR948" s="48"/>
      <c r="AS948" s="48"/>
      <c r="AT948" s="48"/>
      <c r="AU948" s="48"/>
      <c r="AV948" s="48"/>
      <c r="AW948" s="48"/>
      <c r="AX948" s="48"/>
      <c r="AY948" s="48"/>
      <c r="AZ948" s="48"/>
      <c r="BA948" s="48"/>
      <c r="BB948" s="48"/>
      <c r="BC948" s="48"/>
      <c r="BD948" s="48"/>
      <c r="BE948" s="48"/>
      <c r="BF948" s="48"/>
      <c r="BG948" s="48"/>
      <c r="BH948" s="48"/>
      <c r="BI948" s="48"/>
      <c r="BJ948" s="48"/>
      <c r="BK948" s="48"/>
    </row>
    <row r="949" spans="2:63" customFormat="1">
      <c r="B949" s="85"/>
      <c r="C949" s="85"/>
      <c r="D949" s="52" t="s">
        <v>904</v>
      </c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  <c r="AA949" s="48"/>
      <c r="AB949" s="48"/>
      <c r="AC949" s="85"/>
      <c r="AD949" s="52" t="s">
        <v>277</v>
      </c>
      <c r="AE949" s="48"/>
      <c r="AF949" s="48"/>
      <c r="AG949" s="48"/>
      <c r="AH949" s="48"/>
      <c r="AI949" s="48"/>
      <c r="AJ949" s="48"/>
      <c r="AK949" s="48"/>
      <c r="AL949" s="48"/>
      <c r="AM949" s="48"/>
      <c r="AN949" s="48"/>
      <c r="AO949" s="48"/>
      <c r="AP949" s="48"/>
      <c r="AQ949" s="48"/>
      <c r="AR949" s="48"/>
      <c r="AS949" s="48"/>
      <c r="AT949" s="48"/>
      <c r="AU949" s="48"/>
      <c r="AV949" s="48"/>
      <c r="AW949" s="48"/>
      <c r="AX949" s="48"/>
      <c r="AY949" s="48"/>
      <c r="AZ949" s="48"/>
      <c r="BA949" s="48"/>
      <c r="BB949" s="48"/>
      <c r="BC949" s="48"/>
      <c r="BD949" s="48"/>
      <c r="BE949" s="48"/>
      <c r="BF949" s="48"/>
      <c r="BG949" s="48"/>
      <c r="BH949" s="48"/>
      <c r="BI949" s="48"/>
      <c r="BJ949" s="48"/>
      <c r="BK949" s="48"/>
    </row>
    <row r="950" spans="2:63" customFormat="1">
      <c r="B950" s="85"/>
      <c r="C950" s="85"/>
      <c r="D950" s="52" t="s">
        <v>464</v>
      </c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  <c r="AA950" s="48"/>
      <c r="AB950" s="48"/>
      <c r="AC950" s="85"/>
      <c r="AD950" s="52" t="s">
        <v>530</v>
      </c>
      <c r="AE950" s="48"/>
      <c r="AF950" s="48"/>
      <c r="AG950" s="48"/>
      <c r="AH950" s="48"/>
      <c r="AI950" s="48"/>
      <c r="AJ950" s="48"/>
      <c r="AK950" s="48"/>
      <c r="AL950" s="48"/>
      <c r="AM950" s="48"/>
      <c r="AN950" s="48"/>
      <c r="AO950" s="48"/>
      <c r="AP950" s="48"/>
      <c r="AQ950" s="48"/>
      <c r="AR950" s="48"/>
      <c r="AS950" s="48"/>
      <c r="AT950" s="48"/>
      <c r="AU950" s="48"/>
      <c r="AV950" s="48"/>
      <c r="AW950" s="48"/>
      <c r="AX950" s="48"/>
      <c r="AY950" s="48"/>
      <c r="AZ950" s="48"/>
      <c r="BA950" s="48"/>
      <c r="BB950" s="48"/>
      <c r="BC950" s="48"/>
      <c r="BD950" s="48"/>
      <c r="BE950" s="48"/>
      <c r="BF950" s="48"/>
      <c r="BG950" s="48"/>
      <c r="BH950" s="48"/>
      <c r="BI950" s="48"/>
      <c r="BJ950" s="48"/>
      <c r="BK950" s="48"/>
    </row>
    <row r="951" spans="2:63" customFormat="1">
      <c r="B951" s="85"/>
      <c r="C951" s="85"/>
      <c r="D951" s="52" t="s">
        <v>465</v>
      </c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  <c r="AA951" s="48"/>
      <c r="AB951" s="48"/>
      <c r="AC951" s="85"/>
      <c r="AD951" s="52" t="s">
        <v>333</v>
      </c>
      <c r="AE951" s="48"/>
      <c r="AF951" s="48"/>
      <c r="AG951" s="48"/>
      <c r="AH951" s="48"/>
      <c r="AI951" s="48"/>
      <c r="AJ951" s="48"/>
      <c r="AK951" s="48"/>
      <c r="AL951" s="48"/>
      <c r="AM951" s="48"/>
      <c r="AN951" s="48"/>
      <c r="AO951" s="48"/>
      <c r="AP951" s="48"/>
      <c r="AQ951" s="48"/>
      <c r="AR951" s="48"/>
      <c r="AS951" s="48"/>
      <c r="AT951" s="48"/>
      <c r="AU951" s="48"/>
      <c r="AV951" s="48"/>
      <c r="AW951" s="48"/>
      <c r="AX951" s="48"/>
      <c r="AY951" s="48"/>
      <c r="AZ951" s="48"/>
      <c r="BA951" s="48"/>
      <c r="BB951" s="48"/>
      <c r="BC951" s="48"/>
      <c r="BD951" s="48"/>
      <c r="BE951" s="48"/>
      <c r="BF951" s="48"/>
      <c r="BG951" s="48"/>
      <c r="BH951" s="48"/>
      <c r="BI951" s="48"/>
      <c r="BJ951" s="48"/>
      <c r="BK951" s="48"/>
    </row>
    <row r="952" spans="2:63" customFormat="1">
      <c r="B952" s="85"/>
      <c r="C952" s="85"/>
      <c r="D952" s="52" t="s">
        <v>466</v>
      </c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  <c r="AA952" s="48"/>
      <c r="AB952" s="48"/>
      <c r="AC952" s="85"/>
      <c r="AD952" s="52" t="s">
        <v>531</v>
      </c>
      <c r="AE952" s="48"/>
      <c r="AF952" s="48"/>
      <c r="AG952" s="48"/>
      <c r="AH952" s="48"/>
      <c r="AI952" s="48"/>
      <c r="AJ952" s="48"/>
      <c r="AK952" s="48"/>
      <c r="AL952" s="48"/>
      <c r="AM952" s="48"/>
      <c r="AN952" s="48"/>
      <c r="AO952" s="48"/>
      <c r="AP952" s="48"/>
      <c r="AQ952" s="48"/>
      <c r="AR952" s="48"/>
      <c r="AS952" s="48"/>
      <c r="AT952" s="48"/>
      <c r="AU952" s="48"/>
      <c r="AV952" s="48"/>
      <c r="AW952" s="48"/>
      <c r="AX952" s="48"/>
      <c r="AY952" s="48"/>
      <c r="AZ952" s="48"/>
      <c r="BA952" s="48"/>
      <c r="BB952" s="48"/>
      <c r="BC952" s="48"/>
      <c r="BD952" s="48"/>
      <c r="BE952" s="48"/>
      <c r="BF952" s="48"/>
      <c r="BG952" s="48"/>
      <c r="BH952" s="48"/>
      <c r="BI952" s="48"/>
      <c r="BJ952" s="48"/>
      <c r="BK952" s="48"/>
    </row>
    <row r="953" spans="2:63" customFormat="1">
      <c r="B953" s="85"/>
      <c r="C953" s="85"/>
      <c r="D953" s="52" t="s">
        <v>444</v>
      </c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  <c r="AA953" s="48"/>
      <c r="AB953" s="48"/>
      <c r="AC953" s="85"/>
      <c r="AD953" s="52" t="s">
        <v>337</v>
      </c>
      <c r="AE953" s="48"/>
      <c r="AF953" s="48"/>
      <c r="AG953" s="48"/>
      <c r="AH953" s="48"/>
      <c r="AI953" s="48"/>
      <c r="AJ953" s="48"/>
      <c r="AK953" s="48"/>
      <c r="AL953" s="48"/>
      <c r="AM953" s="48"/>
      <c r="AN953" s="48"/>
      <c r="AO953" s="48"/>
      <c r="AP953" s="48"/>
      <c r="AQ953" s="48"/>
      <c r="AR953" s="48"/>
      <c r="AS953" s="48"/>
      <c r="AT953" s="48"/>
      <c r="AU953" s="48"/>
      <c r="AV953" s="48"/>
      <c r="AW953" s="48"/>
      <c r="AX953" s="48"/>
      <c r="AY953" s="48"/>
      <c r="AZ953" s="48"/>
      <c r="BA953" s="48"/>
      <c r="BB953" s="48"/>
      <c r="BC953" s="48"/>
      <c r="BD953" s="48"/>
      <c r="BE953" s="48"/>
      <c r="BF953" s="48"/>
      <c r="BG953" s="48"/>
      <c r="BH953" s="48"/>
      <c r="BI953" s="48"/>
      <c r="BJ953" s="48"/>
      <c r="BK953" s="48"/>
    </row>
    <row r="954" spans="2:63" customFormat="1">
      <c r="B954" s="85"/>
      <c r="C954" s="85"/>
      <c r="D954" s="52" t="s">
        <v>891</v>
      </c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  <c r="AA954" s="48"/>
      <c r="AB954" s="48"/>
      <c r="AC954" s="85"/>
      <c r="AD954" s="52" t="s">
        <v>905</v>
      </c>
      <c r="AE954" s="48"/>
      <c r="AF954" s="48"/>
      <c r="AG954" s="48"/>
      <c r="AH954" s="48"/>
      <c r="AI954" s="48"/>
      <c r="AJ954" s="48"/>
      <c r="AK954" s="48"/>
      <c r="AL954" s="48"/>
      <c r="AM954" s="48"/>
      <c r="AN954" s="48"/>
      <c r="AO954" s="48"/>
      <c r="AP954" s="48"/>
      <c r="AQ954" s="48"/>
      <c r="AR954" s="48"/>
      <c r="AS954" s="48"/>
      <c r="AT954" s="48"/>
      <c r="AU954" s="48"/>
      <c r="AV954" s="48"/>
      <c r="AW954" s="48"/>
      <c r="AX954" s="48"/>
      <c r="AY954" s="48"/>
      <c r="AZ954" s="48"/>
      <c r="BA954" s="48"/>
      <c r="BB954" s="48"/>
      <c r="BC954" s="48"/>
      <c r="BD954" s="48"/>
      <c r="BE954" s="48"/>
      <c r="BF954" s="48"/>
      <c r="BG954" s="48"/>
      <c r="BH954" s="48"/>
      <c r="BI954" s="48"/>
      <c r="BJ954" s="48"/>
      <c r="BK954" s="48"/>
    </row>
    <row r="955" spans="2:63" customFormat="1">
      <c r="B955" s="85"/>
      <c r="C955" s="85"/>
      <c r="D955" s="52" t="s">
        <v>892</v>
      </c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  <c r="AA955" s="48"/>
      <c r="AB955" s="48"/>
      <c r="AC955" s="85"/>
      <c r="AD955" s="52" t="s">
        <v>664</v>
      </c>
      <c r="AE955" s="48"/>
      <c r="AF955" s="48"/>
      <c r="AG955" s="48"/>
      <c r="AH955" s="48"/>
      <c r="AI955" s="48"/>
      <c r="AJ955" s="48"/>
      <c r="AK955" s="48"/>
      <c r="AL955" s="48"/>
      <c r="AM955" s="48"/>
      <c r="AN955" s="48"/>
      <c r="AO955" s="48"/>
      <c r="AP955" s="48"/>
      <c r="AQ955" s="48"/>
      <c r="AR955" s="48"/>
      <c r="AS955" s="48"/>
      <c r="AT955" s="48"/>
      <c r="AU955" s="48"/>
      <c r="AV955" s="48"/>
      <c r="AW955" s="48"/>
      <c r="AX955" s="48"/>
      <c r="AY955" s="48"/>
      <c r="AZ955" s="48"/>
      <c r="BA955" s="48"/>
      <c r="BB955" s="48"/>
      <c r="BC955" s="48"/>
      <c r="BD955" s="48"/>
      <c r="BE955" s="48"/>
      <c r="BF955" s="48"/>
      <c r="BG955" s="48"/>
      <c r="BH955" s="48"/>
      <c r="BI955" s="48"/>
      <c r="BJ955" s="48"/>
      <c r="BK955" s="48"/>
    </row>
    <row r="956" spans="2:63" customFormat="1">
      <c r="B956" s="85"/>
      <c r="C956" s="85"/>
      <c r="D956" s="52" t="s">
        <v>893</v>
      </c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  <c r="AA956" s="48"/>
      <c r="AB956" s="48"/>
      <c r="AC956" s="85"/>
      <c r="AD956" s="52" t="s">
        <v>258</v>
      </c>
      <c r="AE956" s="48"/>
      <c r="AF956" s="48"/>
      <c r="AG956" s="48"/>
      <c r="AH956" s="48"/>
      <c r="AI956" s="48"/>
      <c r="AJ956" s="48"/>
      <c r="AK956" s="48"/>
      <c r="AL956" s="48"/>
      <c r="AM956" s="48"/>
      <c r="AN956" s="48"/>
      <c r="AO956" s="48"/>
      <c r="AP956" s="48"/>
      <c r="AQ956" s="48"/>
      <c r="AR956" s="48"/>
      <c r="AS956" s="48"/>
      <c r="AT956" s="48"/>
      <c r="AU956" s="48"/>
      <c r="AV956" s="48"/>
      <c r="AW956" s="48"/>
      <c r="AX956" s="48"/>
      <c r="AY956" s="48"/>
      <c r="AZ956" s="48"/>
      <c r="BA956" s="48"/>
      <c r="BB956" s="48"/>
      <c r="BC956" s="48"/>
      <c r="BD956" s="48"/>
      <c r="BE956" s="48"/>
      <c r="BF956" s="48"/>
      <c r="BG956" s="48"/>
      <c r="BH956" s="48"/>
      <c r="BI956" s="48"/>
      <c r="BJ956" s="48"/>
      <c r="BK956" s="48"/>
    </row>
    <row r="957" spans="2:63" customFormat="1">
      <c r="B957" s="85"/>
      <c r="C957" s="85"/>
      <c r="D957" s="52" t="s">
        <v>276</v>
      </c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  <c r="AA957" s="48"/>
      <c r="AB957" s="48"/>
      <c r="AD957" s="52" t="s">
        <v>891</v>
      </c>
      <c r="AE957" s="48"/>
      <c r="AF957" s="48"/>
      <c r="AG957" s="48"/>
      <c r="AH957" s="48"/>
      <c r="AI957" s="48"/>
      <c r="AJ957" s="48"/>
      <c r="AK957" s="48"/>
      <c r="AL957" s="48"/>
      <c r="AM957" s="48"/>
      <c r="AN957" s="48"/>
      <c r="AO957" s="48"/>
      <c r="AP957" s="48"/>
      <c r="AQ957" s="48"/>
      <c r="AR957" s="48"/>
      <c r="AS957" s="48"/>
      <c r="AT957" s="48"/>
      <c r="AU957" s="48"/>
      <c r="AV957" s="48"/>
      <c r="AW957" s="48"/>
      <c r="AX957" s="48"/>
      <c r="AY957" s="48"/>
      <c r="AZ957" s="48"/>
      <c r="BA957" s="48"/>
      <c r="BB957" s="48"/>
      <c r="BC957" s="48"/>
      <c r="BD957" s="48"/>
      <c r="BE957" s="48"/>
      <c r="BF957" s="48"/>
      <c r="BG957" s="48"/>
      <c r="BH957" s="48"/>
      <c r="BI957" s="48"/>
      <c r="BJ957" s="48"/>
      <c r="BK957" s="48"/>
    </row>
    <row r="958" spans="2:63" customFormat="1">
      <c r="B958" s="85"/>
      <c r="C958" s="85"/>
      <c r="D958" s="52" t="s">
        <v>907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  <c r="AA958" s="48"/>
      <c r="AB958" s="48"/>
      <c r="AD958" s="52" t="s">
        <v>892</v>
      </c>
      <c r="AE958" s="48"/>
      <c r="AF958" s="48"/>
      <c r="AG958" s="48"/>
      <c r="AH958" s="48"/>
      <c r="AI958" s="48"/>
      <c r="AJ958" s="48"/>
      <c r="AK958" s="48"/>
      <c r="AL958" s="48"/>
      <c r="AM958" s="48"/>
      <c r="AN958" s="48"/>
      <c r="AO958" s="48"/>
      <c r="AP958" s="48"/>
      <c r="AQ958" s="48"/>
      <c r="AR958" s="48"/>
      <c r="AS958" s="48"/>
      <c r="AT958" s="48"/>
      <c r="AU958" s="48"/>
      <c r="AV958" s="48"/>
      <c r="AW958" s="48"/>
      <c r="AX958" s="48"/>
      <c r="AY958" s="48"/>
      <c r="AZ958" s="48"/>
      <c r="BA958" s="48"/>
      <c r="BB958" s="48"/>
      <c r="BC958" s="48"/>
      <c r="BD958" s="48"/>
      <c r="BE958" s="48"/>
      <c r="BF958" s="48"/>
      <c r="BG958" s="48"/>
      <c r="BH958" s="48"/>
      <c r="BI958" s="48"/>
      <c r="BJ958" s="48"/>
      <c r="BK958" s="48"/>
    </row>
    <row r="959" spans="2:63" customFormat="1">
      <c r="B959" s="85"/>
      <c r="C959" s="85"/>
      <c r="D959" s="52" t="s">
        <v>908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  <c r="AA959" s="48"/>
      <c r="AB959" s="48"/>
      <c r="AD959" s="52" t="s">
        <v>893</v>
      </c>
      <c r="AE959" s="48"/>
      <c r="AF959" s="48"/>
      <c r="AG959" s="48"/>
      <c r="AH959" s="48"/>
      <c r="AI959" s="48"/>
      <c r="AJ959" s="48"/>
      <c r="AK959" s="48"/>
      <c r="AL959" s="48"/>
      <c r="AM959" s="48"/>
      <c r="AN959" s="48"/>
      <c r="AO959" s="48"/>
      <c r="AP959" s="48"/>
      <c r="AQ959" s="48"/>
      <c r="AR959" s="48"/>
      <c r="AS959" s="48"/>
      <c r="AT959" s="48"/>
      <c r="AU959" s="48"/>
      <c r="AV959" s="48"/>
      <c r="AW959" s="48"/>
      <c r="AX959" s="48"/>
      <c r="AY959" s="48"/>
      <c r="AZ959" s="48"/>
      <c r="BA959" s="48"/>
      <c r="BB959" s="48"/>
      <c r="BC959" s="48"/>
      <c r="BD959" s="48"/>
      <c r="BE959" s="48"/>
      <c r="BF959" s="48"/>
      <c r="BG959" s="48"/>
      <c r="BH959" s="48"/>
      <c r="BI959" s="48"/>
      <c r="BJ959" s="48"/>
      <c r="BK959" s="48"/>
    </row>
    <row r="960" spans="2:63" customFormat="1">
      <c r="B960" s="85"/>
      <c r="C960" s="85"/>
      <c r="D960" s="52" t="s">
        <v>276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  <c r="AA960" s="48"/>
      <c r="AB960" s="48"/>
      <c r="AD960" s="52" t="s">
        <v>276</v>
      </c>
      <c r="AE960" s="48"/>
      <c r="AF960" s="48"/>
      <c r="AG960" s="48"/>
      <c r="AH960" s="48"/>
      <c r="AI960" s="48"/>
      <c r="AJ960" s="48"/>
      <c r="AK960" s="48"/>
      <c r="AL960" s="48"/>
      <c r="AM960" s="48"/>
      <c r="AN960" s="48"/>
      <c r="AO960" s="48"/>
      <c r="AP960" s="48"/>
      <c r="AQ960" s="48"/>
      <c r="AR960" s="48"/>
      <c r="AS960" s="48"/>
      <c r="AT960" s="48"/>
      <c r="AU960" s="48"/>
      <c r="AV960" s="48"/>
      <c r="AW960" s="48"/>
      <c r="AX960" s="48"/>
      <c r="AY960" s="48"/>
      <c r="AZ960" s="48"/>
      <c r="BA960" s="48"/>
      <c r="BB960" s="48"/>
      <c r="BC960" s="48"/>
      <c r="BD960" s="48"/>
      <c r="BE960" s="48"/>
      <c r="BF960" s="48"/>
      <c r="BG960" s="48"/>
      <c r="BH960" s="48"/>
      <c r="BI960" s="48"/>
      <c r="BJ960" s="48"/>
      <c r="BK960" s="48"/>
    </row>
    <row r="961" spans="4:63">
      <c r="D961" s="52" t="s">
        <v>906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  <c r="AA961" s="48"/>
      <c r="AB961" s="48"/>
      <c r="AD961" s="52" t="s">
        <v>909</v>
      </c>
      <c r="AE961" s="48"/>
      <c r="AF961" s="48"/>
      <c r="AG961" s="48"/>
      <c r="AH961" s="48"/>
      <c r="AI961" s="48"/>
      <c r="AJ961" s="48"/>
      <c r="AK961" s="48"/>
      <c r="AL961" s="48"/>
      <c r="AM961" s="48"/>
      <c r="AN961" s="48"/>
      <c r="AO961" s="48"/>
      <c r="AP961" s="48"/>
      <c r="AQ961" s="48"/>
      <c r="AR961" s="48"/>
      <c r="AS961" s="48"/>
      <c r="AT961" s="48"/>
      <c r="AU961" s="48"/>
      <c r="AV961" s="48"/>
      <c r="AW961" s="48"/>
      <c r="AX961" s="48"/>
      <c r="AY961" s="48"/>
      <c r="AZ961" s="48"/>
      <c r="BA961" s="48"/>
      <c r="BB961" s="48"/>
      <c r="BC961" s="48"/>
      <c r="BD961" s="48"/>
      <c r="BE961" s="48"/>
      <c r="BF961" s="48"/>
      <c r="BG961" s="48"/>
      <c r="BH961" s="48"/>
      <c r="BI961" s="48"/>
      <c r="BJ961" s="48"/>
      <c r="BK961" s="48"/>
    </row>
    <row r="962" spans="4:63">
      <c r="AD962" s="52" t="s">
        <v>908</v>
      </c>
      <c r="AE962" s="48"/>
      <c r="AF962" s="48"/>
      <c r="AG962" s="48"/>
      <c r="AH962" s="48"/>
      <c r="AI962" s="48"/>
      <c r="AJ962" s="48"/>
      <c r="AK962" s="48"/>
      <c r="AL962" s="48"/>
      <c r="AM962" s="48"/>
      <c r="AN962" s="48"/>
      <c r="AO962" s="48"/>
      <c r="AP962" s="48"/>
      <c r="AQ962" s="48"/>
      <c r="AR962" s="48"/>
      <c r="AS962" s="48"/>
      <c r="AT962" s="48"/>
      <c r="AU962" s="48"/>
      <c r="AV962" s="48"/>
      <c r="AW962" s="48"/>
      <c r="AX962" s="48"/>
      <c r="AY962" s="48"/>
      <c r="AZ962" s="48"/>
      <c r="BA962" s="48"/>
      <c r="BB962" s="48"/>
      <c r="BC962" s="48"/>
      <c r="BD962" s="48"/>
      <c r="BE962" s="48"/>
      <c r="BF962" s="48"/>
      <c r="BG962" s="48"/>
      <c r="BH962" s="48"/>
      <c r="BI962" s="48"/>
      <c r="BJ962" s="48"/>
      <c r="BK962" s="48"/>
    </row>
    <row r="963" spans="4:63">
      <c r="AD963" s="52" t="s">
        <v>276</v>
      </c>
      <c r="AE963" s="48"/>
      <c r="AF963" s="48"/>
      <c r="AG963" s="48"/>
      <c r="AH963" s="48"/>
      <c r="AI963" s="48"/>
      <c r="AJ963" s="48"/>
      <c r="AK963" s="48"/>
      <c r="AL963" s="48"/>
      <c r="AM963" s="48"/>
      <c r="AN963" s="48"/>
      <c r="AO963" s="48"/>
      <c r="AP963" s="48"/>
      <c r="AQ963" s="48"/>
      <c r="AR963" s="48"/>
      <c r="AS963" s="48"/>
      <c r="AT963" s="48"/>
      <c r="AU963" s="48"/>
      <c r="AV963" s="48"/>
      <c r="AW963" s="48"/>
      <c r="AX963" s="48"/>
      <c r="AY963" s="48"/>
      <c r="AZ963" s="48"/>
      <c r="BA963" s="48"/>
      <c r="BB963" s="48"/>
      <c r="BC963" s="48"/>
      <c r="BD963" s="48"/>
      <c r="BE963" s="48"/>
      <c r="BF963" s="48"/>
      <c r="BG963" s="48"/>
      <c r="BH963" s="48"/>
      <c r="BI963" s="48"/>
      <c r="BJ963" s="48"/>
      <c r="BK963" s="48"/>
    </row>
    <row r="964" spans="4:63">
      <c r="AD964" s="52" t="s">
        <v>665</v>
      </c>
      <c r="AE964" s="48"/>
      <c r="AF964" s="48"/>
      <c r="AG964" s="48"/>
      <c r="AH964" s="48"/>
      <c r="AI964" s="48"/>
      <c r="AJ964" s="48"/>
      <c r="AK964" s="48"/>
      <c r="AL964" s="48"/>
      <c r="AM964" s="48"/>
      <c r="AN964" s="48"/>
      <c r="AO964" s="48"/>
      <c r="AP964" s="48"/>
      <c r="AQ964" s="48"/>
      <c r="AR964" s="48"/>
      <c r="AS964" s="48"/>
      <c r="AT964" s="48"/>
      <c r="AU964" s="48"/>
      <c r="AV964" s="48"/>
      <c r="AW964" s="48"/>
      <c r="AX964" s="48"/>
      <c r="AY964" s="48"/>
      <c r="AZ964" s="48"/>
      <c r="BA964" s="48"/>
      <c r="BB964" s="48"/>
      <c r="BC964" s="48"/>
      <c r="BD964" s="48"/>
      <c r="BE964" s="48"/>
      <c r="BF964" s="48"/>
      <c r="BG964" s="48"/>
      <c r="BH964" s="48"/>
      <c r="BI964" s="48"/>
      <c r="BJ964" s="48"/>
      <c r="BK964" s="48"/>
    </row>
    <row r="966" spans="4:63">
      <c r="D966" s="85" t="s">
        <v>769</v>
      </c>
    </row>
    <row r="991" spans="4:4">
      <c r="D991" s="85" t="s">
        <v>769</v>
      </c>
    </row>
    <row r="1151" spans="4:18">
      <c r="D1151" s="52" t="s">
        <v>34</v>
      </c>
      <c r="E1151" s="48"/>
      <c r="F1151" s="48"/>
      <c r="G1151" s="48"/>
      <c r="H1151" s="48"/>
      <c r="I1151" s="48"/>
      <c r="J1151" s="48"/>
      <c r="K1151" s="48"/>
      <c r="L1151" s="48"/>
      <c r="M1151" s="48"/>
      <c r="N1151" s="48"/>
      <c r="O1151" s="48"/>
      <c r="P1151" s="48"/>
      <c r="Q1151" s="48"/>
      <c r="R1151" s="48"/>
    </row>
    <row r="1152" spans="4:18">
      <c r="D1152" s="52" t="s">
        <v>418</v>
      </c>
      <c r="E1152" s="48"/>
      <c r="F1152" s="48"/>
      <c r="G1152" s="48"/>
      <c r="H1152" s="48"/>
      <c r="I1152" s="48"/>
      <c r="J1152" s="48"/>
      <c r="K1152" s="48"/>
      <c r="L1152" s="48"/>
      <c r="M1152" s="48"/>
      <c r="N1152" s="48"/>
      <c r="O1152" s="48"/>
      <c r="P1152" s="48"/>
      <c r="Q1152" s="48"/>
      <c r="R1152" s="48"/>
    </row>
    <row r="1153" spans="4:27">
      <c r="D1153" s="52" t="s">
        <v>913</v>
      </c>
      <c r="E1153" s="48"/>
      <c r="F1153" s="48"/>
      <c r="G1153" s="48"/>
      <c r="H1153" s="48"/>
      <c r="I1153" s="48"/>
      <c r="J1153" s="48"/>
      <c r="K1153" s="48"/>
      <c r="L1153" s="48"/>
      <c r="M1153" s="48"/>
      <c r="N1153" s="48"/>
      <c r="O1153" s="48"/>
      <c r="P1153" s="48"/>
      <c r="Q1153" s="48"/>
      <c r="R1153" s="48"/>
    </row>
    <row r="1154" spans="4:27">
      <c r="D1154" s="52" t="s">
        <v>914</v>
      </c>
      <c r="E1154" s="48"/>
      <c r="F1154" s="48"/>
      <c r="G1154" s="48"/>
      <c r="H1154" s="48"/>
      <c r="I1154" s="48"/>
      <c r="J1154" s="48"/>
      <c r="K1154" s="48"/>
      <c r="L1154" s="48"/>
      <c r="M1154" s="48"/>
      <c r="N1154" s="48"/>
      <c r="O1154" s="48"/>
      <c r="P1154" s="48"/>
      <c r="Q1154" s="48"/>
      <c r="R1154" s="48"/>
    </row>
    <row r="1155" spans="4:27">
      <c r="D1155" s="52" t="s">
        <v>915</v>
      </c>
      <c r="E1155" s="48"/>
      <c r="F1155" s="48"/>
      <c r="G1155" s="48"/>
      <c r="H1155" s="48"/>
      <c r="I1155" s="48"/>
      <c r="J1155" s="48"/>
      <c r="K1155" s="48"/>
      <c r="L1155" s="48"/>
      <c r="M1155" s="48"/>
      <c r="N1155" s="48"/>
      <c r="O1155" s="48"/>
      <c r="P1155" s="48"/>
      <c r="Q1155" s="48"/>
      <c r="R1155" s="48"/>
    </row>
    <row r="1156" spans="4:27">
      <c r="D1156" s="38" t="s">
        <v>916</v>
      </c>
      <c r="E1156" s="48"/>
      <c r="F1156" s="48"/>
      <c r="G1156" s="48"/>
      <c r="H1156" s="48"/>
      <c r="I1156" s="48"/>
      <c r="J1156" s="48"/>
      <c r="K1156" s="48"/>
      <c r="L1156" s="48"/>
      <c r="M1156" s="48"/>
      <c r="N1156" s="48"/>
      <c r="O1156" s="48"/>
      <c r="P1156" s="48"/>
      <c r="Q1156" s="48"/>
      <c r="R1156" s="48"/>
    </row>
    <row r="1157" spans="4:27">
      <c r="D1157" s="52" t="s">
        <v>259</v>
      </c>
      <c r="E1157" s="48"/>
      <c r="F1157" s="48"/>
      <c r="G1157" s="48"/>
      <c r="H1157" s="48"/>
      <c r="I1157" s="48"/>
      <c r="J1157" s="48"/>
      <c r="K1157" s="48"/>
      <c r="L1157" s="48"/>
      <c r="M1157" s="48"/>
      <c r="N1157" s="48"/>
      <c r="O1157" s="48"/>
      <c r="P1157" s="48"/>
      <c r="Q1157" s="48"/>
      <c r="R1157" s="48"/>
    </row>
    <row r="1159" spans="4:27">
      <c r="D1159" s="85" t="s">
        <v>419</v>
      </c>
      <c r="E1159" s="85" t="s">
        <v>420</v>
      </c>
      <c r="F1159" s="85" t="s">
        <v>481</v>
      </c>
      <c r="G1159" s="85" t="s">
        <v>340</v>
      </c>
      <c r="H1159" s="85" t="s">
        <v>482</v>
      </c>
      <c r="I1159" s="85" t="s">
        <v>483</v>
      </c>
      <c r="J1159" s="85" t="s">
        <v>484</v>
      </c>
      <c r="K1159" s="85" t="s">
        <v>485</v>
      </c>
      <c r="L1159" s="85" t="s">
        <v>469</v>
      </c>
      <c r="M1159" s="85" t="s">
        <v>486</v>
      </c>
      <c r="N1159" s="85" t="s">
        <v>487</v>
      </c>
      <c r="O1159" s="85" t="s">
        <v>488</v>
      </c>
      <c r="P1159" s="85" t="s">
        <v>489</v>
      </c>
      <c r="Q1159" s="85" t="s">
        <v>490</v>
      </c>
      <c r="R1159" s="85" t="s">
        <v>491</v>
      </c>
      <c r="S1159" s="85" t="s">
        <v>468</v>
      </c>
      <c r="T1159" s="85" t="s">
        <v>467</v>
      </c>
      <c r="U1159" s="85" t="s">
        <v>470</v>
      </c>
      <c r="V1159" s="85" t="s">
        <v>471</v>
      </c>
      <c r="W1159" s="85" t="s">
        <v>472</v>
      </c>
      <c r="X1159" s="85" t="s">
        <v>427</v>
      </c>
      <c r="Y1159" s="85" t="s">
        <v>473</v>
      </c>
      <c r="Z1159" s="85" t="s">
        <v>492</v>
      </c>
      <c r="AA1159" s="85" t="s">
        <v>474</v>
      </c>
    </row>
    <row r="1160" spans="4:27">
      <c r="D1160" s="85">
        <v>70520</v>
      </c>
      <c r="E1160" s="85">
        <v>368396</v>
      </c>
      <c r="F1160" s="85" t="s">
        <v>917</v>
      </c>
      <c r="G1160" s="85" t="s">
        <v>896</v>
      </c>
      <c r="H1160" s="85" t="s">
        <v>918</v>
      </c>
      <c r="I1160" s="85" t="s">
        <v>564</v>
      </c>
      <c r="J1160" s="85" t="s">
        <v>564</v>
      </c>
      <c r="K1160" s="85" t="s">
        <v>919</v>
      </c>
      <c r="L1160" s="82">
        <v>44995.556004363425</v>
      </c>
      <c r="M1160" s="85">
        <v>33</v>
      </c>
      <c r="N1160" s="85">
        <v>2</v>
      </c>
      <c r="O1160" s="85">
        <v>186</v>
      </c>
      <c r="P1160" s="85" t="s">
        <v>564</v>
      </c>
      <c r="Q1160" s="85" t="s">
        <v>564</v>
      </c>
      <c r="R1160" s="85" t="s">
        <v>564</v>
      </c>
      <c r="S1160" s="85" t="s">
        <v>564</v>
      </c>
      <c r="T1160" s="85" t="s">
        <v>564</v>
      </c>
      <c r="U1160" s="85" t="s">
        <v>920</v>
      </c>
      <c r="V1160" s="82">
        <v>44995.556004363425</v>
      </c>
      <c r="W1160" s="85" t="s">
        <v>493</v>
      </c>
      <c r="X1160" s="85" t="s">
        <v>564</v>
      </c>
      <c r="Y1160" s="85" t="s">
        <v>564</v>
      </c>
      <c r="Z1160" s="85">
        <v>2</v>
      </c>
      <c r="AA1160" s="85" t="s">
        <v>564</v>
      </c>
    </row>
    <row r="1161" spans="4:27">
      <c r="D1161" s="85">
        <v>70521</v>
      </c>
      <c r="E1161" s="85">
        <v>368440</v>
      </c>
      <c r="F1161" s="85" t="s">
        <v>921</v>
      </c>
      <c r="G1161" s="85" t="s">
        <v>896</v>
      </c>
      <c r="H1161" s="85" t="s">
        <v>918</v>
      </c>
      <c r="I1161" s="85" t="s">
        <v>564</v>
      </c>
      <c r="J1161" s="85" t="s">
        <v>564</v>
      </c>
      <c r="K1161" s="85" t="s">
        <v>919</v>
      </c>
      <c r="L1161" s="82">
        <v>44995.556008796295</v>
      </c>
      <c r="M1161" s="85">
        <v>33</v>
      </c>
      <c r="N1161" s="85">
        <v>2</v>
      </c>
      <c r="O1161" s="85">
        <v>186</v>
      </c>
      <c r="P1161" s="85" t="s">
        <v>564</v>
      </c>
      <c r="Q1161" s="85" t="s">
        <v>564</v>
      </c>
      <c r="R1161" s="85" t="s">
        <v>564</v>
      </c>
      <c r="S1161" s="85" t="s">
        <v>564</v>
      </c>
      <c r="T1161" s="85" t="s">
        <v>564</v>
      </c>
      <c r="U1161" s="85" t="s">
        <v>922</v>
      </c>
      <c r="V1161" s="82">
        <v>44995.556008796295</v>
      </c>
      <c r="W1161" s="85" t="s">
        <v>493</v>
      </c>
      <c r="X1161" s="85" t="s">
        <v>564</v>
      </c>
      <c r="Y1161" s="85" t="s">
        <v>564</v>
      </c>
      <c r="Z1161" s="85">
        <v>2</v>
      </c>
      <c r="AA1161" s="85" t="s">
        <v>564</v>
      </c>
    </row>
    <row r="1162" spans="4:27">
      <c r="D1162" s="85">
        <v>70522</v>
      </c>
      <c r="E1162" s="85">
        <v>369736</v>
      </c>
      <c r="F1162" s="85" t="s">
        <v>923</v>
      </c>
      <c r="G1162" s="85" t="s">
        <v>896</v>
      </c>
      <c r="H1162" s="85" t="s">
        <v>918</v>
      </c>
      <c r="I1162" s="85" t="s">
        <v>564</v>
      </c>
      <c r="J1162" s="85" t="s">
        <v>564</v>
      </c>
      <c r="K1162" s="85" t="s">
        <v>919</v>
      </c>
      <c r="L1162" s="82">
        <v>44995.556010532404</v>
      </c>
      <c r="M1162" s="85">
        <v>33</v>
      </c>
      <c r="N1162" s="85">
        <v>2</v>
      </c>
      <c r="O1162" s="85">
        <v>186</v>
      </c>
      <c r="P1162" s="85" t="s">
        <v>564</v>
      </c>
      <c r="Q1162" s="85" t="s">
        <v>564</v>
      </c>
      <c r="R1162" s="85" t="s">
        <v>564</v>
      </c>
      <c r="S1162" s="85" t="s">
        <v>564</v>
      </c>
      <c r="T1162" s="85" t="s">
        <v>564</v>
      </c>
      <c r="U1162" s="85" t="s">
        <v>924</v>
      </c>
      <c r="V1162" s="82">
        <v>44995.556010532404</v>
      </c>
      <c r="W1162" s="85" t="s">
        <v>493</v>
      </c>
      <c r="X1162" s="85" t="s">
        <v>564</v>
      </c>
      <c r="Y1162" s="85" t="s">
        <v>564</v>
      </c>
      <c r="Z1162" s="85">
        <v>2</v>
      </c>
      <c r="AA1162" s="85" t="s">
        <v>564</v>
      </c>
    </row>
    <row r="1164" spans="4:27">
      <c r="D1164" s="53" t="s">
        <v>335</v>
      </c>
      <c r="E1164" s="49"/>
      <c r="F1164" s="49"/>
      <c r="G1164" s="49"/>
      <c r="H1164" s="49"/>
      <c r="I1164" s="49"/>
      <c r="J1164" s="49"/>
      <c r="K1164" s="49"/>
      <c r="L1164" s="49"/>
      <c r="M1164" s="49"/>
      <c r="N1164" s="49"/>
      <c r="O1164" s="49"/>
      <c r="P1164" s="49"/>
      <c r="Q1164" s="49"/>
    </row>
    <row r="1165" spans="4:27">
      <c r="D1165" s="53" t="s">
        <v>312</v>
      </c>
      <c r="E1165" s="49"/>
      <c r="F1165" s="49"/>
      <c r="G1165" s="49"/>
      <c r="H1165" s="49"/>
      <c r="I1165" s="49"/>
      <c r="J1165" s="49"/>
      <c r="K1165" s="49"/>
      <c r="L1165" s="49"/>
      <c r="M1165" s="49"/>
      <c r="N1165" s="49"/>
      <c r="O1165" s="49"/>
      <c r="P1165" s="49"/>
      <c r="Q1165" s="49"/>
    </row>
    <row r="1166" spans="4:27">
      <c r="D1166" s="53"/>
      <c r="E1166" s="49"/>
      <c r="F1166" s="49"/>
      <c r="G1166" s="49"/>
      <c r="H1166" s="49"/>
      <c r="I1166" s="49"/>
      <c r="J1166" s="49"/>
      <c r="K1166" s="49"/>
      <c r="L1166" s="49"/>
      <c r="M1166" s="49"/>
      <c r="N1166" s="49"/>
      <c r="O1166" s="49"/>
      <c r="P1166" s="49"/>
      <c r="Q1166" s="49"/>
    </row>
    <row r="1167" spans="4:27">
      <c r="D1167" s="53" t="s">
        <v>762</v>
      </c>
      <c r="E1167" s="49"/>
      <c r="F1167" s="49"/>
      <c r="G1167" s="49"/>
      <c r="H1167" s="49"/>
      <c r="I1167" s="49"/>
      <c r="J1167" s="49"/>
      <c r="K1167" s="49"/>
      <c r="L1167" s="49"/>
      <c r="M1167" s="49"/>
      <c r="N1167" s="49"/>
      <c r="O1167" s="49"/>
      <c r="P1167" s="49"/>
      <c r="Q1167" s="49"/>
    </row>
    <row r="1168" spans="4:27">
      <c r="D1168" s="53" t="s">
        <v>925</v>
      </c>
      <c r="E1168" s="49"/>
      <c r="F1168" s="49"/>
      <c r="G1168" s="49"/>
      <c r="H1168" s="49"/>
      <c r="I1168" s="49"/>
      <c r="J1168" s="49"/>
      <c r="K1168" s="49"/>
      <c r="L1168" s="49"/>
      <c r="M1168" s="49"/>
      <c r="N1168" s="49"/>
      <c r="O1168" s="49"/>
      <c r="P1168" s="49"/>
      <c r="Q1168" s="49"/>
    </row>
    <row r="1169" spans="4:17">
      <c r="D1169" s="53" t="s">
        <v>914</v>
      </c>
      <c r="E1169" s="49"/>
      <c r="F1169" s="49"/>
      <c r="G1169" s="49"/>
      <c r="H1169" s="49"/>
      <c r="I1169" s="49"/>
      <c r="J1169" s="49"/>
      <c r="K1169" s="49"/>
      <c r="L1169" s="49"/>
      <c r="M1169" s="49"/>
      <c r="N1169" s="49"/>
      <c r="O1169" s="49"/>
      <c r="P1169" s="49"/>
      <c r="Q1169" s="49"/>
    </row>
    <row r="1170" spans="4:17">
      <c r="D1170" s="53" t="s">
        <v>915</v>
      </c>
      <c r="E1170" s="49"/>
      <c r="F1170" s="49"/>
      <c r="G1170" s="49"/>
      <c r="H1170" s="49"/>
      <c r="I1170" s="49"/>
      <c r="J1170" s="49"/>
      <c r="K1170" s="49"/>
      <c r="L1170" s="49"/>
      <c r="M1170" s="49"/>
      <c r="N1170" s="49"/>
      <c r="O1170" s="49"/>
      <c r="P1170" s="49"/>
      <c r="Q1170" s="49"/>
    </row>
    <row r="1171" spans="4:17">
      <c r="D1171" s="37" t="s">
        <v>916</v>
      </c>
      <c r="E1171" s="49"/>
      <c r="F1171" s="49"/>
      <c r="G1171" s="49"/>
      <c r="H1171" s="49"/>
      <c r="I1171" s="49"/>
      <c r="J1171" s="49"/>
      <c r="K1171" s="49"/>
      <c r="L1171" s="49"/>
      <c r="M1171" s="49"/>
      <c r="N1171" s="49"/>
      <c r="O1171" s="49"/>
      <c r="P1171" s="49"/>
      <c r="Q1171" s="49"/>
    </row>
    <row r="1172" spans="4:17">
      <c r="D1172" s="53" t="s">
        <v>259</v>
      </c>
      <c r="E1172" s="49"/>
      <c r="F1172" s="49"/>
      <c r="G1172" s="49"/>
      <c r="H1172" s="49"/>
      <c r="I1172" s="49"/>
      <c r="J1172" s="49"/>
      <c r="K1172" s="49"/>
      <c r="L1172" s="49"/>
      <c r="M1172" s="49"/>
      <c r="N1172" s="49"/>
      <c r="O1172" s="49"/>
      <c r="P1172" s="49"/>
      <c r="Q1172" s="49"/>
    </row>
    <row r="1173" spans="4:17">
      <c r="D1173" s="53"/>
      <c r="E1173" s="49"/>
      <c r="F1173" s="49"/>
      <c r="G1173" s="49"/>
      <c r="H1173" s="49"/>
      <c r="I1173" s="49"/>
      <c r="J1173" s="49"/>
      <c r="K1173" s="49"/>
      <c r="L1173" s="49"/>
      <c r="M1173" s="49"/>
      <c r="N1173" s="49"/>
      <c r="O1173" s="49"/>
      <c r="P1173" s="49"/>
      <c r="Q1173" s="49"/>
    </row>
    <row r="1174" spans="4:17">
      <c r="D1174" s="53" t="s">
        <v>261</v>
      </c>
      <c r="E1174" s="49"/>
      <c r="F1174" s="49"/>
      <c r="G1174" s="49"/>
      <c r="H1174" s="49"/>
      <c r="I1174" s="49"/>
      <c r="J1174" s="49"/>
      <c r="K1174" s="49"/>
      <c r="L1174" s="49"/>
      <c r="M1174" s="49"/>
      <c r="N1174" s="49"/>
      <c r="O1174" s="49"/>
      <c r="P1174" s="49"/>
      <c r="Q1174" s="49"/>
    </row>
    <row r="1175" spans="4:17">
      <c r="D1175" s="53" t="s">
        <v>262</v>
      </c>
      <c r="E1175" s="49"/>
      <c r="F1175" s="49"/>
      <c r="G1175" s="49"/>
      <c r="H1175" s="49"/>
      <c r="I1175" s="49"/>
      <c r="J1175" s="49"/>
      <c r="K1175" s="49"/>
      <c r="L1175" s="49"/>
      <c r="M1175" s="49"/>
      <c r="N1175" s="49"/>
      <c r="O1175" s="49"/>
      <c r="P1175" s="49"/>
      <c r="Q1175" s="49"/>
    </row>
    <row r="1176" spans="4:17">
      <c r="D1176" s="53" t="s">
        <v>336</v>
      </c>
      <c r="E1176" s="49"/>
      <c r="F1176" s="49"/>
      <c r="G1176" s="49"/>
      <c r="H1176" s="49"/>
      <c r="I1176" s="49"/>
      <c r="J1176" s="49"/>
      <c r="K1176" s="49"/>
      <c r="L1176" s="49"/>
      <c r="M1176" s="49"/>
      <c r="N1176" s="49"/>
      <c r="O1176" s="49"/>
      <c r="P1176" s="49"/>
      <c r="Q1176" s="49"/>
    </row>
    <row r="1178" spans="4:17">
      <c r="D1178" s="85" t="s">
        <v>769</v>
      </c>
    </row>
    <row r="1276" spans="4:22">
      <c r="D1276" s="52" t="s">
        <v>335</v>
      </c>
      <c r="E1276" s="48"/>
      <c r="F1276" s="48"/>
      <c r="G1276" s="48"/>
      <c r="H1276" s="48"/>
      <c r="I1276" s="48"/>
      <c r="J1276" s="48"/>
      <c r="K1276" s="48"/>
      <c r="L1276" s="48"/>
      <c r="M1276" s="48"/>
      <c r="N1276" s="48"/>
      <c r="O1276" s="48"/>
      <c r="P1276" s="48"/>
      <c r="Q1276" s="48"/>
      <c r="R1276" s="48"/>
      <c r="S1276" s="48"/>
      <c r="T1276" s="48"/>
      <c r="U1276" s="48"/>
      <c r="V1276" s="48"/>
    </row>
    <row r="1277" spans="4:22">
      <c r="D1277" s="52" t="s">
        <v>312</v>
      </c>
      <c r="E1277" s="48"/>
      <c r="F1277" s="48"/>
      <c r="G1277" s="48"/>
      <c r="H1277" s="48"/>
      <c r="I1277" s="48"/>
      <c r="J1277" s="48"/>
      <c r="K1277" s="48"/>
      <c r="L1277" s="48"/>
      <c r="M1277" s="48"/>
      <c r="N1277" s="48"/>
      <c r="O1277" s="48"/>
      <c r="P1277" s="48"/>
      <c r="Q1277" s="48"/>
      <c r="R1277" s="48"/>
      <c r="S1277" s="48"/>
      <c r="T1277" s="48"/>
      <c r="U1277" s="48"/>
      <c r="V1277" s="48"/>
    </row>
    <row r="1278" spans="4:22">
      <c r="D1278" s="52"/>
      <c r="E1278" s="48"/>
      <c r="F1278" s="48"/>
      <c r="G1278" s="48"/>
      <c r="H1278" s="48"/>
      <c r="I1278" s="48"/>
      <c r="J1278" s="48"/>
      <c r="K1278" s="48"/>
      <c r="L1278" s="48"/>
      <c r="M1278" s="48"/>
      <c r="N1278" s="48"/>
      <c r="O1278" s="48"/>
      <c r="P1278" s="48"/>
      <c r="Q1278" s="48"/>
      <c r="R1278" s="48"/>
      <c r="S1278" s="48"/>
      <c r="T1278" s="48"/>
      <c r="U1278" s="48"/>
      <c r="V1278" s="48"/>
    </row>
    <row r="1279" spans="4:22">
      <c r="D1279" s="52" t="s">
        <v>926</v>
      </c>
      <c r="E1279" s="48"/>
      <c r="F1279" s="48"/>
      <c r="G1279" s="48"/>
      <c r="H1279" s="48"/>
      <c r="I1279" s="48"/>
      <c r="J1279" s="48"/>
      <c r="K1279" s="48"/>
      <c r="L1279" s="48"/>
      <c r="M1279" s="48"/>
      <c r="N1279" s="48"/>
      <c r="O1279" s="48"/>
      <c r="P1279" s="48"/>
      <c r="Q1279" s="48"/>
      <c r="R1279" s="48"/>
      <c r="S1279" s="48"/>
      <c r="T1279" s="48"/>
      <c r="U1279" s="48"/>
      <c r="V1279" s="48"/>
    </row>
    <row r="1280" spans="4:22">
      <c r="D1280" s="52" t="s">
        <v>280</v>
      </c>
      <c r="E1280" s="48"/>
      <c r="F1280" s="48"/>
      <c r="G1280" s="48"/>
      <c r="H1280" s="48"/>
      <c r="I1280" s="48"/>
      <c r="J1280" s="48"/>
      <c r="K1280" s="48"/>
      <c r="L1280" s="48"/>
      <c r="M1280" s="48"/>
      <c r="N1280" s="48"/>
      <c r="O1280" s="48"/>
      <c r="P1280" s="48"/>
      <c r="Q1280" s="48"/>
      <c r="R1280" s="48"/>
      <c r="S1280" s="48"/>
      <c r="T1280" s="48"/>
      <c r="U1280" s="48"/>
      <c r="V1280" s="48"/>
    </row>
    <row r="1281" spans="4:22">
      <c r="D1281" s="52" t="s">
        <v>927</v>
      </c>
      <c r="E1281" s="48"/>
      <c r="F1281" s="48"/>
      <c r="G1281" s="48"/>
      <c r="H1281" s="48"/>
      <c r="I1281" s="48"/>
      <c r="J1281" s="48"/>
      <c r="K1281" s="48"/>
      <c r="L1281" s="48"/>
      <c r="M1281" s="48"/>
      <c r="N1281" s="48"/>
      <c r="O1281" s="48"/>
      <c r="P1281" s="48"/>
      <c r="Q1281" s="48"/>
      <c r="R1281" s="48"/>
      <c r="S1281" s="48"/>
      <c r="T1281" s="48"/>
      <c r="U1281" s="48"/>
      <c r="V1281" s="48"/>
    </row>
    <row r="1282" spans="4:22">
      <c r="D1282" s="52" t="s">
        <v>928</v>
      </c>
      <c r="E1282" s="48"/>
      <c r="F1282" s="48"/>
      <c r="G1282" s="48"/>
      <c r="H1282" s="48"/>
      <c r="I1282" s="48"/>
      <c r="J1282" s="48"/>
      <c r="K1282" s="48"/>
      <c r="L1282" s="48"/>
      <c r="M1282" s="48"/>
      <c r="N1282" s="48"/>
      <c r="O1282" s="48"/>
      <c r="P1282" s="48"/>
      <c r="Q1282" s="48"/>
      <c r="R1282" s="48"/>
      <c r="S1282" s="48"/>
      <c r="T1282" s="48"/>
      <c r="U1282" s="48"/>
      <c r="V1282" s="48"/>
    </row>
    <row r="1283" spans="4:22">
      <c r="D1283" s="52" t="s">
        <v>929</v>
      </c>
      <c r="E1283" s="48"/>
      <c r="F1283" s="48"/>
      <c r="G1283" s="48"/>
      <c r="H1283" s="48"/>
      <c r="I1283" s="48"/>
      <c r="J1283" s="48"/>
      <c r="K1283" s="48"/>
      <c r="L1283" s="48"/>
      <c r="M1283" s="48"/>
      <c r="N1283" s="48"/>
      <c r="O1283" s="48"/>
      <c r="P1283" s="48"/>
      <c r="Q1283" s="48"/>
      <c r="R1283" s="48"/>
      <c r="S1283" s="48"/>
      <c r="T1283" s="48"/>
      <c r="U1283" s="48"/>
      <c r="V1283" s="48"/>
    </row>
    <row r="1284" spans="4:22">
      <c r="D1284" s="52"/>
      <c r="E1284" s="48"/>
      <c r="F1284" s="48"/>
      <c r="G1284" s="48"/>
      <c r="H1284" s="48"/>
      <c r="I1284" s="48"/>
      <c r="J1284" s="48"/>
      <c r="K1284" s="48"/>
      <c r="L1284" s="48"/>
      <c r="M1284" s="48"/>
      <c r="N1284" s="48"/>
      <c r="O1284" s="48"/>
      <c r="P1284" s="48"/>
      <c r="Q1284" s="48"/>
      <c r="R1284" s="48"/>
      <c r="S1284" s="48"/>
      <c r="T1284" s="48"/>
      <c r="U1284" s="48"/>
      <c r="V1284" s="48"/>
    </row>
    <row r="1285" spans="4:22">
      <c r="D1285" s="52" t="s">
        <v>261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</row>
    <row r="1286" spans="4:22">
      <c r="D1286" s="52" t="s">
        <v>262</v>
      </c>
      <c r="E1286" s="48"/>
      <c r="F1286" s="48"/>
      <c r="G1286" s="48"/>
      <c r="H1286" s="48"/>
      <c r="I1286" s="48"/>
      <c r="J1286" s="48"/>
      <c r="K1286" s="48"/>
      <c r="L1286" s="48"/>
      <c r="M1286" s="48"/>
      <c r="N1286" s="48"/>
      <c r="O1286" s="48"/>
      <c r="P1286" s="48"/>
      <c r="Q1286" s="48"/>
      <c r="R1286" s="48"/>
      <c r="S1286" s="48"/>
      <c r="T1286" s="48"/>
      <c r="U1286" s="48"/>
      <c r="V1286" s="48"/>
    </row>
    <row r="1287" spans="4:22">
      <c r="D1287" s="52" t="s">
        <v>336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</row>
    <row r="1289" spans="4:22">
      <c r="D1289" s="85" t="s">
        <v>769</v>
      </c>
    </row>
    <row r="1332" spans="4:37">
      <c r="D1332" s="47" t="s">
        <v>737</v>
      </c>
    </row>
    <row r="1334" spans="4:37">
      <c r="D1334" s="52" t="s">
        <v>347</v>
      </c>
      <c r="E1334" s="48"/>
      <c r="F1334" s="48"/>
      <c r="G1334" s="48"/>
      <c r="H1334" s="48"/>
      <c r="I1334" s="48"/>
      <c r="J1334" s="48"/>
      <c r="K1334" s="48"/>
      <c r="L1334" s="48"/>
      <c r="M1334" s="48"/>
      <c r="N1334" s="48"/>
      <c r="O1334" s="48"/>
      <c r="P1334" s="48"/>
      <c r="Q1334" s="48"/>
      <c r="R1334" s="48"/>
      <c r="S1334" s="48"/>
      <c r="T1334" s="48"/>
      <c r="U1334" s="48"/>
      <c r="V1334" s="48"/>
      <c r="W1334" s="48"/>
      <c r="X1334" s="48"/>
      <c r="Y1334" s="48"/>
      <c r="Z1334" s="48"/>
      <c r="AA1334" s="48"/>
      <c r="AB1334" s="48"/>
      <c r="AC1334" s="48"/>
      <c r="AD1334" s="48"/>
      <c r="AE1334" s="48"/>
      <c r="AF1334" s="48"/>
      <c r="AG1334" s="48"/>
      <c r="AH1334" s="48"/>
      <c r="AI1334" s="48"/>
      <c r="AJ1334" s="48"/>
      <c r="AK1334" s="48"/>
    </row>
    <row r="1335" spans="4:37">
      <c r="D1335" s="52"/>
      <c r="E1335" s="48"/>
      <c r="F1335" s="48"/>
      <c r="G1335" s="48"/>
      <c r="H1335" s="48"/>
      <c r="I1335" s="48"/>
      <c r="J1335" s="48"/>
      <c r="K1335" s="48"/>
      <c r="L1335" s="48"/>
      <c r="M1335" s="48"/>
      <c r="N1335" s="48"/>
      <c r="O1335" s="48"/>
      <c r="P1335" s="48"/>
      <c r="Q1335" s="48"/>
      <c r="R1335" s="48"/>
      <c r="S1335" s="48"/>
      <c r="T1335" s="48"/>
      <c r="U1335" s="48"/>
      <c r="V1335" s="48"/>
      <c r="W1335" s="48"/>
      <c r="X1335" s="48"/>
      <c r="Y1335" s="48"/>
      <c r="Z1335" s="48"/>
      <c r="AA1335" s="48"/>
      <c r="AB1335" s="48"/>
      <c r="AC1335" s="48"/>
      <c r="AD1335" s="48"/>
      <c r="AE1335" s="48"/>
      <c r="AF1335" s="48"/>
      <c r="AG1335" s="48"/>
      <c r="AH1335" s="48"/>
      <c r="AI1335" s="48"/>
      <c r="AJ1335" s="48"/>
      <c r="AK1335" s="48"/>
    </row>
    <row r="1336" spans="4:37">
      <c r="D1336" s="52" t="s">
        <v>37</v>
      </c>
      <c r="E1336" s="48"/>
      <c r="F1336" s="48"/>
      <c r="G1336" s="48"/>
      <c r="H1336" s="48"/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</row>
    <row r="1337" spans="4:37">
      <c r="D1337" s="52" t="s">
        <v>339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4:37">
      <c r="D1338" s="52" t="s">
        <v>389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4:37">
      <c r="D1339" s="52" t="s">
        <v>463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4:37">
      <c r="D1340" s="52" t="s">
        <v>357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4:37">
      <c r="D1341" s="52" t="s">
        <v>479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4:37">
      <c r="D1342" s="52" t="s">
        <v>1171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4:37">
      <c r="D1343" s="52" t="s">
        <v>1172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4:37">
      <c r="D1344" s="52" t="s">
        <v>1173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 t="s">
        <v>1174</v>
      </c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668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1175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384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544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52" t="s">
        <v>669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1" spans="4:37">
      <c r="D1351" s="52" t="s">
        <v>350</v>
      </c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</row>
    <row r="1352" spans="4:37">
      <c r="D1352" s="52" t="s">
        <v>670</v>
      </c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</row>
    <row r="1353" spans="4:37">
      <c r="D1353" s="52" t="s">
        <v>464</v>
      </c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</row>
    <row r="1354" spans="4:37">
      <c r="D1354" s="52" t="s">
        <v>465</v>
      </c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</row>
    <row r="1355" spans="4:37">
      <c r="D1355" s="52" t="s">
        <v>466</v>
      </c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</row>
    <row r="1356" spans="4:37">
      <c r="D1356" s="52" t="s">
        <v>495</v>
      </c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</row>
    <row r="1357" spans="4:37">
      <c r="D1357" s="52" t="s">
        <v>908</v>
      </c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</row>
    <row r="1358" spans="4:37">
      <c r="D1358" s="52" t="s">
        <v>276</v>
      </c>
      <c r="E1358" s="48"/>
      <c r="F1358" s="48"/>
      <c r="G1358" s="48"/>
      <c r="H1358" s="48"/>
      <c r="I1358" s="48"/>
      <c r="J1358" s="48"/>
      <c r="K1358" s="48"/>
      <c r="L1358" s="48"/>
      <c r="M1358" s="48"/>
      <c r="N1358" s="48"/>
      <c r="O1358" s="48"/>
      <c r="P1358" s="48"/>
      <c r="Q1358" s="48"/>
      <c r="R1358" s="48"/>
      <c r="S1358" s="48"/>
      <c r="T1358" s="48"/>
      <c r="U1358" s="48"/>
      <c r="V1358" s="48"/>
      <c r="W1358" s="48"/>
      <c r="X1358" s="48"/>
      <c r="Y1358" s="48"/>
      <c r="Z1358" s="48"/>
      <c r="AA1358" s="48"/>
      <c r="AB1358" s="48"/>
      <c r="AC1358" s="48"/>
      <c r="AD1358" s="48"/>
      <c r="AE1358" s="48"/>
      <c r="AF1358" s="48"/>
      <c r="AG1358" s="48"/>
      <c r="AH1358" s="48"/>
      <c r="AI1358" s="48"/>
      <c r="AJ1358" s="48"/>
      <c r="AK1358" s="48"/>
    </row>
    <row r="1359" spans="4:37">
      <c r="D1359" s="52" t="s">
        <v>1176</v>
      </c>
      <c r="E1359" s="48"/>
      <c r="F1359" s="48"/>
      <c r="G1359" s="48"/>
      <c r="H1359" s="48"/>
      <c r="I1359" s="48"/>
      <c r="J1359" s="48"/>
      <c r="K1359" s="48"/>
      <c r="L1359" s="48"/>
      <c r="M1359" s="48"/>
      <c r="N1359" s="48"/>
      <c r="O1359" s="48"/>
      <c r="P1359" s="48"/>
      <c r="Q1359" s="48"/>
      <c r="R1359" s="48"/>
      <c r="S1359" s="48"/>
      <c r="T1359" s="48"/>
      <c r="U1359" s="48"/>
      <c r="V1359" s="48"/>
      <c r="W1359" s="48"/>
      <c r="X1359" s="48"/>
      <c r="Y1359" s="48"/>
      <c r="Z1359" s="48"/>
      <c r="AA1359" s="48"/>
      <c r="AB1359" s="48"/>
      <c r="AC1359" s="48"/>
      <c r="AD1359" s="48"/>
      <c r="AE1359" s="48"/>
      <c r="AF1359" s="48"/>
      <c r="AG1359" s="48"/>
      <c r="AH1359" s="48"/>
      <c r="AI1359" s="48"/>
      <c r="AJ1359" s="48"/>
      <c r="AK1359" s="48"/>
    </row>
    <row r="1360" spans="4:37">
      <c r="D1360" s="52" t="s">
        <v>330</v>
      </c>
      <c r="E1360" s="48"/>
      <c r="F1360" s="48"/>
      <c r="G1360" s="48"/>
      <c r="H1360" s="48"/>
      <c r="I1360" s="48"/>
      <c r="J1360" s="48"/>
      <c r="K1360" s="48"/>
      <c r="L1360" s="48"/>
      <c r="M1360" s="48"/>
      <c r="N1360" s="48"/>
      <c r="O1360" s="48"/>
      <c r="P1360" s="48"/>
      <c r="Q1360" s="48"/>
      <c r="R1360" s="48"/>
      <c r="S1360" s="48"/>
      <c r="T1360" s="48"/>
      <c r="U1360" s="48"/>
      <c r="V1360" s="48"/>
      <c r="W1360" s="48"/>
      <c r="X1360" s="48"/>
      <c r="Y1360" s="48"/>
      <c r="Z1360" s="48"/>
      <c r="AA1360" s="48"/>
      <c r="AB1360" s="48"/>
      <c r="AC1360" s="48"/>
      <c r="AD1360" s="48"/>
      <c r="AE1360" s="48"/>
      <c r="AF1360" s="48"/>
      <c r="AG1360" s="48"/>
      <c r="AH1360" s="48"/>
      <c r="AI1360" s="48"/>
      <c r="AJ1360" s="48"/>
      <c r="AK1360" s="48"/>
    </row>
    <row r="1361" spans="4:37">
      <c r="D1361" s="52"/>
      <c r="E1361" s="48"/>
      <c r="F1361" s="48"/>
      <c r="G1361" s="48"/>
      <c r="H1361" s="48"/>
      <c r="I1361" s="48"/>
      <c r="J1361" s="48"/>
      <c r="K1361" s="48"/>
      <c r="L1361" s="48"/>
      <c r="M1361" s="48"/>
      <c r="N1361" s="48"/>
      <c r="O1361" s="48"/>
      <c r="P1361" s="48"/>
      <c r="Q1361" s="48"/>
      <c r="R1361" s="48"/>
      <c r="S1361" s="48"/>
      <c r="T1361" s="48"/>
      <c r="U1361" s="48"/>
      <c r="V1361" s="48"/>
      <c r="W1361" s="48"/>
      <c r="X1361" s="48"/>
      <c r="Y1361" s="48"/>
      <c r="Z1361" s="48"/>
      <c r="AA1361" s="48"/>
      <c r="AB1361" s="48"/>
      <c r="AC1361" s="48"/>
      <c r="AD1361" s="48"/>
      <c r="AE1361" s="48"/>
      <c r="AF1361" s="48"/>
      <c r="AG1361" s="48"/>
      <c r="AH1361" s="48"/>
      <c r="AI1361" s="48"/>
      <c r="AJ1361" s="48"/>
      <c r="AK1361" s="48"/>
    </row>
    <row r="1362" spans="4:37">
      <c r="D1362" s="52" t="s">
        <v>1177</v>
      </c>
      <c r="E1362" s="48"/>
      <c r="F1362" s="48"/>
      <c r="G1362" s="48"/>
      <c r="H1362" s="48"/>
      <c r="I1362" s="48"/>
      <c r="J1362" s="48"/>
      <c r="K1362" s="48"/>
      <c r="L1362" s="48"/>
      <c r="M1362" s="48"/>
      <c r="N1362" s="48"/>
      <c r="O1362" s="48"/>
      <c r="P1362" s="48"/>
      <c r="Q1362" s="48"/>
      <c r="R1362" s="48"/>
      <c r="S1362" s="48"/>
      <c r="T1362" s="48"/>
      <c r="U1362" s="48"/>
      <c r="V1362" s="48"/>
      <c r="W1362" s="48"/>
      <c r="X1362" s="48"/>
      <c r="Y1362" s="48"/>
      <c r="Z1362" s="48"/>
      <c r="AA1362" s="48"/>
      <c r="AB1362" s="48"/>
      <c r="AC1362" s="48"/>
      <c r="AD1362" s="48"/>
      <c r="AE1362" s="48"/>
      <c r="AF1362" s="48"/>
      <c r="AG1362" s="48"/>
      <c r="AH1362" s="48"/>
      <c r="AI1362" s="48"/>
      <c r="AJ1362" s="48"/>
      <c r="AK1362" s="48"/>
    </row>
    <row r="1363" spans="4:37">
      <c r="D1363" s="52" t="s">
        <v>339</v>
      </c>
      <c r="E1363" s="48"/>
      <c r="F1363" s="48"/>
      <c r="G1363" s="48"/>
      <c r="H1363" s="48"/>
      <c r="I1363" s="48"/>
      <c r="J1363" s="48"/>
      <c r="K1363" s="48"/>
      <c r="L1363" s="48"/>
      <c r="M1363" s="48"/>
      <c r="N1363" s="48"/>
      <c r="O1363" s="48"/>
      <c r="P1363" s="48"/>
      <c r="Q1363" s="48"/>
      <c r="R1363" s="48"/>
      <c r="S1363" s="48"/>
      <c r="T1363" s="48"/>
      <c r="U1363" s="48"/>
      <c r="V1363" s="48"/>
      <c r="W1363" s="48"/>
      <c r="X1363" s="48"/>
      <c r="Y1363" s="48"/>
      <c r="Z1363" s="48"/>
      <c r="AA1363" s="48"/>
      <c r="AB1363" s="48"/>
      <c r="AC1363" s="48"/>
      <c r="AD1363" s="48"/>
      <c r="AE1363" s="48"/>
      <c r="AF1363" s="48"/>
      <c r="AG1363" s="48"/>
      <c r="AH1363" s="48"/>
      <c r="AI1363" s="48"/>
      <c r="AJ1363" s="48"/>
      <c r="AK1363" s="48"/>
    </row>
    <row r="1364" spans="4:37">
      <c r="D1364" s="52" t="s">
        <v>388</v>
      </c>
      <c r="E1364" s="48"/>
      <c r="F1364" s="48"/>
      <c r="G1364" s="48"/>
      <c r="H1364" s="48"/>
      <c r="I1364" s="48"/>
      <c r="J1364" s="48"/>
      <c r="K1364" s="48"/>
      <c r="L1364" s="48"/>
      <c r="M1364" s="48"/>
      <c r="N1364" s="48"/>
      <c r="O1364" s="48"/>
      <c r="P1364" s="48"/>
      <c r="Q1364" s="48"/>
      <c r="R1364" s="48"/>
      <c r="S1364" s="48"/>
      <c r="T1364" s="48"/>
      <c r="U1364" s="48"/>
      <c r="V1364" s="48"/>
      <c r="W1364" s="48"/>
      <c r="X1364" s="48"/>
      <c r="Y1364" s="48"/>
      <c r="Z1364" s="48"/>
      <c r="AA1364" s="48"/>
      <c r="AB1364" s="48"/>
      <c r="AC1364" s="48"/>
      <c r="AD1364" s="48"/>
      <c r="AE1364" s="48"/>
      <c r="AF1364" s="48"/>
      <c r="AG1364" s="48"/>
      <c r="AH1364" s="48"/>
      <c r="AI1364" s="48"/>
      <c r="AJ1364" s="48"/>
      <c r="AK1364" s="48"/>
    </row>
    <row r="1365" spans="4:37">
      <c r="D1365" s="52" t="s">
        <v>33</v>
      </c>
      <c r="E1365" s="48"/>
      <c r="F1365" s="48"/>
      <c r="G1365" s="48"/>
      <c r="H1365" s="48"/>
      <c r="I1365" s="48"/>
      <c r="J1365" s="48"/>
      <c r="K1365" s="48"/>
      <c r="L1365" s="48"/>
      <c r="M1365" s="48"/>
      <c r="N1365" s="48"/>
      <c r="O1365" s="48"/>
      <c r="P1365" s="48"/>
      <c r="Q1365" s="48"/>
      <c r="R1365" s="48"/>
      <c r="S1365" s="48"/>
      <c r="T1365" s="48"/>
      <c r="U1365" s="48"/>
      <c r="V1365" s="48"/>
      <c r="W1365" s="48"/>
      <c r="X1365" s="48"/>
      <c r="Y1365" s="48"/>
      <c r="Z1365" s="48"/>
      <c r="AA1365" s="48"/>
      <c r="AB1365" s="48"/>
      <c r="AC1365" s="48"/>
      <c r="AD1365" s="48"/>
      <c r="AE1365" s="48"/>
      <c r="AF1365" s="48"/>
      <c r="AG1365" s="48"/>
      <c r="AH1365" s="48"/>
      <c r="AI1365" s="48"/>
      <c r="AJ1365" s="48"/>
      <c r="AK1365" s="48"/>
    </row>
    <row r="1366" spans="4:37">
      <c r="D1366" s="52" t="s">
        <v>428</v>
      </c>
      <c r="E1366" s="48"/>
      <c r="F1366" s="48"/>
      <c r="G1366" s="48"/>
      <c r="H1366" s="48"/>
      <c r="I1366" s="48"/>
      <c r="J1366" s="48"/>
      <c r="K1366" s="48"/>
      <c r="L1366" s="48"/>
      <c r="M1366" s="48"/>
      <c r="N1366" s="48"/>
      <c r="O1366" s="48"/>
      <c r="P1366" s="48"/>
      <c r="Q1366" s="48"/>
      <c r="R1366" s="48"/>
      <c r="S1366" s="48"/>
      <c r="T1366" s="48"/>
      <c r="U1366" s="48"/>
      <c r="V1366" s="48"/>
      <c r="W1366" s="48"/>
      <c r="X1366" s="48"/>
      <c r="Y1366" s="48"/>
      <c r="Z1366" s="48"/>
      <c r="AA1366" s="48"/>
      <c r="AB1366" s="48"/>
      <c r="AC1366" s="48"/>
      <c r="AD1366" s="48"/>
      <c r="AE1366" s="48"/>
      <c r="AF1366" s="48"/>
      <c r="AG1366" s="48"/>
      <c r="AH1366" s="48"/>
      <c r="AI1366" s="48"/>
      <c r="AJ1366" s="48"/>
      <c r="AK1366" s="48"/>
    </row>
    <row r="1367" spans="4:37">
      <c r="D1367" s="52" t="s">
        <v>369</v>
      </c>
      <c r="E1367" s="48"/>
      <c r="F1367" s="48"/>
      <c r="G1367" s="48"/>
      <c r="H1367" s="48"/>
      <c r="I1367" s="48"/>
      <c r="J1367" s="48"/>
      <c r="K1367" s="48"/>
      <c r="L1367" s="48"/>
      <c r="M1367" s="48"/>
      <c r="N1367" s="48"/>
      <c r="O1367" s="48"/>
      <c r="P1367" s="48"/>
      <c r="Q1367" s="48"/>
      <c r="R1367" s="48"/>
      <c r="S1367" s="48"/>
      <c r="T1367" s="48"/>
      <c r="U1367" s="48"/>
      <c r="V1367" s="48"/>
      <c r="W1367" s="48"/>
      <c r="X1367" s="48"/>
      <c r="Y1367" s="48"/>
      <c r="Z1367" s="48"/>
      <c r="AA1367" s="48"/>
      <c r="AB1367" s="48"/>
      <c r="AC1367" s="48"/>
      <c r="AD1367" s="48"/>
      <c r="AE1367" s="48"/>
      <c r="AF1367" s="48"/>
      <c r="AG1367" s="48"/>
      <c r="AH1367" s="48"/>
      <c r="AI1367" s="48"/>
      <c r="AJ1367" s="48"/>
      <c r="AK1367" s="48"/>
    </row>
    <row r="1368" spans="4:37">
      <c r="D1368" s="52" t="s">
        <v>480</v>
      </c>
      <c r="E1368" s="48"/>
      <c r="F1368" s="48"/>
      <c r="G1368" s="48"/>
      <c r="H1368" s="48"/>
      <c r="I1368" s="48"/>
      <c r="J1368" s="48"/>
      <c r="K1368" s="48"/>
      <c r="L1368" s="48"/>
      <c r="M1368" s="48"/>
      <c r="N1368" s="48"/>
      <c r="O1368" s="48"/>
      <c r="P1368" s="48"/>
      <c r="Q1368" s="48"/>
      <c r="R1368" s="48"/>
      <c r="S1368" s="48"/>
      <c r="T1368" s="48"/>
      <c r="U1368" s="48"/>
      <c r="V1368" s="48"/>
      <c r="W1368" s="48"/>
      <c r="X1368" s="48"/>
      <c r="Y1368" s="48"/>
      <c r="Z1368" s="48"/>
      <c r="AA1368" s="48"/>
      <c r="AB1368" s="48"/>
      <c r="AC1368" s="48"/>
      <c r="AD1368" s="48"/>
      <c r="AE1368" s="48"/>
      <c r="AF1368" s="48"/>
      <c r="AG1368" s="48"/>
      <c r="AH1368" s="48"/>
      <c r="AI1368" s="48"/>
      <c r="AJ1368" s="48"/>
      <c r="AK1368" s="48"/>
    </row>
    <row r="1369" spans="4:37">
      <c r="D1369" s="52" t="s">
        <v>1178</v>
      </c>
      <c r="E1369" s="48"/>
      <c r="F1369" s="48"/>
      <c r="G1369" s="48"/>
      <c r="H1369" s="48"/>
      <c r="I1369" s="48"/>
      <c r="J1369" s="48"/>
      <c r="K1369" s="48"/>
      <c r="L1369" s="48"/>
      <c r="M1369" s="48"/>
      <c r="N1369" s="48"/>
      <c r="O1369" s="48"/>
      <c r="P1369" s="48"/>
      <c r="Q1369" s="48"/>
      <c r="R1369" s="48"/>
      <c r="S1369" s="48"/>
      <c r="T1369" s="48"/>
      <c r="U1369" s="48"/>
      <c r="V1369" s="48"/>
      <c r="W1369" s="48"/>
      <c r="X1369" s="48"/>
      <c r="Y1369" s="48"/>
      <c r="Z1369" s="48"/>
      <c r="AA1369" s="48"/>
      <c r="AB1369" s="48"/>
      <c r="AC1369" s="48"/>
      <c r="AD1369" s="48"/>
      <c r="AE1369" s="48"/>
      <c r="AF1369" s="48"/>
      <c r="AG1369" s="48"/>
      <c r="AH1369" s="48"/>
      <c r="AI1369" s="48"/>
      <c r="AJ1369" s="48"/>
      <c r="AK1369" s="48"/>
    </row>
    <row r="1370" spans="4:37">
      <c r="D1370" s="52" t="s">
        <v>1179</v>
      </c>
      <c r="E1370" s="48"/>
      <c r="F1370" s="48"/>
      <c r="G1370" s="48"/>
      <c r="H1370" s="48"/>
      <c r="I1370" s="48"/>
      <c r="J1370" s="48"/>
      <c r="K1370" s="48"/>
      <c r="L1370" s="48"/>
      <c r="M1370" s="48"/>
      <c r="N1370" s="48"/>
      <c r="O1370" s="48"/>
      <c r="P1370" s="48"/>
      <c r="Q1370" s="48"/>
      <c r="R1370" s="48"/>
      <c r="S1370" s="48"/>
      <c r="T1370" s="48"/>
      <c r="U1370" s="48"/>
      <c r="V1370" s="48"/>
      <c r="W1370" s="48"/>
      <c r="X1370" s="48"/>
      <c r="Y1370" s="48"/>
      <c r="Z1370" s="48"/>
      <c r="AA1370" s="48"/>
      <c r="AB1370" s="48"/>
      <c r="AC1370" s="48"/>
      <c r="AD1370" s="48"/>
      <c r="AE1370" s="48"/>
      <c r="AF1370" s="48"/>
      <c r="AG1370" s="48"/>
      <c r="AH1370" s="48"/>
      <c r="AI1370" s="48"/>
      <c r="AJ1370" s="48"/>
      <c r="AK1370" s="48"/>
    </row>
    <row r="1371" spans="4:37">
      <c r="D1371" s="52" t="s">
        <v>1180</v>
      </c>
      <c r="E1371" s="48"/>
      <c r="F1371" s="48"/>
      <c r="G1371" s="48"/>
      <c r="H1371" s="48"/>
      <c r="I1371" s="48"/>
      <c r="J1371" s="48"/>
      <c r="K1371" s="48"/>
      <c r="L1371" s="48"/>
      <c r="M1371" s="48"/>
      <c r="N1371" s="48"/>
      <c r="O1371" s="48"/>
      <c r="P1371" s="48"/>
      <c r="Q1371" s="48"/>
      <c r="R1371" s="48"/>
      <c r="S1371" s="48"/>
      <c r="T1371" s="48"/>
      <c r="U1371" s="48"/>
      <c r="V1371" s="48"/>
      <c r="W1371" s="48"/>
      <c r="X1371" s="48"/>
      <c r="Y1371" s="48"/>
      <c r="Z1371" s="48"/>
      <c r="AA1371" s="48"/>
      <c r="AB1371" s="48"/>
      <c r="AC1371" s="48"/>
      <c r="AD1371" s="48"/>
      <c r="AE1371" s="48"/>
      <c r="AF1371" s="48"/>
      <c r="AG1371" s="48"/>
      <c r="AH1371" s="48"/>
      <c r="AI1371" s="48"/>
      <c r="AJ1371" s="48"/>
      <c r="AK1371" s="48"/>
    </row>
    <row r="1372" spans="4:37">
      <c r="D1372" s="52" t="s">
        <v>1181</v>
      </c>
      <c r="E1372" s="48"/>
      <c r="F1372" s="48"/>
      <c r="G1372" s="48"/>
      <c r="H1372" s="48"/>
      <c r="I1372" s="48"/>
      <c r="J1372" s="48"/>
      <c r="K1372" s="48"/>
      <c r="L1372" s="48"/>
      <c r="M1372" s="48"/>
      <c r="N1372" s="48"/>
      <c r="O1372" s="48"/>
      <c r="P1372" s="48"/>
      <c r="Q1372" s="48"/>
      <c r="R1372" s="48"/>
      <c r="S1372" s="48"/>
      <c r="T1372" s="48"/>
      <c r="U1372" s="48"/>
      <c r="V1372" s="48"/>
      <c r="W1372" s="48"/>
      <c r="X1372" s="48"/>
      <c r="Y1372" s="48"/>
      <c r="Z1372" s="48"/>
      <c r="AA1372" s="48"/>
      <c r="AB1372" s="48"/>
      <c r="AC1372" s="48"/>
      <c r="AD1372" s="48"/>
      <c r="AE1372" s="48"/>
      <c r="AF1372" s="48"/>
      <c r="AG1372" s="48"/>
      <c r="AH1372" s="48"/>
      <c r="AI1372" s="48"/>
      <c r="AJ1372" s="48"/>
      <c r="AK1372" s="48"/>
    </row>
    <row r="1373" spans="4:37">
      <c r="D1373" s="52" t="s">
        <v>662</v>
      </c>
      <c r="E1373" s="48"/>
      <c r="F1373" s="48"/>
      <c r="G1373" s="48"/>
      <c r="H1373" s="48"/>
      <c r="I1373" s="48"/>
      <c r="J1373" s="48"/>
      <c r="K1373" s="48"/>
      <c r="L1373" s="48"/>
      <c r="M1373" s="48"/>
      <c r="N1373" s="48"/>
      <c r="O1373" s="48"/>
      <c r="P1373" s="48"/>
      <c r="Q1373" s="48"/>
      <c r="R1373" s="48"/>
      <c r="S1373" s="48"/>
      <c r="T1373" s="48"/>
      <c r="U1373" s="48"/>
      <c r="V1373" s="48"/>
      <c r="W1373" s="48"/>
      <c r="X1373" s="48"/>
      <c r="Y1373" s="48"/>
      <c r="Z1373" s="48"/>
      <c r="AA1373" s="48"/>
      <c r="AB1373" s="48"/>
      <c r="AC1373" s="48"/>
      <c r="AD1373" s="48"/>
      <c r="AE1373" s="48"/>
      <c r="AF1373" s="48"/>
      <c r="AG1373" s="48"/>
      <c r="AH1373" s="48"/>
      <c r="AI1373" s="48"/>
      <c r="AJ1373" s="48"/>
      <c r="AK1373" s="48"/>
    </row>
    <row r="1374" spans="4:37">
      <c r="D1374" s="52" t="s">
        <v>696</v>
      </c>
      <c r="E1374" s="48"/>
      <c r="F1374" s="48"/>
      <c r="G1374" s="48"/>
      <c r="H1374" s="48"/>
      <c r="I1374" s="48"/>
      <c r="J1374" s="48"/>
      <c r="K1374" s="48"/>
      <c r="L1374" s="48"/>
      <c r="M1374" s="48"/>
      <c r="N1374" s="48"/>
      <c r="O1374" s="48"/>
      <c r="P1374" s="48"/>
      <c r="Q1374" s="48"/>
      <c r="R1374" s="48"/>
      <c r="S1374" s="48"/>
      <c r="T1374" s="48"/>
      <c r="U1374" s="48"/>
      <c r="V1374" s="48"/>
      <c r="W1374" s="48"/>
      <c r="X1374" s="48"/>
      <c r="Y1374" s="48"/>
      <c r="Z1374" s="48"/>
      <c r="AA1374" s="48"/>
      <c r="AB1374" s="48"/>
      <c r="AC1374" s="48"/>
      <c r="AD1374" s="48"/>
      <c r="AE1374" s="48"/>
      <c r="AF1374" s="48"/>
      <c r="AG1374" s="48"/>
      <c r="AH1374" s="48"/>
      <c r="AI1374" s="48"/>
      <c r="AJ1374" s="48"/>
      <c r="AK1374" s="48"/>
    </row>
    <row r="1375" spans="4:37">
      <c r="D1375" s="52" t="s">
        <v>697</v>
      </c>
      <c r="E1375" s="48"/>
      <c r="F1375" s="48"/>
      <c r="G1375" s="48"/>
      <c r="H1375" s="48"/>
      <c r="I1375" s="48"/>
      <c r="J1375" s="48"/>
      <c r="K1375" s="48"/>
      <c r="L1375" s="48"/>
      <c r="M1375" s="48"/>
      <c r="N1375" s="48"/>
      <c r="O1375" s="48"/>
      <c r="P1375" s="48"/>
      <c r="Q1375" s="48"/>
      <c r="R1375" s="48"/>
      <c r="S1375" s="48"/>
      <c r="T1375" s="48"/>
      <c r="U1375" s="48"/>
      <c r="V1375" s="48"/>
      <c r="W1375" s="48"/>
      <c r="X1375" s="48"/>
      <c r="Y1375" s="48"/>
      <c r="Z1375" s="48"/>
      <c r="AA1375" s="48"/>
      <c r="AB1375" s="48"/>
      <c r="AC1375" s="48"/>
      <c r="AD1375" s="48"/>
      <c r="AE1375" s="48"/>
      <c r="AF1375" s="48"/>
      <c r="AG1375" s="48"/>
      <c r="AH1375" s="48"/>
      <c r="AI1375" s="48"/>
      <c r="AJ1375" s="48"/>
      <c r="AK1375" s="48"/>
    </row>
    <row r="1376" spans="4:37">
      <c r="D1376" s="52" t="s">
        <v>698</v>
      </c>
      <c r="E1376" s="48"/>
      <c r="F1376" s="48"/>
      <c r="G1376" s="48"/>
      <c r="H1376" s="48"/>
      <c r="I1376" s="48"/>
      <c r="J1376" s="48"/>
      <c r="K1376" s="48"/>
      <c r="L1376" s="48"/>
      <c r="M1376" s="48"/>
      <c r="N1376" s="48"/>
      <c r="O1376" s="48"/>
      <c r="P1376" s="48"/>
      <c r="Q1376" s="48"/>
      <c r="R1376" s="48"/>
      <c r="S1376" s="48"/>
      <c r="T1376" s="48"/>
      <c r="U1376" s="48"/>
      <c r="V1376" s="48"/>
      <c r="W1376" s="48"/>
      <c r="X1376" s="48"/>
      <c r="Y1376" s="48"/>
      <c r="Z1376" s="48"/>
      <c r="AA1376" s="48"/>
      <c r="AB1376" s="48"/>
      <c r="AC1376" s="48"/>
      <c r="AD1376" s="48"/>
      <c r="AE1376" s="48"/>
      <c r="AF1376" s="48"/>
      <c r="AG1376" s="48"/>
      <c r="AH1376" s="48"/>
      <c r="AI1376" s="48"/>
      <c r="AJ1376" s="48"/>
      <c r="AK1376" s="48"/>
    </row>
    <row r="1377" spans="4:37">
      <c r="D1377" s="52" t="s">
        <v>384</v>
      </c>
      <c r="E1377" s="48"/>
      <c r="F1377" s="48"/>
      <c r="G1377" s="48"/>
      <c r="H1377" s="48"/>
      <c r="I1377" s="48"/>
      <c r="J1377" s="48"/>
      <c r="K1377" s="48"/>
      <c r="L1377" s="48"/>
      <c r="M1377" s="48"/>
      <c r="N1377" s="48"/>
      <c r="O1377" s="48"/>
      <c r="P1377" s="48"/>
      <c r="Q1377" s="48"/>
      <c r="R1377" s="48"/>
      <c r="S1377" s="48"/>
      <c r="T1377" s="48"/>
      <c r="U1377" s="48"/>
      <c r="V1377" s="48"/>
      <c r="W1377" s="48"/>
      <c r="X1377" s="48"/>
      <c r="Y1377" s="48"/>
      <c r="Z1377" s="48"/>
      <c r="AA1377" s="48"/>
      <c r="AB1377" s="48"/>
      <c r="AC1377" s="48"/>
      <c r="AD1377" s="48"/>
      <c r="AE1377" s="48"/>
      <c r="AF1377" s="48"/>
      <c r="AG1377" s="48"/>
      <c r="AH1377" s="48"/>
      <c r="AI1377" s="48"/>
      <c r="AJ1377" s="48"/>
      <c r="AK1377" s="48"/>
    </row>
    <row r="1378" spans="4:37">
      <c r="D1378" s="52" t="s">
        <v>257</v>
      </c>
      <c r="E1378" s="48"/>
      <c r="F1378" s="48"/>
      <c r="G1378" s="48"/>
      <c r="H1378" s="48"/>
      <c r="I1378" s="48"/>
      <c r="J1378" s="48"/>
      <c r="K1378" s="48"/>
      <c r="L1378" s="48"/>
      <c r="M1378" s="48"/>
      <c r="N1378" s="48"/>
      <c r="O1378" s="48"/>
      <c r="P1378" s="48"/>
      <c r="Q1378" s="48"/>
      <c r="R1378" s="48"/>
      <c r="S1378" s="48"/>
      <c r="T1378" s="48"/>
      <c r="U1378" s="48"/>
      <c r="V1378" s="48"/>
      <c r="W1378" s="48"/>
      <c r="X1378" s="48"/>
      <c r="Y1378" s="48"/>
      <c r="Z1378" s="48"/>
      <c r="AA1378" s="48"/>
      <c r="AB1378" s="48"/>
      <c r="AC1378" s="48"/>
      <c r="AD1378" s="48"/>
      <c r="AE1378" s="48"/>
      <c r="AF1378" s="48"/>
      <c r="AG1378" s="48"/>
      <c r="AH1378" s="48"/>
      <c r="AI1378" s="48"/>
      <c r="AJ1378" s="48"/>
      <c r="AK1378" s="48"/>
    </row>
    <row r="1379" spans="4:37">
      <c r="D1379" s="52" t="s">
        <v>576</v>
      </c>
      <c r="E1379" s="48"/>
      <c r="F1379" s="48"/>
      <c r="G1379" s="48"/>
      <c r="H1379" s="48"/>
      <c r="I1379" s="48"/>
      <c r="J1379" s="48"/>
      <c r="K1379" s="48"/>
      <c r="L1379" s="48"/>
      <c r="M1379" s="48"/>
      <c r="N1379" s="48"/>
      <c r="O1379" s="48"/>
      <c r="P1379" s="48"/>
      <c r="Q1379" s="48"/>
      <c r="R1379" s="48"/>
      <c r="S1379" s="48"/>
      <c r="T1379" s="48"/>
      <c r="U1379" s="48"/>
      <c r="V1379" s="48"/>
      <c r="W1379" s="48"/>
      <c r="X1379" s="48"/>
      <c r="Y1379" s="48"/>
      <c r="Z1379" s="48"/>
      <c r="AA1379" s="48"/>
      <c r="AB1379" s="48"/>
      <c r="AC1379" s="48"/>
      <c r="AD1379" s="48"/>
      <c r="AE1379" s="48"/>
      <c r="AF1379" s="48"/>
      <c r="AG1379" s="48"/>
      <c r="AH1379" s="48"/>
      <c r="AI1379" s="48"/>
      <c r="AJ1379" s="48"/>
      <c r="AK1379" s="48"/>
    </row>
    <row r="1380" spans="4:37">
      <c r="D1380" s="52" t="s">
        <v>277</v>
      </c>
      <c r="E1380" s="48"/>
      <c r="F1380" s="48"/>
      <c r="G1380" s="48"/>
      <c r="H1380" s="48"/>
      <c r="I1380" s="48"/>
      <c r="J1380" s="48"/>
      <c r="K1380" s="48"/>
      <c r="L1380" s="48"/>
      <c r="M1380" s="48"/>
      <c r="N1380" s="48"/>
      <c r="O1380" s="48"/>
      <c r="P1380" s="48"/>
      <c r="Q1380" s="48"/>
      <c r="R1380" s="48"/>
      <c r="S1380" s="48"/>
      <c r="T1380" s="48"/>
      <c r="U1380" s="48"/>
      <c r="V1380" s="48"/>
      <c r="W1380" s="48"/>
      <c r="X1380" s="48"/>
      <c r="Y1380" s="48"/>
      <c r="Z1380" s="48"/>
      <c r="AA1380" s="48"/>
      <c r="AB1380" s="48"/>
      <c r="AC1380" s="48"/>
      <c r="AD1380" s="48"/>
      <c r="AE1380" s="48"/>
      <c r="AF1380" s="48"/>
      <c r="AG1380" s="48"/>
      <c r="AH1380" s="48"/>
      <c r="AI1380" s="48"/>
      <c r="AJ1380" s="48"/>
      <c r="AK1380" s="48"/>
    </row>
    <row r="1381" spans="4:37">
      <c r="D1381" s="52" t="s">
        <v>577</v>
      </c>
      <c r="E1381" s="48"/>
      <c r="F1381" s="48"/>
      <c r="G1381" s="48"/>
      <c r="H1381" s="48"/>
      <c r="I1381" s="48"/>
      <c r="J1381" s="48"/>
      <c r="K1381" s="48"/>
      <c r="L1381" s="48"/>
      <c r="M1381" s="48"/>
      <c r="N1381" s="48"/>
      <c r="O1381" s="48"/>
      <c r="P1381" s="48"/>
      <c r="Q1381" s="48"/>
      <c r="R1381" s="48"/>
      <c r="S1381" s="48"/>
      <c r="T1381" s="48"/>
      <c r="U1381" s="48"/>
      <c r="V1381" s="48"/>
      <c r="W1381" s="48"/>
      <c r="X1381" s="48"/>
      <c r="Y1381" s="48"/>
      <c r="Z1381" s="48"/>
      <c r="AA1381" s="48"/>
      <c r="AB1381" s="48"/>
      <c r="AC1381" s="48"/>
      <c r="AD1381" s="48"/>
      <c r="AE1381" s="48"/>
      <c r="AF1381" s="48"/>
      <c r="AG1381" s="48"/>
      <c r="AH1381" s="48"/>
      <c r="AI1381" s="48"/>
      <c r="AJ1381" s="48"/>
      <c r="AK1381" s="48"/>
    </row>
    <row r="1382" spans="4:37">
      <c r="D1382" s="52" t="s">
        <v>333</v>
      </c>
      <c r="E1382" s="48"/>
      <c r="F1382" s="48"/>
      <c r="G1382" s="48"/>
      <c r="H1382" s="48"/>
      <c r="I1382" s="48"/>
      <c r="J1382" s="48"/>
      <c r="K1382" s="48"/>
      <c r="L1382" s="48"/>
      <c r="M1382" s="48"/>
      <c r="N1382" s="48"/>
      <c r="O1382" s="48"/>
      <c r="P1382" s="48"/>
      <c r="Q1382" s="48"/>
      <c r="R1382" s="48"/>
      <c r="S1382" s="48"/>
      <c r="T1382" s="48"/>
      <c r="U1382" s="48"/>
      <c r="V1382" s="48"/>
      <c r="W1382" s="48"/>
      <c r="X1382" s="48"/>
      <c r="Y1382" s="48"/>
      <c r="Z1382" s="48"/>
      <c r="AA1382" s="48"/>
      <c r="AB1382" s="48"/>
      <c r="AC1382" s="48"/>
      <c r="AD1382" s="48"/>
      <c r="AE1382" s="48"/>
      <c r="AF1382" s="48"/>
      <c r="AG1382" s="48"/>
      <c r="AH1382" s="48"/>
      <c r="AI1382" s="48"/>
      <c r="AJ1382" s="48"/>
      <c r="AK1382" s="48"/>
    </row>
    <row r="1383" spans="4:37">
      <c r="D1383" s="52" t="s">
        <v>578</v>
      </c>
      <c r="E1383" s="48"/>
      <c r="F1383" s="48"/>
      <c r="G1383" s="48"/>
      <c r="H1383" s="48"/>
      <c r="I1383" s="48"/>
      <c r="J1383" s="48"/>
      <c r="K1383" s="48"/>
      <c r="L1383" s="48"/>
      <c r="M1383" s="48"/>
      <c r="N1383" s="48"/>
      <c r="O1383" s="48"/>
      <c r="P1383" s="48"/>
      <c r="Q1383" s="48"/>
      <c r="R1383" s="48"/>
      <c r="S1383" s="48"/>
      <c r="T1383" s="48"/>
      <c r="U1383" s="48"/>
      <c r="V1383" s="48"/>
      <c r="W1383" s="48"/>
      <c r="X1383" s="48"/>
      <c r="Y1383" s="48"/>
      <c r="Z1383" s="48"/>
      <c r="AA1383" s="48"/>
      <c r="AB1383" s="48"/>
      <c r="AC1383" s="48"/>
      <c r="AD1383" s="48"/>
      <c r="AE1383" s="48"/>
      <c r="AF1383" s="48"/>
      <c r="AG1383" s="48"/>
      <c r="AH1383" s="48"/>
      <c r="AI1383" s="48"/>
      <c r="AJ1383" s="48"/>
      <c r="AK1383" s="48"/>
    </row>
    <row r="1384" spans="4:37">
      <c r="D1384" s="52" t="s">
        <v>337</v>
      </c>
      <c r="E1384" s="48"/>
      <c r="F1384" s="48"/>
      <c r="G1384" s="48"/>
      <c r="H1384" s="48"/>
      <c r="I1384" s="48"/>
      <c r="J1384" s="48"/>
      <c r="K1384" s="48"/>
      <c r="L1384" s="48"/>
      <c r="M1384" s="48"/>
      <c r="N1384" s="48"/>
      <c r="O1384" s="48"/>
      <c r="P1384" s="48"/>
      <c r="Q1384" s="48"/>
      <c r="R1384" s="48"/>
      <c r="S1384" s="48"/>
      <c r="T1384" s="48"/>
      <c r="U1384" s="48"/>
      <c r="V1384" s="48"/>
      <c r="W1384" s="48"/>
      <c r="X1384" s="48"/>
      <c r="Y1384" s="48"/>
      <c r="Z1384" s="48"/>
      <c r="AA1384" s="48"/>
      <c r="AB1384" s="48"/>
      <c r="AC1384" s="48"/>
      <c r="AD1384" s="48"/>
      <c r="AE1384" s="48"/>
      <c r="AF1384" s="48"/>
      <c r="AG1384" s="48"/>
      <c r="AH1384" s="48"/>
      <c r="AI1384" s="48"/>
      <c r="AJ1384" s="48"/>
      <c r="AK1384" s="48"/>
    </row>
    <row r="1385" spans="4:37">
      <c r="D1385" s="52" t="s">
        <v>663</v>
      </c>
      <c r="E1385" s="48"/>
      <c r="F1385" s="48"/>
      <c r="G1385" s="48"/>
      <c r="H1385" s="48"/>
      <c r="I1385" s="48"/>
      <c r="J1385" s="48"/>
      <c r="K1385" s="48"/>
      <c r="L1385" s="48"/>
      <c r="M1385" s="48"/>
      <c r="N1385" s="48"/>
      <c r="O1385" s="48"/>
      <c r="P1385" s="48"/>
      <c r="Q1385" s="48"/>
      <c r="R1385" s="48"/>
      <c r="S1385" s="48"/>
      <c r="T1385" s="48"/>
      <c r="U1385" s="48"/>
      <c r="V1385" s="48"/>
      <c r="W1385" s="48"/>
      <c r="X1385" s="48"/>
      <c r="Y1385" s="48"/>
      <c r="Z1385" s="48"/>
      <c r="AA1385" s="48"/>
      <c r="AB1385" s="48"/>
      <c r="AC1385" s="48"/>
      <c r="AD1385" s="48"/>
      <c r="AE1385" s="48"/>
      <c r="AF1385" s="48"/>
      <c r="AG1385" s="48"/>
      <c r="AH1385" s="48"/>
      <c r="AI1385" s="48"/>
      <c r="AJ1385" s="48"/>
      <c r="AK1385" s="48"/>
    </row>
    <row r="1386" spans="4:37">
      <c r="D1386" s="52" t="s">
        <v>664</v>
      </c>
      <c r="E1386" s="48"/>
      <c r="F1386" s="48"/>
      <c r="G1386" s="48"/>
      <c r="H1386" s="48"/>
      <c r="I1386" s="48"/>
      <c r="J1386" s="48"/>
      <c r="K1386" s="48"/>
      <c r="L1386" s="48"/>
      <c r="M1386" s="48"/>
      <c r="N1386" s="48"/>
      <c r="O1386" s="48"/>
      <c r="P1386" s="48"/>
      <c r="Q1386" s="48"/>
      <c r="R1386" s="48"/>
      <c r="S1386" s="48"/>
      <c r="T1386" s="48"/>
      <c r="U1386" s="48"/>
      <c r="V1386" s="48"/>
      <c r="W1386" s="48"/>
      <c r="X1386" s="48"/>
      <c r="Y1386" s="48"/>
      <c r="Z1386" s="48"/>
      <c r="AA1386" s="48"/>
      <c r="AB1386" s="48"/>
      <c r="AC1386" s="48"/>
      <c r="AD1386" s="48"/>
      <c r="AE1386" s="48"/>
      <c r="AF1386" s="48"/>
      <c r="AG1386" s="48"/>
      <c r="AH1386" s="48"/>
      <c r="AI1386" s="48"/>
      <c r="AJ1386" s="48"/>
      <c r="AK1386" s="48"/>
    </row>
    <row r="1387" spans="4:37">
      <c r="D1387" s="52" t="s">
        <v>496</v>
      </c>
      <c r="E1387" s="48"/>
      <c r="F1387" s="48"/>
      <c r="G1387" s="48"/>
      <c r="H1387" s="48"/>
      <c r="I1387" s="48"/>
      <c r="J1387" s="48"/>
      <c r="K1387" s="48"/>
      <c r="L1387" s="48"/>
      <c r="M1387" s="48"/>
      <c r="N1387" s="48"/>
      <c r="O1387" s="48"/>
      <c r="P1387" s="48"/>
      <c r="Q1387" s="48"/>
      <c r="R1387" s="48"/>
      <c r="S1387" s="48"/>
      <c r="T1387" s="48"/>
      <c r="U1387" s="48"/>
      <c r="V1387" s="48"/>
      <c r="W1387" s="48"/>
      <c r="X1387" s="48"/>
      <c r="Y1387" s="48"/>
      <c r="Z1387" s="48"/>
      <c r="AA1387" s="48"/>
      <c r="AB1387" s="48"/>
      <c r="AC1387" s="48"/>
      <c r="AD1387" s="48"/>
      <c r="AE1387" s="48"/>
      <c r="AF1387" s="48"/>
      <c r="AG1387" s="48"/>
      <c r="AH1387" s="48"/>
      <c r="AI1387" s="48"/>
      <c r="AJ1387" s="48"/>
      <c r="AK1387" s="48"/>
    </row>
    <row r="1388" spans="4:37">
      <c r="D1388" s="52" t="s">
        <v>908</v>
      </c>
      <c r="E1388" s="48"/>
      <c r="F1388" s="48"/>
      <c r="G1388" s="48"/>
      <c r="H1388" s="48"/>
      <c r="I1388" s="48"/>
      <c r="J1388" s="48"/>
      <c r="K1388" s="48"/>
      <c r="L1388" s="48"/>
      <c r="M1388" s="48"/>
      <c r="N1388" s="48"/>
      <c r="O1388" s="48"/>
      <c r="P1388" s="48"/>
      <c r="Q1388" s="48"/>
      <c r="R1388" s="48"/>
      <c r="S1388" s="48"/>
      <c r="T1388" s="48"/>
      <c r="U1388" s="48"/>
      <c r="V1388" s="48"/>
      <c r="W1388" s="48"/>
      <c r="X1388" s="48"/>
      <c r="Y1388" s="48"/>
      <c r="Z1388" s="48"/>
      <c r="AA1388" s="48"/>
      <c r="AB1388" s="48"/>
      <c r="AC1388" s="48"/>
      <c r="AD1388" s="48"/>
      <c r="AE1388" s="48"/>
      <c r="AF1388" s="48"/>
      <c r="AG1388" s="48"/>
      <c r="AH1388" s="48"/>
      <c r="AI1388" s="48"/>
      <c r="AJ1388" s="48"/>
      <c r="AK1388" s="48"/>
    </row>
    <row r="1389" spans="4:37">
      <c r="D1389" s="52" t="s">
        <v>276</v>
      </c>
      <c r="E1389" s="48"/>
      <c r="F1389" s="48"/>
      <c r="G1389" s="48"/>
      <c r="H1389" s="48"/>
      <c r="I1389" s="48"/>
      <c r="J1389" s="48"/>
      <c r="K1389" s="48"/>
      <c r="L1389" s="48"/>
      <c r="M1389" s="48"/>
      <c r="N1389" s="48"/>
      <c r="O1389" s="48"/>
      <c r="P1389" s="48"/>
      <c r="Q1389" s="48"/>
      <c r="R1389" s="48"/>
      <c r="S1389" s="48"/>
      <c r="T1389" s="48"/>
      <c r="U1389" s="48"/>
      <c r="V1389" s="48"/>
      <c r="W1389" s="48"/>
      <c r="X1389" s="48"/>
      <c r="Y1389" s="48"/>
      <c r="Z1389" s="48"/>
      <c r="AA1389" s="48"/>
      <c r="AB1389" s="48"/>
      <c r="AC1389" s="48"/>
      <c r="AD1389" s="48"/>
      <c r="AE1389" s="48"/>
      <c r="AF1389" s="48"/>
      <c r="AG1389" s="48"/>
      <c r="AH1389" s="48"/>
      <c r="AI1389" s="48"/>
      <c r="AJ1389" s="48"/>
      <c r="AK1389" s="48"/>
    </row>
    <row r="1390" spans="4:37">
      <c r="D1390" s="52" t="s">
        <v>1182</v>
      </c>
      <c r="E1390" s="48"/>
      <c r="F1390" s="48"/>
      <c r="G1390" s="48"/>
      <c r="H1390" s="48"/>
      <c r="I1390" s="48"/>
      <c r="J1390" s="48"/>
      <c r="K1390" s="48"/>
      <c r="L1390" s="48"/>
      <c r="M1390" s="48"/>
      <c r="N1390" s="48"/>
      <c r="O1390" s="48"/>
      <c r="P1390" s="48"/>
      <c r="Q1390" s="48"/>
      <c r="R1390" s="48"/>
      <c r="S1390" s="48"/>
      <c r="T1390" s="48"/>
      <c r="U1390" s="48"/>
      <c r="V1390" s="48"/>
      <c r="W1390" s="48"/>
      <c r="X1390" s="48"/>
      <c r="Y1390" s="48"/>
      <c r="Z1390" s="48"/>
      <c r="AA1390" s="48"/>
      <c r="AB1390" s="48"/>
      <c r="AC1390" s="48"/>
      <c r="AD1390" s="48"/>
      <c r="AE1390" s="48"/>
      <c r="AF1390" s="48"/>
      <c r="AG1390" s="48"/>
      <c r="AH1390" s="48"/>
      <c r="AI1390" s="48"/>
      <c r="AJ1390" s="48"/>
      <c r="AK1390" s="48"/>
    </row>
    <row r="1391" spans="4:37">
      <c r="D1391" s="52" t="s">
        <v>342</v>
      </c>
      <c r="E1391" s="48"/>
      <c r="F1391" s="48"/>
      <c r="G1391" s="48"/>
      <c r="H1391" s="48"/>
      <c r="I1391" s="48"/>
      <c r="J1391" s="48"/>
      <c r="K1391" s="48"/>
      <c r="L1391" s="48"/>
      <c r="M1391" s="48"/>
      <c r="N1391" s="48"/>
      <c r="O1391" s="48"/>
      <c r="P1391" s="48"/>
      <c r="Q1391" s="48"/>
      <c r="R1391" s="48"/>
      <c r="S1391" s="48"/>
      <c r="T1391" s="48"/>
      <c r="U1391" s="48"/>
      <c r="V1391" s="48"/>
      <c r="W1391" s="48"/>
      <c r="X1391" s="48"/>
      <c r="Y1391" s="48"/>
      <c r="Z1391" s="48"/>
      <c r="AA1391" s="48"/>
      <c r="AB1391" s="48"/>
      <c r="AC1391" s="48"/>
      <c r="AD1391" s="48"/>
      <c r="AE1391" s="48"/>
      <c r="AF1391" s="48"/>
      <c r="AG1391" s="48"/>
      <c r="AH1391" s="48"/>
      <c r="AI1391" s="48"/>
      <c r="AJ1391" s="48"/>
      <c r="AK1391" s="48"/>
    </row>
    <row r="1392" spans="4:37">
      <c r="D1392" s="52" t="s">
        <v>543</v>
      </c>
      <c r="E1392" s="48"/>
      <c r="F1392" s="48"/>
      <c r="G1392" s="48"/>
      <c r="H1392" s="48"/>
      <c r="I1392" s="48"/>
      <c r="J1392" s="48"/>
      <c r="K1392" s="48"/>
      <c r="L1392" s="48"/>
      <c r="M1392" s="48"/>
      <c r="N1392" s="48"/>
      <c r="O1392" s="48"/>
      <c r="P1392" s="48"/>
      <c r="Q1392" s="48"/>
      <c r="R1392" s="48"/>
      <c r="S1392" s="48"/>
      <c r="T1392" s="48"/>
      <c r="U1392" s="48"/>
      <c r="V1392" s="48"/>
      <c r="W1392" s="48"/>
      <c r="X1392" s="48"/>
      <c r="Y1392" s="48"/>
      <c r="Z1392" s="48"/>
      <c r="AA1392" s="48"/>
      <c r="AB1392" s="48"/>
      <c r="AC1392" s="48"/>
      <c r="AD1392" s="48"/>
      <c r="AE1392" s="48"/>
      <c r="AF1392" s="48"/>
      <c r="AG1392" s="48"/>
      <c r="AH1392" s="48"/>
      <c r="AI1392" s="48"/>
      <c r="AJ1392" s="48"/>
      <c r="AK1392" s="48"/>
    </row>
    <row r="1393" spans="4:43">
      <c r="D1393" s="52" t="s">
        <v>699</v>
      </c>
      <c r="E1393" s="48"/>
      <c r="F1393" s="48"/>
      <c r="G1393" s="48"/>
      <c r="H1393" s="48"/>
      <c r="I1393" s="48"/>
      <c r="J1393" s="48"/>
      <c r="K1393" s="48"/>
      <c r="L1393" s="48"/>
      <c r="M1393" s="48"/>
      <c r="N1393" s="48"/>
      <c r="O1393" s="48"/>
      <c r="P1393" s="48"/>
      <c r="Q1393" s="48"/>
      <c r="R1393" s="48"/>
      <c r="S1393" s="48"/>
      <c r="T1393" s="48"/>
      <c r="U1393" s="48"/>
      <c r="V1393" s="48"/>
      <c r="W1393" s="48"/>
      <c r="X1393" s="48"/>
      <c r="Y1393" s="48"/>
      <c r="Z1393" s="48"/>
      <c r="AA1393" s="48"/>
      <c r="AB1393" s="48"/>
      <c r="AC1393" s="48"/>
      <c r="AD1393" s="48"/>
      <c r="AE1393" s="48"/>
      <c r="AF1393" s="48"/>
      <c r="AG1393" s="48"/>
      <c r="AH1393" s="48"/>
      <c r="AI1393" s="48"/>
      <c r="AJ1393" s="48"/>
      <c r="AK1393" s="48"/>
    </row>
    <row r="1394" spans="4:43">
      <c r="D1394" s="52" t="s">
        <v>1183</v>
      </c>
      <c r="E1394" s="48"/>
      <c r="F1394" s="48"/>
      <c r="G1394" s="48"/>
      <c r="H1394" s="48"/>
      <c r="I1394" s="48"/>
      <c r="J1394" s="48"/>
      <c r="K1394" s="48"/>
      <c r="L1394" s="48"/>
      <c r="M1394" s="48"/>
      <c r="N1394" s="48"/>
      <c r="O1394" s="48"/>
      <c r="P1394" s="48"/>
      <c r="Q1394" s="48"/>
      <c r="R1394" s="48"/>
      <c r="S1394" s="48"/>
      <c r="T1394" s="48"/>
      <c r="U1394" s="48"/>
      <c r="V1394" s="48"/>
      <c r="W1394" s="48"/>
      <c r="X1394" s="48"/>
      <c r="Y1394" s="48"/>
      <c r="Z1394" s="48"/>
      <c r="AA1394" s="48"/>
      <c r="AB1394" s="48"/>
      <c r="AC1394" s="48"/>
      <c r="AD1394" s="48"/>
      <c r="AE1394" s="48"/>
      <c r="AF1394" s="48"/>
      <c r="AG1394" s="48"/>
      <c r="AH1394" s="48"/>
      <c r="AI1394" s="48"/>
      <c r="AJ1394" s="48"/>
      <c r="AK1394" s="48"/>
    </row>
    <row r="1395" spans="4:43">
      <c r="D1395" s="52"/>
      <c r="E1395" s="48"/>
      <c r="F1395" s="48"/>
      <c r="G1395" s="48"/>
      <c r="H1395" s="48"/>
      <c r="I1395" s="48"/>
      <c r="J1395" s="48"/>
      <c r="K1395" s="48"/>
      <c r="L1395" s="48"/>
      <c r="M1395" s="48"/>
      <c r="N1395" s="48"/>
      <c r="O1395" s="48"/>
      <c r="P1395" s="48"/>
      <c r="Q1395" s="48"/>
      <c r="R1395" s="48"/>
      <c r="S1395" s="48"/>
      <c r="T1395" s="48"/>
      <c r="U1395" s="48"/>
      <c r="V1395" s="48"/>
      <c r="W1395" s="48"/>
      <c r="X1395" s="48"/>
      <c r="Y1395" s="48"/>
      <c r="Z1395" s="48"/>
      <c r="AA1395" s="48"/>
      <c r="AB1395" s="48"/>
      <c r="AC1395" s="48"/>
      <c r="AD1395" s="48"/>
      <c r="AE1395" s="48"/>
      <c r="AF1395" s="48"/>
      <c r="AG1395" s="48"/>
      <c r="AH1395" s="48"/>
      <c r="AI1395" s="48"/>
      <c r="AJ1395" s="48"/>
      <c r="AK1395" s="48"/>
    </row>
    <row r="1396" spans="4:43">
      <c r="D1396" s="52" t="s">
        <v>1184</v>
      </c>
      <c r="E1396" s="48"/>
      <c r="F1396" s="48"/>
      <c r="G1396" s="48"/>
      <c r="H1396" s="48"/>
      <c r="I1396" s="48"/>
      <c r="J1396" s="48"/>
      <c r="K1396" s="48"/>
      <c r="L1396" s="48"/>
      <c r="M1396" s="48"/>
      <c r="N1396" s="48"/>
      <c r="O1396" s="48"/>
      <c r="P1396" s="48"/>
      <c r="Q1396" s="48"/>
      <c r="R1396" s="48"/>
      <c r="S1396" s="48"/>
      <c r="T1396" s="48"/>
      <c r="U1396" s="48"/>
      <c r="V1396" s="48"/>
      <c r="W1396" s="48"/>
      <c r="X1396" s="48"/>
      <c r="Y1396" s="48"/>
      <c r="Z1396" s="48"/>
      <c r="AA1396" s="48"/>
      <c r="AB1396" s="48"/>
      <c r="AC1396" s="48"/>
      <c r="AD1396" s="48"/>
      <c r="AE1396" s="48"/>
      <c r="AF1396" s="48"/>
      <c r="AG1396" s="48"/>
      <c r="AH1396" s="48"/>
      <c r="AI1396" s="48"/>
      <c r="AJ1396" s="48"/>
      <c r="AK1396" s="48"/>
    </row>
    <row r="1398" spans="4:43">
      <c r="D1398" s="52" t="s">
        <v>34</v>
      </c>
      <c r="E1398" s="48"/>
      <c r="F1398" s="48"/>
      <c r="G1398" s="48"/>
      <c r="H1398" s="48"/>
      <c r="I1398" s="48"/>
      <c r="J1398" s="48"/>
      <c r="K1398" s="48"/>
      <c r="L1398" s="48"/>
      <c r="M1398" s="48"/>
      <c r="N1398" s="48"/>
      <c r="O1398" s="48"/>
      <c r="P1398" s="48"/>
      <c r="Q1398" s="48"/>
      <c r="R1398" s="48"/>
      <c r="T1398" s="47" t="s">
        <v>419</v>
      </c>
      <c r="U1398" s="47" t="s">
        <v>420</v>
      </c>
      <c r="V1398" s="47" t="s">
        <v>481</v>
      </c>
      <c r="W1398" s="47" t="s">
        <v>340</v>
      </c>
      <c r="X1398" s="47" t="s">
        <v>482</v>
      </c>
      <c r="Y1398" s="47" t="s">
        <v>483</v>
      </c>
      <c r="Z1398" s="47" t="s">
        <v>484</v>
      </c>
      <c r="AA1398" s="47" t="s">
        <v>485</v>
      </c>
      <c r="AB1398" s="47" t="s">
        <v>469</v>
      </c>
      <c r="AC1398" s="47" t="s">
        <v>486</v>
      </c>
      <c r="AD1398" s="47" t="s">
        <v>487</v>
      </c>
      <c r="AE1398" s="47" t="s">
        <v>488</v>
      </c>
      <c r="AF1398" s="47" t="s">
        <v>489</v>
      </c>
      <c r="AG1398" s="47" t="s">
        <v>490</v>
      </c>
      <c r="AH1398" s="47" t="s">
        <v>491</v>
      </c>
      <c r="AI1398" s="47" t="s">
        <v>468</v>
      </c>
      <c r="AJ1398" s="47" t="s">
        <v>467</v>
      </c>
      <c r="AK1398" s="47" t="s">
        <v>470</v>
      </c>
      <c r="AL1398" s="47" t="s">
        <v>471</v>
      </c>
      <c r="AM1398" s="47" t="s">
        <v>472</v>
      </c>
      <c r="AN1398" s="47" t="s">
        <v>427</v>
      </c>
      <c r="AO1398" s="47" t="s">
        <v>473</v>
      </c>
      <c r="AP1398" s="47" t="s">
        <v>492</v>
      </c>
      <c r="AQ1398" s="47" t="s">
        <v>474</v>
      </c>
    </row>
    <row r="1399" spans="4:43">
      <c r="D1399" s="52" t="s">
        <v>418</v>
      </c>
      <c r="E1399" s="48"/>
      <c r="F1399" s="48"/>
      <c r="G1399" s="48"/>
      <c r="H1399" s="48"/>
      <c r="I1399" s="48"/>
      <c r="J1399" s="48"/>
      <c r="K1399" s="48"/>
      <c r="L1399" s="48"/>
      <c r="M1399" s="48"/>
      <c r="N1399" s="48"/>
      <c r="O1399" s="48"/>
      <c r="P1399" s="48"/>
      <c r="Q1399" s="48"/>
      <c r="R1399" s="48"/>
      <c r="T1399" s="85">
        <v>70054</v>
      </c>
      <c r="U1399" s="85">
        <v>406623</v>
      </c>
      <c r="V1399" s="85" t="s">
        <v>1205</v>
      </c>
      <c r="W1399" s="85" t="s">
        <v>896</v>
      </c>
      <c r="X1399" s="85" t="s">
        <v>918</v>
      </c>
      <c r="Y1399" s="85" t="s">
        <v>564</v>
      </c>
      <c r="Z1399" s="85" t="s">
        <v>564</v>
      </c>
      <c r="AA1399" s="85" t="s">
        <v>919</v>
      </c>
      <c r="AB1399" s="82">
        <v>44988.555542557871</v>
      </c>
      <c r="AC1399" s="85">
        <v>33</v>
      </c>
      <c r="AD1399" s="85">
        <v>2</v>
      </c>
      <c r="AE1399" s="85">
        <v>186</v>
      </c>
      <c r="AF1399" s="85" t="s">
        <v>564</v>
      </c>
      <c r="AG1399" s="85" t="s">
        <v>564</v>
      </c>
      <c r="AH1399" s="85" t="s">
        <v>564</v>
      </c>
      <c r="AI1399" s="85" t="s">
        <v>564</v>
      </c>
      <c r="AJ1399" s="85" t="s">
        <v>564</v>
      </c>
      <c r="AK1399" s="85" t="s">
        <v>1206</v>
      </c>
      <c r="AL1399" s="82">
        <v>44988.555542557871</v>
      </c>
      <c r="AM1399" s="85" t="s">
        <v>493</v>
      </c>
      <c r="AN1399" s="85" t="s">
        <v>564</v>
      </c>
      <c r="AO1399" s="85" t="s">
        <v>564</v>
      </c>
      <c r="AP1399" s="85">
        <v>25</v>
      </c>
      <c r="AQ1399" s="85" t="s">
        <v>564</v>
      </c>
    </row>
    <row r="1400" spans="4:43">
      <c r="D1400" s="52" t="s">
        <v>913</v>
      </c>
      <c r="E1400" s="48"/>
      <c r="F1400" s="48"/>
      <c r="G1400" s="48"/>
      <c r="H1400" s="48"/>
      <c r="I1400" s="48"/>
      <c r="J1400" s="48"/>
      <c r="K1400" s="48"/>
      <c r="L1400" s="48"/>
      <c r="M1400" s="48"/>
      <c r="N1400" s="48"/>
      <c r="O1400" s="48"/>
      <c r="P1400" s="48"/>
      <c r="Q1400" s="48"/>
      <c r="R1400" s="48"/>
      <c r="T1400" s="85">
        <v>70055</v>
      </c>
      <c r="U1400" s="85">
        <v>406624</v>
      </c>
      <c r="V1400" s="85" t="s">
        <v>1207</v>
      </c>
      <c r="W1400" s="85" t="s">
        <v>896</v>
      </c>
      <c r="X1400" s="85" t="s">
        <v>918</v>
      </c>
      <c r="Y1400" s="85" t="s">
        <v>564</v>
      </c>
      <c r="Z1400" s="85" t="s">
        <v>564</v>
      </c>
      <c r="AA1400" s="85" t="s">
        <v>919</v>
      </c>
      <c r="AB1400" s="82">
        <v>44988.555544363429</v>
      </c>
      <c r="AC1400" s="85">
        <v>33</v>
      </c>
      <c r="AD1400" s="85">
        <v>2</v>
      </c>
      <c r="AE1400" s="85">
        <v>186</v>
      </c>
      <c r="AF1400" s="85" t="s">
        <v>564</v>
      </c>
      <c r="AG1400" s="85" t="s">
        <v>564</v>
      </c>
      <c r="AH1400" s="85" t="s">
        <v>564</v>
      </c>
      <c r="AI1400" s="85" t="s">
        <v>564</v>
      </c>
      <c r="AJ1400" s="85" t="s">
        <v>564</v>
      </c>
      <c r="AK1400" s="85" t="s">
        <v>1208</v>
      </c>
      <c r="AL1400" s="82">
        <v>44988.555544363429</v>
      </c>
      <c r="AM1400" s="85" t="s">
        <v>493</v>
      </c>
      <c r="AN1400" s="85" t="s">
        <v>564</v>
      </c>
      <c r="AO1400" s="85" t="s">
        <v>564</v>
      </c>
      <c r="AP1400" s="85">
        <v>25</v>
      </c>
      <c r="AQ1400" s="85" t="s">
        <v>564</v>
      </c>
    </row>
    <row r="1401" spans="4:43">
      <c r="D1401" s="52" t="s">
        <v>1185</v>
      </c>
      <c r="E1401" s="48"/>
      <c r="F1401" s="48"/>
      <c r="G1401" s="48"/>
      <c r="H1401" s="48"/>
      <c r="I1401" s="48"/>
      <c r="J1401" s="48"/>
      <c r="K1401" s="48"/>
      <c r="L1401" s="48"/>
      <c r="M1401" s="48"/>
      <c r="N1401" s="48"/>
      <c r="O1401" s="48"/>
      <c r="P1401" s="48"/>
      <c r="Q1401" s="48"/>
      <c r="R1401" s="48"/>
      <c r="T1401" s="85">
        <v>70056</v>
      </c>
      <c r="U1401" s="85">
        <v>369723</v>
      </c>
      <c r="V1401" s="85" t="s">
        <v>1209</v>
      </c>
      <c r="W1401" s="85" t="s">
        <v>896</v>
      </c>
      <c r="X1401" s="85" t="s">
        <v>918</v>
      </c>
      <c r="Y1401" s="85" t="s">
        <v>564</v>
      </c>
      <c r="Z1401" s="85" t="s">
        <v>564</v>
      </c>
      <c r="AA1401" s="85" t="s">
        <v>919</v>
      </c>
      <c r="AB1401" s="82">
        <v>44988.555546261574</v>
      </c>
      <c r="AC1401" s="85">
        <v>33</v>
      </c>
      <c r="AD1401" s="85">
        <v>2</v>
      </c>
      <c r="AE1401" s="85">
        <v>186</v>
      </c>
      <c r="AF1401" s="85" t="s">
        <v>564</v>
      </c>
      <c r="AG1401" s="85" t="s">
        <v>564</v>
      </c>
      <c r="AH1401" s="85" t="s">
        <v>564</v>
      </c>
      <c r="AI1401" s="85" t="s">
        <v>564</v>
      </c>
      <c r="AJ1401" s="85" t="s">
        <v>564</v>
      </c>
      <c r="AK1401" s="85" t="s">
        <v>1210</v>
      </c>
      <c r="AL1401" s="82">
        <v>44988.555546261574</v>
      </c>
      <c r="AM1401" s="85" t="s">
        <v>493</v>
      </c>
      <c r="AN1401" s="85" t="s">
        <v>564</v>
      </c>
      <c r="AO1401" s="85" t="s">
        <v>564</v>
      </c>
      <c r="AP1401" s="85">
        <v>25</v>
      </c>
      <c r="AQ1401" s="85" t="s">
        <v>564</v>
      </c>
    </row>
    <row r="1402" spans="4:43">
      <c r="D1402" s="52" t="s">
        <v>1186</v>
      </c>
      <c r="E1402" s="48"/>
      <c r="F1402" s="48"/>
      <c r="G1402" s="48"/>
      <c r="H1402" s="48"/>
      <c r="I1402" s="48"/>
      <c r="J1402" s="48"/>
      <c r="K1402" s="48"/>
      <c r="L1402" s="48"/>
      <c r="M1402" s="48"/>
      <c r="N1402" s="48"/>
      <c r="O1402" s="48"/>
      <c r="P1402" s="48"/>
      <c r="Q1402" s="48"/>
      <c r="R1402" s="48"/>
      <c r="T1402" s="85">
        <v>70057</v>
      </c>
      <c r="U1402" s="85">
        <v>368715</v>
      </c>
      <c r="V1402" s="85" t="s">
        <v>1211</v>
      </c>
      <c r="W1402" s="85" t="s">
        <v>896</v>
      </c>
      <c r="X1402" s="85" t="s">
        <v>918</v>
      </c>
      <c r="Y1402" s="85" t="s">
        <v>564</v>
      </c>
      <c r="Z1402" s="85" t="s">
        <v>564</v>
      </c>
      <c r="AA1402" s="85" t="s">
        <v>919</v>
      </c>
      <c r="AB1402" s="82">
        <v>44988.555548298609</v>
      </c>
      <c r="AC1402" s="85">
        <v>33</v>
      </c>
      <c r="AD1402" s="85">
        <v>2</v>
      </c>
      <c r="AE1402" s="85">
        <v>186</v>
      </c>
      <c r="AF1402" s="85" t="s">
        <v>564</v>
      </c>
      <c r="AG1402" s="85" t="s">
        <v>564</v>
      </c>
      <c r="AH1402" s="85" t="s">
        <v>564</v>
      </c>
      <c r="AI1402" s="85" t="s">
        <v>564</v>
      </c>
      <c r="AJ1402" s="85" t="s">
        <v>564</v>
      </c>
      <c r="AK1402" s="85" t="s">
        <v>1212</v>
      </c>
      <c r="AL1402" s="82">
        <v>44988.555548298609</v>
      </c>
      <c r="AM1402" s="85" t="s">
        <v>493</v>
      </c>
      <c r="AN1402" s="85" t="s">
        <v>564</v>
      </c>
      <c r="AO1402" s="85" t="s">
        <v>564</v>
      </c>
      <c r="AP1402" s="85">
        <v>25</v>
      </c>
      <c r="AQ1402" s="85" t="s">
        <v>564</v>
      </c>
    </row>
    <row r="1403" spans="4:43">
      <c r="D1403" s="52" t="s">
        <v>1187</v>
      </c>
      <c r="E1403" s="48"/>
      <c r="F1403" s="48"/>
      <c r="G1403" s="48"/>
      <c r="H1403" s="48"/>
      <c r="I1403" s="48"/>
      <c r="J1403" s="48"/>
      <c r="K1403" s="48"/>
      <c r="L1403" s="48"/>
      <c r="M1403" s="48"/>
      <c r="N1403" s="48"/>
      <c r="O1403" s="48"/>
      <c r="P1403" s="48"/>
      <c r="Q1403" s="48"/>
      <c r="R1403" s="48"/>
      <c r="T1403" s="85">
        <v>70058</v>
      </c>
      <c r="U1403" s="85">
        <v>368642</v>
      </c>
      <c r="V1403" s="85" t="s">
        <v>1213</v>
      </c>
      <c r="W1403" s="85" t="s">
        <v>896</v>
      </c>
      <c r="X1403" s="85" t="s">
        <v>918</v>
      </c>
      <c r="Y1403" s="85" t="s">
        <v>564</v>
      </c>
      <c r="Z1403" s="85" t="s">
        <v>564</v>
      </c>
      <c r="AA1403" s="85" t="s">
        <v>919</v>
      </c>
      <c r="AB1403" s="82">
        <v>44988.555549965276</v>
      </c>
      <c r="AC1403" s="85">
        <v>33</v>
      </c>
      <c r="AD1403" s="85">
        <v>2</v>
      </c>
      <c r="AE1403" s="85">
        <v>186</v>
      </c>
      <c r="AF1403" s="85" t="s">
        <v>564</v>
      </c>
      <c r="AG1403" s="85" t="s">
        <v>564</v>
      </c>
      <c r="AH1403" s="85" t="s">
        <v>564</v>
      </c>
      <c r="AI1403" s="85" t="s">
        <v>564</v>
      </c>
      <c r="AJ1403" s="85" t="s">
        <v>564</v>
      </c>
      <c r="AK1403" s="85" t="s">
        <v>1214</v>
      </c>
      <c r="AL1403" s="82">
        <v>44988.555549965276</v>
      </c>
      <c r="AM1403" s="85" t="s">
        <v>493</v>
      </c>
      <c r="AN1403" s="85" t="s">
        <v>564</v>
      </c>
      <c r="AO1403" s="85" t="s">
        <v>564</v>
      </c>
      <c r="AP1403" s="85">
        <v>25</v>
      </c>
      <c r="AQ1403" s="85" t="s">
        <v>564</v>
      </c>
    </row>
    <row r="1404" spans="4:43">
      <c r="D1404" s="52" t="s">
        <v>1188</v>
      </c>
      <c r="E1404" s="48"/>
      <c r="F1404" s="48"/>
      <c r="G1404" s="48"/>
      <c r="H1404" s="48"/>
      <c r="I1404" s="48"/>
      <c r="J1404" s="48"/>
      <c r="K1404" s="48"/>
      <c r="L1404" s="48"/>
      <c r="M1404" s="48"/>
      <c r="N1404" s="48"/>
      <c r="O1404" s="48"/>
      <c r="P1404" s="48"/>
      <c r="Q1404" s="48"/>
      <c r="R1404" s="48"/>
      <c r="T1404" s="85">
        <v>70059</v>
      </c>
      <c r="U1404" s="85">
        <v>368775</v>
      </c>
      <c r="V1404" s="85" t="s">
        <v>1215</v>
      </c>
      <c r="W1404" s="85" t="s">
        <v>896</v>
      </c>
      <c r="X1404" s="85" t="s">
        <v>918</v>
      </c>
      <c r="Y1404" s="85" t="s">
        <v>564</v>
      </c>
      <c r="Z1404" s="85" t="s">
        <v>564</v>
      </c>
      <c r="AA1404" s="85" t="s">
        <v>919</v>
      </c>
      <c r="AB1404" s="82">
        <v>44988.555551817131</v>
      </c>
      <c r="AC1404" s="85">
        <v>33</v>
      </c>
      <c r="AD1404" s="85">
        <v>2</v>
      </c>
      <c r="AE1404" s="85">
        <v>186</v>
      </c>
      <c r="AF1404" s="85" t="s">
        <v>564</v>
      </c>
      <c r="AG1404" s="85" t="s">
        <v>564</v>
      </c>
      <c r="AH1404" s="85" t="s">
        <v>564</v>
      </c>
      <c r="AI1404" s="85" t="s">
        <v>564</v>
      </c>
      <c r="AJ1404" s="85" t="s">
        <v>564</v>
      </c>
      <c r="AK1404" s="85" t="s">
        <v>1216</v>
      </c>
      <c r="AL1404" s="82">
        <v>44988.555551817131</v>
      </c>
      <c r="AM1404" s="85" t="s">
        <v>493</v>
      </c>
      <c r="AN1404" s="85" t="s">
        <v>564</v>
      </c>
      <c r="AO1404" s="85" t="s">
        <v>564</v>
      </c>
      <c r="AP1404" s="85">
        <v>25</v>
      </c>
      <c r="AQ1404" s="85" t="s">
        <v>564</v>
      </c>
    </row>
    <row r="1405" spans="4:43">
      <c r="D1405" s="52" t="s">
        <v>1189</v>
      </c>
      <c r="E1405" s="48"/>
      <c r="F1405" s="48"/>
      <c r="G1405" s="48"/>
      <c r="H1405" s="48"/>
      <c r="I1405" s="48"/>
      <c r="J1405" s="48"/>
      <c r="K1405" s="48"/>
      <c r="L1405" s="48"/>
      <c r="M1405" s="48"/>
      <c r="N1405" s="48"/>
      <c r="O1405" s="48"/>
      <c r="P1405" s="48"/>
      <c r="Q1405" s="48"/>
      <c r="R1405" s="48"/>
      <c r="T1405" s="85">
        <v>70060</v>
      </c>
      <c r="U1405" s="85">
        <v>371472</v>
      </c>
      <c r="V1405" s="85" t="s">
        <v>1217</v>
      </c>
      <c r="W1405" s="85" t="s">
        <v>896</v>
      </c>
      <c r="X1405" s="85" t="s">
        <v>918</v>
      </c>
      <c r="Y1405" s="85" t="s">
        <v>564</v>
      </c>
      <c r="Z1405" s="85" t="s">
        <v>564</v>
      </c>
      <c r="AA1405" s="85" t="s">
        <v>919</v>
      </c>
      <c r="AB1405" s="82">
        <v>44988.55555355324</v>
      </c>
      <c r="AC1405" s="85">
        <v>33</v>
      </c>
      <c r="AD1405" s="85">
        <v>2</v>
      </c>
      <c r="AE1405" s="85">
        <v>186</v>
      </c>
      <c r="AF1405" s="85" t="s">
        <v>564</v>
      </c>
      <c r="AG1405" s="85" t="s">
        <v>564</v>
      </c>
      <c r="AH1405" s="85" t="s">
        <v>564</v>
      </c>
      <c r="AI1405" s="85" t="s">
        <v>564</v>
      </c>
      <c r="AJ1405" s="85" t="s">
        <v>564</v>
      </c>
      <c r="AK1405" s="85" t="s">
        <v>1218</v>
      </c>
      <c r="AL1405" s="82">
        <v>44988.55555355324</v>
      </c>
      <c r="AM1405" s="85" t="s">
        <v>493</v>
      </c>
      <c r="AN1405" s="85" t="s">
        <v>564</v>
      </c>
      <c r="AO1405" s="85" t="s">
        <v>564</v>
      </c>
      <c r="AP1405" s="85">
        <v>25</v>
      </c>
      <c r="AQ1405" s="85" t="s">
        <v>564</v>
      </c>
    </row>
    <row r="1406" spans="4:43">
      <c r="D1406" s="52" t="s">
        <v>1190</v>
      </c>
      <c r="E1406" s="48"/>
      <c r="F1406" s="48"/>
      <c r="G1406" s="48"/>
      <c r="H1406" s="48"/>
      <c r="I1406" s="48"/>
      <c r="J1406" s="48"/>
      <c r="K1406" s="48"/>
      <c r="L1406" s="48"/>
      <c r="M1406" s="48"/>
      <c r="N1406" s="48"/>
      <c r="O1406" s="48"/>
      <c r="P1406" s="48"/>
      <c r="Q1406" s="48"/>
      <c r="R1406" s="48"/>
      <c r="T1406" s="85">
        <v>70530</v>
      </c>
      <c r="U1406" s="85">
        <v>368393</v>
      </c>
      <c r="V1406" s="85" t="s">
        <v>1219</v>
      </c>
      <c r="W1406" s="85" t="s">
        <v>896</v>
      </c>
      <c r="X1406" s="85" t="s">
        <v>918</v>
      </c>
      <c r="Y1406" s="85" t="s">
        <v>564</v>
      </c>
      <c r="Z1406" s="85" t="s">
        <v>564</v>
      </c>
      <c r="AA1406" s="85" t="s">
        <v>919</v>
      </c>
      <c r="AB1406" s="82">
        <v>44995.62007503472</v>
      </c>
      <c r="AC1406" s="85">
        <v>33</v>
      </c>
      <c r="AD1406" s="85">
        <v>2</v>
      </c>
      <c r="AE1406" s="85">
        <v>186</v>
      </c>
      <c r="AF1406" s="85" t="s">
        <v>564</v>
      </c>
      <c r="AG1406" s="85" t="s">
        <v>564</v>
      </c>
      <c r="AH1406" s="85" t="s">
        <v>564</v>
      </c>
      <c r="AI1406" s="85" t="s">
        <v>564</v>
      </c>
      <c r="AJ1406" s="85" t="s">
        <v>564</v>
      </c>
      <c r="AK1406" s="85" t="s">
        <v>1220</v>
      </c>
      <c r="AL1406" s="82">
        <v>44995.62007503472</v>
      </c>
      <c r="AM1406" s="85" t="s">
        <v>493</v>
      </c>
      <c r="AN1406" s="85" t="s">
        <v>564</v>
      </c>
      <c r="AO1406" s="85" t="s">
        <v>564</v>
      </c>
      <c r="AP1406" s="85">
        <v>23</v>
      </c>
      <c r="AQ1406" s="85" t="s">
        <v>564</v>
      </c>
    </row>
    <row r="1407" spans="4:43">
      <c r="D1407" s="52" t="s">
        <v>1191</v>
      </c>
      <c r="E1407" s="48"/>
      <c r="F1407" s="48"/>
      <c r="G1407" s="48"/>
      <c r="H1407" s="48"/>
      <c r="I1407" s="48"/>
      <c r="J1407" s="48"/>
      <c r="K1407" s="48"/>
      <c r="L1407" s="48"/>
      <c r="M1407" s="48"/>
      <c r="N1407" s="48"/>
      <c r="O1407" s="48"/>
      <c r="P1407" s="48"/>
      <c r="Q1407" s="48"/>
      <c r="R1407" s="48"/>
      <c r="T1407" s="85">
        <v>70531</v>
      </c>
      <c r="U1407" s="85">
        <v>368437</v>
      </c>
      <c r="V1407" s="85" t="s">
        <v>1221</v>
      </c>
      <c r="W1407" s="85" t="s">
        <v>896</v>
      </c>
      <c r="X1407" s="85" t="s">
        <v>918</v>
      </c>
      <c r="Y1407" s="85" t="s">
        <v>564</v>
      </c>
      <c r="Z1407" s="85" t="s">
        <v>564</v>
      </c>
      <c r="AA1407" s="85" t="s">
        <v>919</v>
      </c>
      <c r="AB1407" s="82">
        <v>44995.620076736108</v>
      </c>
      <c r="AC1407" s="85">
        <v>33</v>
      </c>
      <c r="AD1407" s="85">
        <v>2</v>
      </c>
      <c r="AE1407" s="85">
        <v>186</v>
      </c>
      <c r="AF1407" s="85" t="s">
        <v>564</v>
      </c>
      <c r="AG1407" s="85" t="s">
        <v>564</v>
      </c>
      <c r="AH1407" s="85" t="s">
        <v>564</v>
      </c>
      <c r="AI1407" s="85" t="s">
        <v>564</v>
      </c>
      <c r="AJ1407" s="85" t="s">
        <v>564</v>
      </c>
      <c r="AK1407" s="85" t="s">
        <v>1222</v>
      </c>
      <c r="AL1407" s="82">
        <v>44995.620076736108</v>
      </c>
      <c r="AM1407" s="85" t="s">
        <v>493</v>
      </c>
      <c r="AN1407" s="85" t="s">
        <v>564</v>
      </c>
      <c r="AO1407" s="85" t="s">
        <v>564</v>
      </c>
      <c r="AP1407" s="85">
        <v>22</v>
      </c>
      <c r="AQ1407" s="85" t="s">
        <v>564</v>
      </c>
    </row>
    <row r="1408" spans="4:43">
      <c r="D1408" s="52" t="s">
        <v>1192</v>
      </c>
      <c r="E1408" s="48"/>
      <c r="F1408" s="48"/>
      <c r="G1408" s="48"/>
      <c r="H1408" s="48"/>
      <c r="I1408" s="48"/>
      <c r="J1408" s="48"/>
      <c r="K1408" s="48"/>
      <c r="L1408" s="48"/>
      <c r="M1408" s="48"/>
      <c r="N1408" s="48"/>
      <c r="O1408" s="48"/>
      <c r="P1408" s="48"/>
      <c r="Q1408" s="48"/>
      <c r="R1408" s="48"/>
    </row>
    <row r="1409" spans="4:53">
      <c r="D1409" s="38" t="s">
        <v>1203</v>
      </c>
      <c r="E1409" s="48"/>
      <c r="F1409" s="48"/>
      <c r="G1409" s="48"/>
      <c r="H1409" s="48"/>
      <c r="I1409" s="48"/>
      <c r="J1409" s="48"/>
      <c r="K1409" s="48"/>
      <c r="L1409" s="48"/>
      <c r="M1409" s="48"/>
      <c r="N1409" s="48"/>
      <c r="O1409" s="48"/>
      <c r="P1409" s="48"/>
      <c r="Q1409" s="48"/>
      <c r="R1409" s="48"/>
    </row>
    <row r="1410" spans="4:53">
      <c r="D1410" s="52" t="s">
        <v>259</v>
      </c>
      <c r="E1410" s="48"/>
      <c r="F1410" s="48"/>
      <c r="G1410" s="48"/>
      <c r="H1410" s="48"/>
      <c r="I1410" s="48"/>
      <c r="J1410" s="48"/>
      <c r="K1410" s="48"/>
      <c r="L1410" s="48"/>
      <c r="M1410" s="48"/>
      <c r="N1410" s="48"/>
      <c r="O1410" s="48"/>
      <c r="P1410" s="48"/>
      <c r="Q1410" s="48"/>
      <c r="R1410" s="48"/>
    </row>
    <row r="1412" spans="4:53">
      <c r="D1412" s="52" t="s">
        <v>34</v>
      </c>
      <c r="E1412" s="48"/>
      <c r="F1412" s="48"/>
      <c r="G1412" s="48"/>
      <c r="H1412" s="48"/>
      <c r="I1412" s="48"/>
      <c r="J1412" s="48"/>
      <c r="K1412" s="48"/>
      <c r="L1412" s="48"/>
      <c r="M1412" s="48"/>
      <c r="N1412" s="48"/>
      <c r="O1412" s="48"/>
      <c r="P1412" s="48"/>
      <c r="Q1412" s="48"/>
      <c r="R1412" s="48"/>
      <c r="T1412" s="47" t="s">
        <v>420</v>
      </c>
      <c r="U1412" s="47" t="s">
        <v>1119</v>
      </c>
      <c r="V1412" s="47" t="s">
        <v>1120</v>
      </c>
      <c r="W1412" s="47" t="s">
        <v>1121</v>
      </c>
      <c r="X1412" s="47" t="s">
        <v>1122</v>
      </c>
      <c r="Y1412" s="47" t="s">
        <v>1123</v>
      </c>
      <c r="Z1412" s="47" t="s">
        <v>1124</v>
      </c>
      <c r="AA1412" s="47" t="s">
        <v>1125</v>
      </c>
      <c r="AB1412" s="47" t="s">
        <v>1126</v>
      </c>
      <c r="AC1412" s="47" t="s">
        <v>1127</v>
      </c>
      <c r="AD1412" s="47" t="s">
        <v>1128</v>
      </c>
      <c r="AE1412" s="47" t="s">
        <v>1129</v>
      </c>
      <c r="AF1412" s="47" t="s">
        <v>1130</v>
      </c>
      <c r="AG1412" s="47" t="s">
        <v>1131</v>
      </c>
      <c r="AH1412" s="47" t="s">
        <v>1132</v>
      </c>
      <c r="AI1412" s="47" t="s">
        <v>1133</v>
      </c>
      <c r="AJ1412" s="47" t="s">
        <v>467</v>
      </c>
      <c r="AK1412" s="47" t="s">
        <v>468</v>
      </c>
      <c r="AL1412" s="47" t="s">
        <v>1134</v>
      </c>
      <c r="AM1412" s="47" t="s">
        <v>1135</v>
      </c>
      <c r="AN1412" s="47" t="s">
        <v>1136</v>
      </c>
      <c r="AO1412" s="47" t="s">
        <v>1137</v>
      </c>
      <c r="AP1412" s="47" t="s">
        <v>1138</v>
      </c>
      <c r="AQ1412" s="47" t="s">
        <v>469</v>
      </c>
      <c r="AR1412" s="47" t="s">
        <v>763</v>
      </c>
      <c r="AS1412" s="47" t="s">
        <v>579</v>
      </c>
      <c r="AT1412" s="47" t="s">
        <v>470</v>
      </c>
      <c r="AU1412" s="47" t="s">
        <v>471</v>
      </c>
      <c r="AV1412" s="47" t="s">
        <v>472</v>
      </c>
      <c r="AW1412" s="47" t="s">
        <v>427</v>
      </c>
      <c r="AX1412" s="47" t="s">
        <v>473</v>
      </c>
      <c r="AY1412" s="47" t="s">
        <v>1139</v>
      </c>
      <c r="AZ1412" s="47" t="s">
        <v>1140</v>
      </c>
      <c r="BA1412" s="47" t="s">
        <v>474</v>
      </c>
    </row>
    <row r="1413" spans="4:53">
      <c r="D1413" s="52" t="s">
        <v>1193</v>
      </c>
      <c r="E1413" s="48"/>
      <c r="F1413" s="48"/>
      <c r="G1413" s="48"/>
      <c r="H1413" s="48"/>
      <c r="I1413" s="48"/>
      <c r="J1413" s="48"/>
      <c r="K1413" s="48"/>
      <c r="L1413" s="48"/>
      <c r="M1413" s="48"/>
      <c r="N1413" s="48"/>
      <c r="O1413" s="48"/>
      <c r="P1413" s="48"/>
      <c r="Q1413" s="48"/>
      <c r="R1413" s="48"/>
      <c r="T1413" s="85">
        <v>368393</v>
      </c>
      <c r="U1413" s="85">
        <v>2935</v>
      </c>
      <c r="V1413" s="82">
        <v>45060</v>
      </c>
      <c r="W1413" s="85">
        <v>18000000</v>
      </c>
      <c r="X1413" s="85">
        <v>19440000</v>
      </c>
      <c r="Y1413" s="85">
        <v>0</v>
      </c>
      <c r="Z1413" s="85">
        <v>0</v>
      </c>
      <c r="AA1413" s="85">
        <v>0</v>
      </c>
      <c r="AB1413" s="85">
        <v>0</v>
      </c>
      <c r="AC1413" s="85" t="s">
        <v>564</v>
      </c>
      <c r="AD1413" s="85">
        <v>1980000</v>
      </c>
      <c r="AE1413" s="85">
        <v>1</v>
      </c>
      <c r="AF1413" s="85">
        <v>360000</v>
      </c>
      <c r="AG1413" s="85">
        <v>0</v>
      </c>
      <c r="AH1413" s="85" t="s">
        <v>564</v>
      </c>
      <c r="AI1413" s="85">
        <v>0</v>
      </c>
      <c r="AJ1413" s="85">
        <v>0</v>
      </c>
      <c r="AK1413" s="85">
        <v>0</v>
      </c>
      <c r="AL1413" s="85">
        <v>0</v>
      </c>
      <c r="AM1413" s="85">
        <v>0</v>
      </c>
      <c r="AN1413" s="85">
        <v>0</v>
      </c>
      <c r="AO1413" s="85" t="s">
        <v>564</v>
      </c>
      <c r="AP1413" s="85" t="s">
        <v>564</v>
      </c>
      <c r="AQ1413" s="82">
        <v>44995.62007503472</v>
      </c>
      <c r="AR1413" s="82">
        <v>44956</v>
      </c>
      <c r="AS1413" s="82">
        <v>44985</v>
      </c>
      <c r="AT1413" s="85" t="s">
        <v>1223</v>
      </c>
      <c r="AU1413" s="82">
        <v>44746</v>
      </c>
      <c r="AV1413" s="85" t="s">
        <v>424</v>
      </c>
      <c r="AW1413" s="82">
        <v>45000.649320567129</v>
      </c>
      <c r="AX1413" s="85">
        <v>0</v>
      </c>
      <c r="AY1413" s="85">
        <v>0</v>
      </c>
      <c r="AZ1413" s="85">
        <v>0</v>
      </c>
      <c r="BA1413" s="85" t="s">
        <v>564</v>
      </c>
    </row>
    <row r="1414" spans="4:53">
      <c r="D1414" s="52" t="s">
        <v>1194</v>
      </c>
      <c r="E1414" s="48"/>
      <c r="F1414" s="48"/>
      <c r="G1414" s="48"/>
      <c r="H1414" s="48"/>
      <c r="I1414" s="48"/>
      <c r="J1414" s="48"/>
      <c r="K1414" s="48"/>
      <c r="L1414" s="48"/>
      <c r="M1414" s="48"/>
      <c r="N1414" s="48"/>
      <c r="O1414" s="48"/>
      <c r="P1414" s="48"/>
      <c r="Q1414" s="48"/>
      <c r="R1414" s="48"/>
      <c r="T1414" s="85">
        <v>368437</v>
      </c>
      <c r="U1414" s="85">
        <v>2997</v>
      </c>
      <c r="V1414" s="82">
        <v>45060</v>
      </c>
      <c r="W1414" s="85">
        <v>6800000</v>
      </c>
      <c r="X1414" s="85">
        <v>7344000</v>
      </c>
      <c r="Y1414" s="85">
        <v>0</v>
      </c>
      <c r="Z1414" s="85">
        <v>0</v>
      </c>
      <c r="AA1414" s="85">
        <v>0</v>
      </c>
      <c r="AB1414" s="85">
        <v>0</v>
      </c>
      <c r="AC1414" s="85" t="s">
        <v>564</v>
      </c>
      <c r="AD1414" s="85">
        <v>748000</v>
      </c>
      <c r="AE1414" s="85">
        <v>1</v>
      </c>
      <c r="AF1414" s="85">
        <v>136000</v>
      </c>
      <c r="AG1414" s="85">
        <v>0</v>
      </c>
      <c r="AH1414" s="85" t="s">
        <v>564</v>
      </c>
      <c r="AI1414" s="85">
        <v>0</v>
      </c>
      <c r="AJ1414" s="85">
        <v>0</v>
      </c>
      <c r="AK1414" s="85">
        <v>0</v>
      </c>
      <c r="AL1414" s="85">
        <v>0</v>
      </c>
      <c r="AM1414" s="85">
        <v>0</v>
      </c>
      <c r="AN1414" s="85">
        <v>0</v>
      </c>
      <c r="AO1414" s="85" t="s">
        <v>564</v>
      </c>
      <c r="AP1414" s="85" t="s">
        <v>564</v>
      </c>
      <c r="AQ1414" s="82">
        <v>44995.620076736108</v>
      </c>
      <c r="AR1414" s="82">
        <v>44956</v>
      </c>
      <c r="AS1414" s="82">
        <v>44985</v>
      </c>
      <c r="AT1414" s="85" t="s">
        <v>1224</v>
      </c>
      <c r="AU1414" s="82">
        <v>44746</v>
      </c>
      <c r="AV1414" s="85" t="s">
        <v>424</v>
      </c>
      <c r="AW1414" s="82">
        <v>45000.691004629633</v>
      </c>
      <c r="AX1414" s="85">
        <v>0</v>
      </c>
      <c r="AY1414" s="85">
        <v>0</v>
      </c>
      <c r="AZ1414" s="85">
        <v>0</v>
      </c>
      <c r="BA1414" s="85" t="s">
        <v>564</v>
      </c>
    </row>
    <row r="1415" spans="4:53">
      <c r="D1415" s="52" t="s">
        <v>1195</v>
      </c>
      <c r="E1415" s="48"/>
      <c r="F1415" s="48"/>
      <c r="G1415" s="48"/>
      <c r="H1415" s="48"/>
      <c r="I1415" s="48"/>
      <c r="J1415" s="48"/>
      <c r="K1415" s="48"/>
      <c r="L1415" s="48"/>
      <c r="M1415" s="48"/>
      <c r="N1415" s="48"/>
      <c r="O1415" s="48"/>
      <c r="P1415" s="48"/>
      <c r="Q1415" s="48"/>
      <c r="R1415" s="48"/>
      <c r="T1415" s="85">
        <v>368642</v>
      </c>
      <c r="U1415" s="85">
        <v>3983</v>
      </c>
      <c r="V1415" s="82">
        <v>45135</v>
      </c>
      <c r="W1415" s="85">
        <v>9571429</v>
      </c>
      <c r="X1415" s="85">
        <v>10432857</v>
      </c>
      <c r="Y1415" s="85">
        <v>0</v>
      </c>
      <c r="Z1415" s="85">
        <v>0</v>
      </c>
      <c r="AA1415" s="85">
        <v>0</v>
      </c>
      <c r="AB1415" s="85">
        <v>0</v>
      </c>
      <c r="AC1415" s="85" t="s">
        <v>564</v>
      </c>
      <c r="AD1415" s="85">
        <v>1052857</v>
      </c>
      <c r="AE1415" s="85">
        <v>1</v>
      </c>
      <c r="AF1415" s="85">
        <v>191429</v>
      </c>
      <c r="AG1415" s="85">
        <v>0</v>
      </c>
      <c r="AH1415" s="85" t="s">
        <v>564</v>
      </c>
      <c r="AI1415" s="85">
        <v>0</v>
      </c>
      <c r="AJ1415" s="85">
        <v>0</v>
      </c>
      <c r="AK1415" s="85">
        <v>0</v>
      </c>
      <c r="AL1415" s="85">
        <v>0</v>
      </c>
      <c r="AM1415" s="85">
        <v>0</v>
      </c>
      <c r="AN1415" s="85">
        <v>0</v>
      </c>
      <c r="AO1415" s="85" t="s">
        <v>564</v>
      </c>
      <c r="AP1415" s="85" t="s">
        <v>564</v>
      </c>
      <c r="AQ1415" s="82">
        <v>44988.555549965276</v>
      </c>
      <c r="AR1415" s="82">
        <v>44958</v>
      </c>
      <c r="AS1415" s="82">
        <v>45060</v>
      </c>
      <c r="AT1415" s="85" t="s">
        <v>1225</v>
      </c>
      <c r="AU1415" s="82">
        <v>44746</v>
      </c>
      <c r="AV1415" s="85" t="s">
        <v>424</v>
      </c>
      <c r="AW1415" s="82">
        <v>44988.503523530089</v>
      </c>
      <c r="AX1415" s="85">
        <v>0</v>
      </c>
      <c r="AY1415" s="85">
        <v>0</v>
      </c>
      <c r="AZ1415" s="85">
        <v>0</v>
      </c>
      <c r="BA1415" s="85" t="s">
        <v>564</v>
      </c>
    </row>
    <row r="1416" spans="4:53">
      <c r="D1416" s="52" t="s">
        <v>1196</v>
      </c>
      <c r="E1416" s="48"/>
      <c r="F1416" s="48"/>
      <c r="G1416" s="48"/>
      <c r="H1416" s="48"/>
      <c r="I1416" s="48"/>
      <c r="J1416" s="48"/>
      <c r="K1416" s="48"/>
      <c r="L1416" s="48"/>
      <c r="M1416" s="48"/>
      <c r="N1416" s="48"/>
      <c r="O1416" s="48"/>
      <c r="P1416" s="48"/>
      <c r="Q1416" s="48"/>
      <c r="R1416" s="48"/>
      <c r="T1416" s="85">
        <v>368715</v>
      </c>
      <c r="U1416" s="85">
        <v>3384</v>
      </c>
      <c r="V1416" s="82">
        <v>45135</v>
      </c>
      <c r="W1416" s="85">
        <v>3071429</v>
      </c>
      <c r="X1416" s="85">
        <v>3347857</v>
      </c>
      <c r="Y1416" s="85">
        <v>0</v>
      </c>
      <c r="Z1416" s="85">
        <v>0</v>
      </c>
      <c r="AA1416" s="85">
        <v>0</v>
      </c>
      <c r="AB1416" s="85">
        <v>0</v>
      </c>
      <c r="AC1416" s="85" t="s">
        <v>564</v>
      </c>
      <c r="AD1416" s="85">
        <v>337857</v>
      </c>
      <c r="AE1416" s="85">
        <v>1</v>
      </c>
      <c r="AF1416" s="85">
        <v>61429</v>
      </c>
      <c r="AG1416" s="85">
        <v>0</v>
      </c>
      <c r="AH1416" s="85" t="s">
        <v>564</v>
      </c>
      <c r="AI1416" s="85">
        <v>0</v>
      </c>
      <c r="AJ1416" s="85">
        <v>0</v>
      </c>
      <c r="AK1416" s="85">
        <v>0</v>
      </c>
      <c r="AL1416" s="85">
        <v>0</v>
      </c>
      <c r="AM1416" s="85">
        <v>0</v>
      </c>
      <c r="AN1416" s="85">
        <v>0</v>
      </c>
      <c r="AO1416" s="85" t="s">
        <v>564</v>
      </c>
      <c r="AP1416" s="85" t="s">
        <v>564</v>
      </c>
      <c r="AQ1416" s="82">
        <v>44988.555548298609</v>
      </c>
      <c r="AR1416" s="82">
        <v>44958</v>
      </c>
      <c r="AS1416" s="82">
        <v>45060</v>
      </c>
      <c r="AT1416" s="85" t="s">
        <v>1226</v>
      </c>
      <c r="AU1416" s="82">
        <v>44746</v>
      </c>
      <c r="AV1416" s="85" t="s">
        <v>424</v>
      </c>
      <c r="AW1416" s="82">
        <v>44988.503528900466</v>
      </c>
      <c r="AX1416" s="85">
        <v>0</v>
      </c>
      <c r="AY1416" s="85">
        <v>0</v>
      </c>
      <c r="AZ1416" s="85">
        <v>0</v>
      </c>
      <c r="BA1416" s="85" t="s">
        <v>564</v>
      </c>
    </row>
    <row r="1417" spans="4:53">
      <c r="D1417" s="52" t="s">
        <v>1197</v>
      </c>
      <c r="E1417" s="48"/>
      <c r="F1417" s="48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T1417" s="85">
        <v>368775</v>
      </c>
      <c r="U1417" s="85">
        <v>3869</v>
      </c>
      <c r="V1417" s="82">
        <v>45135</v>
      </c>
      <c r="W1417" s="85">
        <v>4857143</v>
      </c>
      <c r="X1417" s="85">
        <v>5294285</v>
      </c>
      <c r="Y1417" s="85">
        <v>0</v>
      </c>
      <c r="Z1417" s="85">
        <v>0</v>
      </c>
      <c r="AA1417" s="85">
        <v>0</v>
      </c>
      <c r="AB1417" s="85">
        <v>0</v>
      </c>
      <c r="AC1417" s="85" t="s">
        <v>564</v>
      </c>
      <c r="AD1417" s="85">
        <v>534285</v>
      </c>
      <c r="AE1417" s="85">
        <v>1</v>
      </c>
      <c r="AF1417" s="85">
        <v>97143</v>
      </c>
      <c r="AG1417" s="85">
        <v>0</v>
      </c>
      <c r="AH1417" s="85" t="s">
        <v>564</v>
      </c>
      <c r="AI1417" s="85">
        <v>0</v>
      </c>
      <c r="AJ1417" s="85">
        <v>0</v>
      </c>
      <c r="AK1417" s="85">
        <v>0</v>
      </c>
      <c r="AL1417" s="85">
        <v>0</v>
      </c>
      <c r="AM1417" s="85">
        <v>0</v>
      </c>
      <c r="AN1417" s="85">
        <v>0</v>
      </c>
      <c r="AO1417" s="85" t="s">
        <v>564</v>
      </c>
      <c r="AP1417" s="85" t="s">
        <v>564</v>
      </c>
      <c r="AQ1417" s="82">
        <v>44988.555551817131</v>
      </c>
      <c r="AR1417" s="82">
        <v>44958</v>
      </c>
      <c r="AS1417" s="82">
        <v>45060</v>
      </c>
      <c r="AT1417" s="85" t="s">
        <v>1227</v>
      </c>
      <c r="AU1417" s="82">
        <v>44746</v>
      </c>
      <c r="AV1417" s="85" t="s">
        <v>424</v>
      </c>
      <c r="AW1417" s="82">
        <v>44988.503535914351</v>
      </c>
      <c r="AX1417" s="85">
        <v>0</v>
      </c>
      <c r="AY1417" s="85">
        <v>0</v>
      </c>
      <c r="AZ1417" s="85">
        <v>0</v>
      </c>
      <c r="BA1417" s="85" t="s">
        <v>564</v>
      </c>
    </row>
    <row r="1418" spans="4:53">
      <c r="D1418" s="52" t="s">
        <v>1198</v>
      </c>
      <c r="E1418" s="48"/>
      <c r="F1418" s="48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T1418" s="85">
        <v>369723</v>
      </c>
      <c r="U1418" s="85">
        <v>2953</v>
      </c>
      <c r="V1418" s="82">
        <v>45135</v>
      </c>
      <c r="W1418" s="85">
        <v>8092857</v>
      </c>
      <c r="X1418" s="85">
        <v>8821214</v>
      </c>
      <c r="Y1418" s="85">
        <v>0</v>
      </c>
      <c r="Z1418" s="85">
        <v>0</v>
      </c>
      <c r="AA1418" s="85">
        <v>0</v>
      </c>
      <c r="AB1418" s="85">
        <v>0</v>
      </c>
      <c r="AC1418" s="85" t="s">
        <v>564</v>
      </c>
      <c r="AD1418" s="85">
        <v>890214</v>
      </c>
      <c r="AE1418" s="85">
        <v>1</v>
      </c>
      <c r="AF1418" s="85">
        <v>161857</v>
      </c>
      <c r="AG1418" s="85">
        <v>0</v>
      </c>
      <c r="AH1418" s="85" t="s">
        <v>564</v>
      </c>
      <c r="AI1418" s="85">
        <v>0</v>
      </c>
      <c r="AJ1418" s="85">
        <v>0</v>
      </c>
      <c r="AK1418" s="85">
        <v>0</v>
      </c>
      <c r="AL1418" s="85">
        <v>0</v>
      </c>
      <c r="AM1418" s="85">
        <v>0</v>
      </c>
      <c r="AN1418" s="85">
        <v>0</v>
      </c>
      <c r="AO1418" s="85" t="s">
        <v>564</v>
      </c>
      <c r="AP1418" s="85" t="s">
        <v>564</v>
      </c>
      <c r="AQ1418" s="82">
        <v>44988.555546261574</v>
      </c>
      <c r="AR1418" s="82">
        <v>44958</v>
      </c>
      <c r="AS1418" s="82">
        <v>45060</v>
      </c>
      <c r="AT1418" s="85" t="s">
        <v>1228</v>
      </c>
      <c r="AU1418" s="82">
        <v>44746</v>
      </c>
      <c r="AV1418" s="85" t="s">
        <v>424</v>
      </c>
      <c r="AW1418" s="82">
        <v>44988.503542048609</v>
      </c>
      <c r="AX1418" s="85">
        <v>0</v>
      </c>
      <c r="AY1418" s="85">
        <v>0</v>
      </c>
      <c r="AZ1418" s="85">
        <v>0</v>
      </c>
      <c r="BA1418" s="85" t="s">
        <v>564</v>
      </c>
    </row>
    <row r="1419" spans="4:53">
      <c r="D1419" s="52" t="s">
        <v>1199</v>
      </c>
      <c r="E1419" s="48"/>
      <c r="F1419" s="48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T1419" s="85">
        <v>371472</v>
      </c>
      <c r="U1419" s="85">
        <v>3948</v>
      </c>
      <c r="V1419" s="82">
        <v>45135</v>
      </c>
      <c r="W1419" s="85">
        <v>3714286</v>
      </c>
      <c r="X1419" s="85">
        <v>4048571</v>
      </c>
      <c r="Y1419" s="85">
        <v>0</v>
      </c>
      <c r="Z1419" s="85">
        <v>0</v>
      </c>
      <c r="AA1419" s="85">
        <v>0</v>
      </c>
      <c r="AB1419" s="85">
        <v>0</v>
      </c>
      <c r="AC1419" s="85" t="s">
        <v>564</v>
      </c>
      <c r="AD1419" s="85">
        <v>408571</v>
      </c>
      <c r="AE1419" s="85">
        <v>1</v>
      </c>
      <c r="AF1419" s="85">
        <v>74286</v>
      </c>
      <c r="AG1419" s="85">
        <v>0</v>
      </c>
      <c r="AH1419" s="85" t="s">
        <v>564</v>
      </c>
      <c r="AI1419" s="85">
        <v>0</v>
      </c>
      <c r="AJ1419" s="85">
        <v>0</v>
      </c>
      <c r="AK1419" s="85">
        <v>0</v>
      </c>
      <c r="AL1419" s="85">
        <v>0</v>
      </c>
      <c r="AM1419" s="85">
        <v>0</v>
      </c>
      <c r="AN1419" s="85">
        <v>0</v>
      </c>
      <c r="AO1419" s="85" t="s">
        <v>564</v>
      </c>
      <c r="AP1419" s="85" t="s">
        <v>564</v>
      </c>
      <c r="AQ1419" s="82">
        <v>44988.55555355324</v>
      </c>
      <c r="AR1419" s="82">
        <v>44958</v>
      </c>
      <c r="AS1419" s="82">
        <v>45060</v>
      </c>
      <c r="AT1419" s="85" t="s">
        <v>1229</v>
      </c>
      <c r="AU1419" s="82">
        <v>44746</v>
      </c>
      <c r="AV1419" s="85" t="s">
        <v>424</v>
      </c>
      <c r="AW1419" s="82">
        <v>44988.503538923615</v>
      </c>
      <c r="AX1419" s="85">
        <v>0</v>
      </c>
      <c r="AY1419" s="85">
        <v>0</v>
      </c>
      <c r="AZ1419" s="85">
        <v>0</v>
      </c>
      <c r="BA1419" s="85" t="s">
        <v>564</v>
      </c>
    </row>
    <row r="1420" spans="4:53">
      <c r="D1420" s="52" t="s">
        <v>1200</v>
      </c>
      <c r="E1420" s="48"/>
      <c r="F1420" s="48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T1420" s="85">
        <v>406623</v>
      </c>
      <c r="U1420" s="85">
        <v>2814</v>
      </c>
      <c r="V1420" s="82">
        <v>45135</v>
      </c>
      <c r="W1420" s="85">
        <v>8250000</v>
      </c>
      <c r="X1420" s="85">
        <v>8992500</v>
      </c>
      <c r="Y1420" s="85">
        <v>0</v>
      </c>
      <c r="Z1420" s="85">
        <v>0</v>
      </c>
      <c r="AA1420" s="85">
        <v>0</v>
      </c>
      <c r="AB1420" s="85">
        <v>0</v>
      </c>
      <c r="AC1420" s="85" t="s">
        <v>564</v>
      </c>
      <c r="AD1420" s="85">
        <v>907500</v>
      </c>
      <c r="AE1420" s="85">
        <v>1</v>
      </c>
      <c r="AF1420" s="85">
        <v>165000</v>
      </c>
      <c r="AG1420" s="85">
        <v>0</v>
      </c>
      <c r="AH1420" s="85" t="s">
        <v>564</v>
      </c>
      <c r="AI1420" s="85">
        <v>0</v>
      </c>
      <c r="AJ1420" s="85">
        <v>0</v>
      </c>
      <c r="AK1420" s="85">
        <v>0</v>
      </c>
      <c r="AL1420" s="85">
        <v>0</v>
      </c>
      <c r="AM1420" s="85">
        <v>0</v>
      </c>
      <c r="AN1420" s="85">
        <v>0</v>
      </c>
      <c r="AO1420" s="85" t="s">
        <v>564</v>
      </c>
      <c r="AP1420" s="85" t="s">
        <v>564</v>
      </c>
      <c r="AQ1420" s="82">
        <v>44988.555542557871</v>
      </c>
      <c r="AR1420" s="82">
        <v>44958</v>
      </c>
      <c r="AS1420" s="82">
        <v>45060</v>
      </c>
      <c r="AT1420" s="85" t="s">
        <v>1230</v>
      </c>
      <c r="AU1420" s="82">
        <v>44988</v>
      </c>
      <c r="AV1420" s="85" t="s">
        <v>424</v>
      </c>
      <c r="AW1420" s="82">
        <v>44988.503507754627</v>
      </c>
      <c r="AX1420" s="85">
        <v>0</v>
      </c>
      <c r="AY1420" s="85">
        <v>0</v>
      </c>
      <c r="AZ1420" s="85">
        <v>0</v>
      </c>
      <c r="BA1420" s="85" t="s">
        <v>564</v>
      </c>
    </row>
    <row r="1421" spans="4:53">
      <c r="D1421" s="52" t="s">
        <v>1201</v>
      </c>
      <c r="E1421" s="48"/>
      <c r="F1421" s="48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T1421" s="85">
        <v>406624</v>
      </c>
      <c r="U1421" s="85">
        <v>2815</v>
      </c>
      <c r="V1421" s="82">
        <v>45135</v>
      </c>
      <c r="W1421" s="85">
        <v>825000</v>
      </c>
      <c r="X1421" s="85">
        <v>899250</v>
      </c>
      <c r="Y1421" s="85">
        <v>0</v>
      </c>
      <c r="Z1421" s="85">
        <v>0</v>
      </c>
      <c r="AA1421" s="85">
        <v>0</v>
      </c>
      <c r="AB1421" s="85">
        <v>0</v>
      </c>
      <c r="AC1421" s="85" t="s">
        <v>564</v>
      </c>
      <c r="AD1421" s="85">
        <v>90750</v>
      </c>
      <c r="AE1421" s="85">
        <v>1</v>
      </c>
      <c r="AF1421" s="85">
        <v>16500</v>
      </c>
      <c r="AG1421" s="85">
        <v>0</v>
      </c>
      <c r="AH1421" s="85" t="s">
        <v>564</v>
      </c>
      <c r="AI1421" s="85">
        <v>0</v>
      </c>
      <c r="AJ1421" s="85">
        <v>0</v>
      </c>
      <c r="AK1421" s="85">
        <v>0</v>
      </c>
      <c r="AL1421" s="85">
        <v>0</v>
      </c>
      <c r="AM1421" s="85">
        <v>0</v>
      </c>
      <c r="AN1421" s="85">
        <v>0</v>
      </c>
      <c r="AO1421" s="85" t="s">
        <v>564</v>
      </c>
      <c r="AP1421" s="85" t="s">
        <v>564</v>
      </c>
      <c r="AQ1421" s="82">
        <v>44988.555544363429</v>
      </c>
      <c r="AR1421" s="82">
        <v>44958</v>
      </c>
      <c r="AS1421" s="82">
        <v>45060</v>
      </c>
      <c r="AT1421" s="85" t="s">
        <v>1231</v>
      </c>
      <c r="AU1421" s="82">
        <v>44988</v>
      </c>
      <c r="AV1421" s="85" t="s">
        <v>424</v>
      </c>
      <c r="AW1421" s="82">
        <v>44988.50351195602</v>
      </c>
      <c r="AX1421" s="85">
        <v>0</v>
      </c>
      <c r="AY1421" s="85">
        <v>0</v>
      </c>
      <c r="AZ1421" s="85">
        <v>0</v>
      </c>
      <c r="BA1421" s="85" t="s">
        <v>564</v>
      </c>
    </row>
    <row r="1422" spans="4:53">
      <c r="D1422" s="52" t="s">
        <v>1202</v>
      </c>
      <c r="E1422" s="48"/>
      <c r="F1422" s="48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</row>
    <row r="1423" spans="4:53">
      <c r="D1423" s="38" t="s">
        <v>1204</v>
      </c>
      <c r="E1423" s="48"/>
      <c r="F1423" s="48"/>
      <c r="G1423" s="48"/>
      <c r="H1423" s="48"/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</row>
    <row r="1424" spans="4:53">
      <c r="D1424" s="52" t="s">
        <v>259</v>
      </c>
      <c r="E1424" s="48"/>
      <c r="F1424" s="48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</row>
    <row r="1428" spans="4:43">
      <c r="D1428" s="52" t="s">
        <v>34</v>
      </c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T1428" s="47" t="s">
        <v>419</v>
      </c>
      <c r="U1428" s="47" t="s">
        <v>420</v>
      </c>
      <c r="V1428" s="47" t="s">
        <v>481</v>
      </c>
      <c r="W1428" s="47" t="s">
        <v>340</v>
      </c>
      <c r="X1428" s="47" t="s">
        <v>482</v>
      </c>
      <c r="Y1428" s="47" t="s">
        <v>483</v>
      </c>
      <c r="Z1428" s="47" t="s">
        <v>484</v>
      </c>
      <c r="AA1428" s="47" t="s">
        <v>485</v>
      </c>
      <c r="AB1428" s="47" t="s">
        <v>469</v>
      </c>
      <c r="AC1428" s="47" t="s">
        <v>486</v>
      </c>
      <c r="AD1428" s="47" t="s">
        <v>487</v>
      </c>
      <c r="AE1428" s="47" t="s">
        <v>488</v>
      </c>
      <c r="AF1428" s="47" t="s">
        <v>489</v>
      </c>
      <c r="AG1428" s="47" t="s">
        <v>490</v>
      </c>
      <c r="AH1428" s="47" t="s">
        <v>491</v>
      </c>
      <c r="AI1428" s="47" t="s">
        <v>468</v>
      </c>
      <c r="AJ1428" s="47" t="s">
        <v>467</v>
      </c>
      <c r="AK1428" s="47" t="s">
        <v>470</v>
      </c>
      <c r="AL1428" s="47" t="s">
        <v>471</v>
      </c>
      <c r="AM1428" s="47" t="s">
        <v>472</v>
      </c>
      <c r="AN1428" s="47" t="s">
        <v>427</v>
      </c>
      <c r="AO1428" s="47" t="s">
        <v>473</v>
      </c>
      <c r="AP1428" s="47" t="s">
        <v>492</v>
      </c>
      <c r="AQ1428" s="47" t="s">
        <v>474</v>
      </c>
    </row>
    <row r="1429" spans="4:43">
      <c r="D1429" s="52" t="s">
        <v>418</v>
      </c>
      <c r="E1429" s="48"/>
      <c r="F1429" s="48"/>
      <c r="G1429" s="48"/>
      <c r="H1429" s="48"/>
      <c r="I1429" s="48"/>
      <c r="J1429" s="48"/>
      <c r="K1429" s="48"/>
      <c r="L1429" s="48"/>
      <c r="M1429" s="48"/>
      <c r="N1429" s="48"/>
      <c r="O1429" s="48"/>
      <c r="P1429" s="48"/>
      <c r="Q1429" s="48"/>
      <c r="R1429" s="48"/>
      <c r="T1429" s="85">
        <v>70053</v>
      </c>
      <c r="U1429" s="85">
        <v>406625</v>
      </c>
      <c r="V1429" s="85" t="s">
        <v>1248</v>
      </c>
      <c r="W1429" s="85" t="s">
        <v>896</v>
      </c>
      <c r="X1429" s="85" t="s">
        <v>918</v>
      </c>
      <c r="Y1429" s="85" t="s">
        <v>564</v>
      </c>
      <c r="Z1429" s="85" t="s">
        <v>564</v>
      </c>
      <c r="AA1429" s="85" t="s">
        <v>919</v>
      </c>
      <c r="AB1429" s="82">
        <v>44988.555539699075</v>
      </c>
      <c r="AC1429" s="85">
        <v>33</v>
      </c>
      <c r="AD1429" s="85">
        <v>2</v>
      </c>
      <c r="AE1429" s="85">
        <v>186</v>
      </c>
      <c r="AF1429" s="85" t="s">
        <v>564</v>
      </c>
      <c r="AG1429" s="85" t="s">
        <v>564</v>
      </c>
      <c r="AH1429" s="85" t="s">
        <v>564</v>
      </c>
      <c r="AI1429" s="85" t="s">
        <v>564</v>
      </c>
      <c r="AJ1429" s="85" t="s">
        <v>564</v>
      </c>
      <c r="AK1429" s="85" t="s">
        <v>1249</v>
      </c>
      <c r="AL1429" s="82">
        <v>44988.555539699075</v>
      </c>
      <c r="AM1429" s="85" t="s">
        <v>493</v>
      </c>
      <c r="AN1429" s="85" t="s">
        <v>564</v>
      </c>
      <c r="AO1429" s="85" t="s">
        <v>564</v>
      </c>
      <c r="AP1429" s="85">
        <v>25</v>
      </c>
      <c r="AQ1429" s="85" t="s">
        <v>564</v>
      </c>
    </row>
    <row r="1430" spans="4:43">
      <c r="D1430" s="52" t="s">
        <v>913</v>
      </c>
      <c r="E1430" s="48"/>
      <c r="F1430" s="48"/>
      <c r="G1430" s="48"/>
      <c r="H1430" s="48"/>
      <c r="I1430" s="48"/>
      <c r="J1430" s="48"/>
      <c r="K1430" s="48"/>
      <c r="L1430" s="48"/>
      <c r="M1430" s="48"/>
      <c r="N1430" s="48"/>
      <c r="O1430" s="48"/>
      <c r="P1430" s="48"/>
      <c r="Q1430" s="48"/>
      <c r="R1430" s="48"/>
      <c r="T1430" s="85">
        <v>70523</v>
      </c>
      <c r="U1430" s="85">
        <v>369893</v>
      </c>
      <c r="V1430" s="85" t="s">
        <v>1250</v>
      </c>
      <c r="W1430" s="85" t="s">
        <v>896</v>
      </c>
      <c r="X1430" s="85" t="s">
        <v>918</v>
      </c>
      <c r="Y1430" s="85" t="s">
        <v>564</v>
      </c>
      <c r="Z1430" s="85" t="s">
        <v>564</v>
      </c>
      <c r="AA1430" s="85" t="s">
        <v>919</v>
      </c>
      <c r="AB1430" s="82">
        <v>44995.620047951386</v>
      </c>
      <c r="AC1430" s="85">
        <v>33</v>
      </c>
      <c r="AD1430" s="85">
        <v>2</v>
      </c>
      <c r="AE1430" s="85">
        <v>186</v>
      </c>
      <c r="AF1430" s="85" t="s">
        <v>564</v>
      </c>
      <c r="AG1430" s="85" t="s">
        <v>564</v>
      </c>
      <c r="AH1430" s="85" t="s">
        <v>564</v>
      </c>
      <c r="AI1430" s="85" t="s">
        <v>564</v>
      </c>
      <c r="AJ1430" s="85" t="s">
        <v>564</v>
      </c>
      <c r="AK1430" s="85" t="s">
        <v>1251</v>
      </c>
      <c r="AL1430" s="82">
        <v>44995.620047951386</v>
      </c>
      <c r="AM1430" s="85" t="s">
        <v>493</v>
      </c>
      <c r="AN1430" s="85" t="s">
        <v>564</v>
      </c>
      <c r="AO1430" s="85" t="s">
        <v>564</v>
      </c>
      <c r="AP1430" s="85">
        <v>23</v>
      </c>
      <c r="AQ1430" s="85" t="s">
        <v>564</v>
      </c>
    </row>
    <row r="1431" spans="4:43">
      <c r="D1431" s="52" t="s">
        <v>1232</v>
      </c>
      <c r="E1431" s="48"/>
      <c r="F1431" s="48"/>
      <c r="G1431" s="48"/>
      <c r="H1431" s="48"/>
      <c r="I1431" s="48"/>
      <c r="J1431" s="48"/>
      <c r="K1431" s="48"/>
      <c r="L1431" s="48"/>
      <c r="M1431" s="48"/>
      <c r="N1431" s="48"/>
      <c r="O1431" s="48"/>
      <c r="P1431" s="48"/>
      <c r="Q1431" s="48"/>
      <c r="R1431" s="48"/>
      <c r="T1431" s="85">
        <v>70524</v>
      </c>
      <c r="U1431" s="85">
        <v>370671</v>
      </c>
      <c r="V1431" s="85" t="s">
        <v>1252</v>
      </c>
      <c r="W1431" s="85" t="s">
        <v>896</v>
      </c>
      <c r="X1431" s="85" t="s">
        <v>918</v>
      </c>
      <c r="Y1431" s="85" t="s">
        <v>564</v>
      </c>
      <c r="Z1431" s="85" t="s">
        <v>564</v>
      </c>
      <c r="AA1431" s="85" t="s">
        <v>919</v>
      </c>
      <c r="AB1431" s="82">
        <v>44995.620060451387</v>
      </c>
      <c r="AC1431" s="85">
        <v>33</v>
      </c>
      <c r="AD1431" s="85">
        <v>2</v>
      </c>
      <c r="AE1431" s="85">
        <v>186</v>
      </c>
      <c r="AF1431" s="85" t="s">
        <v>564</v>
      </c>
      <c r="AG1431" s="85" t="s">
        <v>564</v>
      </c>
      <c r="AH1431" s="85" t="s">
        <v>564</v>
      </c>
      <c r="AI1431" s="85" t="s">
        <v>564</v>
      </c>
      <c r="AJ1431" s="85" t="s">
        <v>564</v>
      </c>
      <c r="AK1431" s="85" t="s">
        <v>1253</v>
      </c>
      <c r="AL1431" s="82">
        <v>44995.620060451387</v>
      </c>
      <c r="AM1431" s="85" t="s">
        <v>493</v>
      </c>
      <c r="AN1431" s="85" t="s">
        <v>564</v>
      </c>
      <c r="AO1431" s="85" t="s">
        <v>564</v>
      </c>
      <c r="AP1431" s="85">
        <v>22</v>
      </c>
      <c r="AQ1431" s="85" t="s">
        <v>564</v>
      </c>
    </row>
    <row r="1432" spans="4:43">
      <c r="D1432" s="52" t="s">
        <v>1233</v>
      </c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T1432" s="85">
        <v>70525</v>
      </c>
      <c r="U1432" s="85">
        <v>369720</v>
      </c>
      <c r="V1432" s="85" t="s">
        <v>1254</v>
      </c>
      <c r="W1432" s="85" t="s">
        <v>896</v>
      </c>
      <c r="X1432" s="85" t="s">
        <v>918</v>
      </c>
      <c r="Y1432" s="85" t="s">
        <v>564</v>
      </c>
      <c r="Z1432" s="85" t="s">
        <v>564</v>
      </c>
      <c r="AA1432" s="85" t="s">
        <v>919</v>
      </c>
      <c r="AB1432" s="82">
        <v>44995.620064583331</v>
      </c>
      <c r="AC1432" s="85">
        <v>33</v>
      </c>
      <c r="AD1432" s="85">
        <v>2</v>
      </c>
      <c r="AE1432" s="85">
        <v>186</v>
      </c>
      <c r="AF1432" s="85" t="s">
        <v>564</v>
      </c>
      <c r="AG1432" s="85" t="s">
        <v>564</v>
      </c>
      <c r="AH1432" s="85" t="s">
        <v>564</v>
      </c>
      <c r="AI1432" s="85" t="s">
        <v>564</v>
      </c>
      <c r="AJ1432" s="85" t="s">
        <v>564</v>
      </c>
      <c r="AK1432" s="85" t="s">
        <v>1255</v>
      </c>
      <c r="AL1432" s="82">
        <v>44995.620064583331</v>
      </c>
      <c r="AM1432" s="85" t="s">
        <v>493</v>
      </c>
      <c r="AN1432" s="85" t="s">
        <v>564</v>
      </c>
      <c r="AO1432" s="85" t="s">
        <v>564</v>
      </c>
      <c r="AP1432" s="85">
        <v>22</v>
      </c>
      <c r="AQ1432" s="85" t="s">
        <v>564</v>
      </c>
    </row>
    <row r="1433" spans="4:43">
      <c r="D1433" s="52" t="s">
        <v>1234</v>
      </c>
      <c r="E1433" s="48"/>
      <c r="F1433" s="48"/>
      <c r="G1433" s="48"/>
      <c r="H1433" s="48"/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T1433" s="85">
        <v>70526</v>
      </c>
      <c r="U1433" s="85">
        <v>368712</v>
      </c>
      <c r="V1433" s="85" t="s">
        <v>1256</v>
      </c>
      <c r="W1433" s="85" t="s">
        <v>896</v>
      </c>
      <c r="X1433" s="85" t="s">
        <v>918</v>
      </c>
      <c r="Y1433" s="85" t="s">
        <v>564</v>
      </c>
      <c r="Z1433" s="85" t="s">
        <v>564</v>
      </c>
      <c r="AA1433" s="85" t="s">
        <v>919</v>
      </c>
      <c r="AB1433" s="82">
        <v>44995.620066469906</v>
      </c>
      <c r="AC1433" s="85">
        <v>33</v>
      </c>
      <c r="AD1433" s="85">
        <v>2</v>
      </c>
      <c r="AE1433" s="85">
        <v>186</v>
      </c>
      <c r="AF1433" s="85" t="s">
        <v>564</v>
      </c>
      <c r="AG1433" s="85" t="s">
        <v>564</v>
      </c>
      <c r="AH1433" s="85" t="s">
        <v>564</v>
      </c>
      <c r="AI1433" s="85" t="s">
        <v>564</v>
      </c>
      <c r="AJ1433" s="85" t="s">
        <v>564</v>
      </c>
      <c r="AK1433" s="85" t="s">
        <v>1257</v>
      </c>
      <c r="AL1433" s="82">
        <v>44995.620066469906</v>
      </c>
      <c r="AM1433" s="85" t="s">
        <v>493</v>
      </c>
      <c r="AN1433" s="85" t="s">
        <v>564</v>
      </c>
      <c r="AO1433" s="85" t="s">
        <v>564</v>
      </c>
      <c r="AP1433" s="85">
        <v>22</v>
      </c>
      <c r="AQ1433" s="85" t="s">
        <v>564</v>
      </c>
    </row>
    <row r="1434" spans="4:43">
      <c r="D1434" s="52" t="s">
        <v>1235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T1434" s="85">
        <v>70527</v>
      </c>
      <c r="U1434" s="85">
        <v>368639</v>
      </c>
      <c r="V1434" s="85" t="s">
        <v>1258</v>
      </c>
      <c r="W1434" s="85" t="s">
        <v>896</v>
      </c>
      <c r="X1434" s="85" t="s">
        <v>918</v>
      </c>
      <c r="Y1434" s="85" t="s">
        <v>564</v>
      </c>
      <c r="Z1434" s="85" t="s">
        <v>564</v>
      </c>
      <c r="AA1434" s="85" t="s">
        <v>919</v>
      </c>
      <c r="AB1434" s="82">
        <v>44995.620068206015</v>
      </c>
      <c r="AC1434" s="85">
        <v>33</v>
      </c>
      <c r="AD1434" s="85">
        <v>2</v>
      </c>
      <c r="AE1434" s="85">
        <v>186</v>
      </c>
      <c r="AF1434" s="85" t="s">
        <v>564</v>
      </c>
      <c r="AG1434" s="85" t="s">
        <v>564</v>
      </c>
      <c r="AH1434" s="85" t="s">
        <v>564</v>
      </c>
      <c r="AI1434" s="85" t="s">
        <v>564</v>
      </c>
      <c r="AJ1434" s="85" t="s">
        <v>564</v>
      </c>
      <c r="AK1434" s="85" t="s">
        <v>1259</v>
      </c>
      <c r="AL1434" s="82">
        <v>44995.620068206015</v>
      </c>
      <c r="AM1434" s="85" t="s">
        <v>493</v>
      </c>
      <c r="AN1434" s="85" t="s">
        <v>564</v>
      </c>
      <c r="AO1434" s="85" t="s">
        <v>564</v>
      </c>
      <c r="AP1434" s="85">
        <v>22</v>
      </c>
      <c r="AQ1434" s="85" t="s">
        <v>564</v>
      </c>
    </row>
    <row r="1435" spans="4:43">
      <c r="D1435" s="52" t="s">
        <v>1236</v>
      </c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T1435" s="85">
        <v>70528</v>
      </c>
      <c r="U1435" s="85">
        <v>368772</v>
      </c>
      <c r="V1435" s="85" t="s">
        <v>1260</v>
      </c>
      <c r="W1435" s="85" t="s">
        <v>896</v>
      </c>
      <c r="X1435" s="85" t="s">
        <v>918</v>
      </c>
      <c r="Y1435" s="85" t="s">
        <v>564</v>
      </c>
      <c r="Z1435" s="85" t="s">
        <v>564</v>
      </c>
      <c r="AA1435" s="85" t="s">
        <v>919</v>
      </c>
      <c r="AB1435" s="82">
        <v>44995.620070104167</v>
      </c>
      <c r="AC1435" s="85">
        <v>33</v>
      </c>
      <c r="AD1435" s="85">
        <v>2</v>
      </c>
      <c r="AE1435" s="85">
        <v>186</v>
      </c>
      <c r="AF1435" s="85" t="s">
        <v>564</v>
      </c>
      <c r="AG1435" s="85" t="s">
        <v>564</v>
      </c>
      <c r="AH1435" s="85" t="s">
        <v>564</v>
      </c>
      <c r="AI1435" s="85" t="s">
        <v>564</v>
      </c>
      <c r="AJ1435" s="85" t="s">
        <v>564</v>
      </c>
      <c r="AK1435" s="85" t="s">
        <v>1261</v>
      </c>
      <c r="AL1435" s="82">
        <v>44995.620070104167</v>
      </c>
      <c r="AM1435" s="85" t="s">
        <v>493</v>
      </c>
      <c r="AN1435" s="85" t="s">
        <v>564</v>
      </c>
      <c r="AO1435" s="85" t="s">
        <v>564</v>
      </c>
      <c r="AP1435" s="85">
        <v>22</v>
      </c>
      <c r="AQ1435" s="85" t="s">
        <v>564</v>
      </c>
    </row>
    <row r="1436" spans="4:43">
      <c r="D1436" s="52" t="s">
        <v>1237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T1436" s="85">
        <v>70529</v>
      </c>
      <c r="U1436" s="85">
        <v>371469</v>
      </c>
      <c r="V1436" s="85" t="s">
        <v>1262</v>
      </c>
      <c r="W1436" s="85" t="s">
        <v>896</v>
      </c>
      <c r="X1436" s="85" t="s">
        <v>918</v>
      </c>
      <c r="Y1436" s="85" t="s">
        <v>564</v>
      </c>
      <c r="Z1436" s="85" t="s">
        <v>564</v>
      </c>
      <c r="AA1436" s="85" t="s">
        <v>919</v>
      </c>
      <c r="AB1436" s="82">
        <v>44995.620071990743</v>
      </c>
      <c r="AC1436" s="85">
        <v>33</v>
      </c>
      <c r="AD1436" s="85">
        <v>2</v>
      </c>
      <c r="AE1436" s="85">
        <v>186</v>
      </c>
      <c r="AF1436" s="85" t="s">
        <v>564</v>
      </c>
      <c r="AG1436" s="85" t="s">
        <v>564</v>
      </c>
      <c r="AH1436" s="85" t="s">
        <v>564</v>
      </c>
      <c r="AI1436" s="85" t="s">
        <v>564</v>
      </c>
      <c r="AJ1436" s="85" t="s">
        <v>564</v>
      </c>
      <c r="AK1436" s="85" t="s">
        <v>1263</v>
      </c>
      <c r="AL1436" s="82">
        <v>44995.620071990743</v>
      </c>
      <c r="AM1436" s="85" t="s">
        <v>493</v>
      </c>
      <c r="AN1436" s="85" t="s">
        <v>564</v>
      </c>
      <c r="AO1436" s="85" t="s">
        <v>564</v>
      </c>
      <c r="AP1436" s="85">
        <v>22</v>
      </c>
      <c r="AQ1436" s="85" t="s">
        <v>564</v>
      </c>
    </row>
    <row r="1437" spans="4:43">
      <c r="D1437" s="52" t="s">
        <v>1238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T1437" s="85">
        <v>70532</v>
      </c>
      <c r="U1437" s="85">
        <v>369733</v>
      </c>
      <c r="V1437" s="85" t="s">
        <v>1264</v>
      </c>
      <c r="W1437" s="85" t="s">
        <v>896</v>
      </c>
      <c r="X1437" s="85" t="s">
        <v>918</v>
      </c>
      <c r="Y1437" s="85" t="s">
        <v>564</v>
      </c>
      <c r="Z1437" s="85" t="s">
        <v>564</v>
      </c>
      <c r="AA1437" s="85" t="s">
        <v>919</v>
      </c>
      <c r="AB1437" s="82">
        <v>44995.620078668981</v>
      </c>
      <c r="AC1437" s="85">
        <v>33</v>
      </c>
      <c r="AD1437" s="85">
        <v>2</v>
      </c>
      <c r="AE1437" s="85">
        <v>186</v>
      </c>
      <c r="AF1437" s="85" t="s">
        <v>564</v>
      </c>
      <c r="AG1437" s="85" t="s">
        <v>564</v>
      </c>
      <c r="AH1437" s="85" t="s">
        <v>564</v>
      </c>
      <c r="AI1437" s="85" t="s">
        <v>564</v>
      </c>
      <c r="AJ1437" s="85" t="s">
        <v>564</v>
      </c>
      <c r="AK1437" s="85" t="s">
        <v>1265</v>
      </c>
      <c r="AL1437" s="82">
        <v>44995.620078668981</v>
      </c>
      <c r="AM1437" s="85" t="s">
        <v>493</v>
      </c>
      <c r="AN1437" s="85" t="s">
        <v>564</v>
      </c>
      <c r="AO1437" s="85" t="s">
        <v>564</v>
      </c>
      <c r="AP1437" s="85">
        <v>22</v>
      </c>
      <c r="AQ1437" s="85" t="s">
        <v>564</v>
      </c>
    </row>
    <row r="1438" spans="4:43">
      <c r="D1438" s="52" t="s">
        <v>1239</v>
      </c>
      <c r="E1438" s="48"/>
      <c r="F1438" s="48"/>
      <c r="G1438" s="48"/>
      <c r="H1438" s="48"/>
      <c r="I1438" s="48"/>
      <c r="J1438" s="48"/>
      <c r="K1438" s="48"/>
      <c r="L1438" s="48"/>
      <c r="M1438" s="48"/>
      <c r="N1438" s="48"/>
      <c r="O1438" s="48"/>
      <c r="P1438" s="48"/>
      <c r="Q1438" s="48"/>
      <c r="R1438" s="48"/>
    </row>
    <row r="1439" spans="4:43">
      <c r="D1439" s="38" t="s">
        <v>1275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</row>
    <row r="1440" spans="4:43">
      <c r="D1440" s="52" t="s">
        <v>259</v>
      </c>
      <c r="E1440" s="48"/>
      <c r="F1440" s="48"/>
      <c r="G1440" s="48"/>
      <c r="H1440" s="48"/>
      <c r="I1440" s="48"/>
      <c r="J1440" s="48"/>
      <c r="K1440" s="48"/>
      <c r="L1440" s="48"/>
      <c r="M1440" s="48"/>
      <c r="N1440" s="48"/>
      <c r="O1440" s="48"/>
      <c r="P1440" s="48"/>
      <c r="Q1440" s="48"/>
      <c r="R1440" s="48"/>
    </row>
    <row r="1442" spans="4:72">
      <c r="D1442" s="52" t="s">
        <v>34</v>
      </c>
      <c r="E1442" s="48"/>
      <c r="F1442" s="48"/>
      <c r="G1442" s="48"/>
      <c r="H1442" s="48"/>
      <c r="I1442" s="48"/>
      <c r="J1442" s="48"/>
      <c r="K1442" s="48"/>
      <c r="L1442" s="48"/>
      <c r="M1442" s="48"/>
      <c r="N1442" s="48"/>
      <c r="O1442" s="48"/>
      <c r="P1442" s="48"/>
      <c r="Q1442" s="48"/>
      <c r="R1442" s="48"/>
      <c r="T1442" s="47" t="s">
        <v>420</v>
      </c>
      <c r="U1442" s="47" t="s">
        <v>1119</v>
      </c>
      <c r="V1442" s="47" t="s">
        <v>1120</v>
      </c>
      <c r="W1442" s="47" t="s">
        <v>1121</v>
      </c>
      <c r="X1442" s="47" t="s">
        <v>1122</v>
      </c>
      <c r="Y1442" s="47" t="s">
        <v>1123</v>
      </c>
      <c r="Z1442" s="47" t="s">
        <v>1124</v>
      </c>
      <c r="AA1442" s="47" t="s">
        <v>1125</v>
      </c>
      <c r="AB1442" s="47" t="s">
        <v>1126</v>
      </c>
      <c r="AC1442" s="47" t="s">
        <v>1127</v>
      </c>
      <c r="AD1442" s="47" t="s">
        <v>1128</v>
      </c>
      <c r="AE1442" s="47" t="s">
        <v>1129</v>
      </c>
      <c r="AF1442" s="47" t="s">
        <v>1130</v>
      </c>
      <c r="AG1442" s="47" t="s">
        <v>1131</v>
      </c>
      <c r="AH1442" s="47" t="s">
        <v>1132</v>
      </c>
      <c r="AI1442" s="47" t="s">
        <v>1133</v>
      </c>
      <c r="AJ1442" s="47" t="s">
        <v>467</v>
      </c>
      <c r="AK1442" s="47" t="s">
        <v>468</v>
      </c>
      <c r="AL1442" s="47" t="s">
        <v>1134</v>
      </c>
      <c r="AM1442" s="47" t="s">
        <v>1135</v>
      </c>
      <c r="AN1442" s="47" t="s">
        <v>1136</v>
      </c>
      <c r="AO1442" s="47" t="s">
        <v>1137</v>
      </c>
      <c r="AP1442" s="47" t="s">
        <v>1138</v>
      </c>
      <c r="AQ1442" s="47" t="s">
        <v>469</v>
      </c>
      <c r="AR1442" s="47" t="s">
        <v>763</v>
      </c>
      <c r="AS1442" s="47" t="s">
        <v>579</v>
      </c>
      <c r="AT1442" s="47" t="s">
        <v>470</v>
      </c>
      <c r="AU1442" s="47" t="s">
        <v>471</v>
      </c>
      <c r="AV1442" s="47" t="s">
        <v>472</v>
      </c>
      <c r="AW1442" s="47" t="s">
        <v>427</v>
      </c>
      <c r="AX1442" s="47" t="s">
        <v>473</v>
      </c>
      <c r="AY1442" s="47" t="s">
        <v>1139</v>
      </c>
      <c r="AZ1442" s="47" t="s">
        <v>1140</v>
      </c>
      <c r="BA1442" s="47" t="s">
        <v>474</v>
      </c>
      <c r="BG1442" s="53" t="s">
        <v>335</v>
      </c>
      <c r="BH1442" s="49"/>
      <c r="BI1442" s="49"/>
      <c r="BJ1442" s="49"/>
      <c r="BK1442" s="49"/>
      <c r="BL1442" s="49"/>
      <c r="BM1442" s="49"/>
      <c r="BN1442" s="49"/>
      <c r="BO1442" s="49"/>
      <c r="BP1442" s="49"/>
      <c r="BQ1442" s="49"/>
      <c r="BR1442" s="49"/>
      <c r="BS1442" s="49"/>
      <c r="BT1442" s="49"/>
    </row>
    <row r="1443" spans="4:72">
      <c r="D1443" s="52" t="s">
        <v>1193</v>
      </c>
      <c r="E1443" s="48"/>
      <c r="F1443" s="48"/>
      <c r="G1443" s="48"/>
      <c r="H1443" s="48"/>
      <c r="I1443" s="48"/>
      <c r="J1443" s="48"/>
      <c r="K1443" s="48"/>
      <c r="L1443" s="48"/>
      <c r="M1443" s="48"/>
      <c r="N1443" s="48"/>
      <c r="O1443" s="48"/>
      <c r="P1443" s="48"/>
      <c r="Q1443" s="48"/>
      <c r="R1443" s="48"/>
      <c r="T1443" s="85">
        <v>368639</v>
      </c>
      <c r="U1443" s="85">
        <v>3983</v>
      </c>
      <c r="V1443" s="82">
        <v>45060</v>
      </c>
      <c r="W1443" s="85">
        <v>13400000</v>
      </c>
      <c r="X1443" s="85">
        <v>14472000</v>
      </c>
      <c r="Y1443" s="85">
        <v>0</v>
      </c>
      <c r="Z1443" s="85">
        <v>0</v>
      </c>
      <c r="AA1443" s="85">
        <v>0</v>
      </c>
      <c r="AB1443" s="85">
        <v>0</v>
      </c>
      <c r="AC1443" s="85" t="s">
        <v>564</v>
      </c>
      <c r="AD1443" s="85">
        <v>1474000</v>
      </c>
      <c r="AE1443" s="85">
        <v>1</v>
      </c>
      <c r="AF1443" s="85">
        <v>268000</v>
      </c>
      <c r="AG1443" s="85">
        <v>0</v>
      </c>
      <c r="AH1443" s="85" t="s">
        <v>564</v>
      </c>
      <c r="AI1443" s="85">
        <v>0</v>
      </c>
      <c r="AJ1443" s="85">
        <v>0</v>
      </c>
      <c r="AK1443" s="85">
        <v>0</v>
      </c>
      <c r="AL1443" s="85">
        <v>0</v>
      </c>
      <c r="AM1443" s="85">
        <v>0</v>
      </c>
      <c r="AN1443" s="85">
        <v>0</v>
      </c>
      <c r="AO1443" s="85" t="s">
        <v>564</v>
      </c>
      <c r="AP1443" s="85" t="s">
        <v>564</v>
      </c>
      <c r="AQ1443" s="82">
        <v>44995.620068206015</v>
      </c>
      <c r="AR1443" s="82">
        <v>44958</v>
      </c>
      <c r="AS1443" s="82">
        <v>44985</v>
      </c>
      <c r="AT1443" s="85" t="s">
        <v>1266</v>
      </c>
      <c r="AU1443" s="82">
        <v>44746</v>
      </c>
      <c r="AV1443" s="85" t="s">
        <v>424</v>
      </c>
      <c r="AW1443" s="82">
        <v>44988.503523530089</v>
      </c>
      <c r="AX1443" s="85">
        <v>0</v>
      </c>
      <c r="AY1443" s="85">
        <v>0</v>
      </c>
      <c r="AZ1443" s="85">
        <v>0</v>
      </c>
      <c r="BA1443" s="85" t="s">
        <v>564</v>
      </c>
      <c r="BG1443" s="53" t="s">
        <v>312</v>
      </c>
      <c r="BH1443" s="49"/>
      <c r="BI1443" s="49"/>
      <c r="BJ1443" s="49"/>
      <c r="BK1443" s="49"/>
      <c r="BL1443" s="49"/>
      <c r="BM1443" s="49"/>
      <c r="BN1443" s="49"/>
      <c r="BO1443" s="49"/>
      <c r="BP1443" s="49"/>
      <c r="BQ1443" s="49"/>
      <c r="BR1443" s="49"/>
      <c r="BS1443" s="49"/>
      <c r="BT1443" s="49"/>
    </row>
    <row r="1444" spans="4:72">
      <c r="D1444" s="52" t="s">
        <v>1194</v>
      </c>
      <c r="E1444" s="48"/>
      <c r="F1444" s="48"/>
      <c r="G1444" s="48"/>
      <c r="H1444" s="48"/>
      <c r="I1444" s="48"/>
      <c r="J1444" s="48"/>
      <c r="K1444" s="48"/>
      <c r="L1444" s="48"/>
      <c r="M1444" s="48"/>
      <c r="N1444" s="48"/>
      <c r="O1444" s="48"/>
      <c r="P1444" s="48"/>
      <c r="Q1444" s="48"/>
      <c r="R1444" s="48"/>
      <c r="T1444" s="85">
        <v>368712</v>
      </c>
      <c r="U1444" s="85">
        <v>3384</v>
      </c>
      <c r="V1444" s="82">
        <v>45060</v>
      </c>
      <c r="W1444" s="85">
        <v>4300000</v>
      </c>
      <c r="X1444" s="85">
        <v>4644000</v>
      </c>
      <c r="Y1444" s="85">
        <v>0</v>
      </c>
      <c r="Z1444" s="85">
        <v>0</v>
      </c>
      <c r="AA1444" s="85">
        <v>0</v>
      </c>
      <c r="AB1444" s="85">
        <v>0</v>
      </c>
      <c r="AC1444" s="85" t="s">
        <v>564</v>
      </c>
      <c r="AD1444" s="85">
        <v>473000</v>
      </c>
      <c r="AE1444" s="85">
        <v>1</v>
      </c>
      <c r="AF1444" s="85">
        <v>86000</v>
      </c>
      <c r="AG1444" s="85">
        <v>0</v>
      </c>
      <c r="AH1444" s="85" t="s">
        <v>564</v>
      </c>
      <c r="AI1444" s="85">
        <v>0</v>
      </c>
      <c r="AJ1444" s="85">
        <v>0</v>
      </c>
      <c r="AK1444" s="85">
        <v>0</v>
      </c>
      <c r="AL1444" s="85">
        <v>0</v>
      </c>
      <c r="AM1444" s="85">
        <v>0</v>
      </c>
      <c r="AN1444" s="85">
        <v>0</v>
      </c>
      <c r="AO1444" s="85" t="s">
        <v>564</v>
      </c>
      <c r="AP1444" s="85" t="s">
        <v>564</v>
      </c>
      <c r="AQ1444" s="82">
        <v>44995.620066469906</v>
      </c>
      <c r="AR1444" s="82">
        <v>44958</v>
      </c>
      <c r="AS1444" s="82">
        <v>44985</v>
      </c>
      <c r="AT1444" s="85" t="s">
        <v>1267</v>
      </c>
      <c r="AU1444" s="82">
        <v>44746</v>
      </c>
      <c r="AV1444" s="85" t="s">
        <v>424</v>
      </c>
      <c r="AW1444" s="82">
        <v>44988.503528900466</v>
      </c>
      <c r="AX1444" s="85">
        <v>0</v>
      </c>
      <c r="AY1444" s="85">
        <v>0</v>
      </c>
      <c r="AZ1444" s="85">
        <v>0</v>
      </c>
      <c r="BA1444" s="85" t="s">
        <v>564</v>
      </c>
      <c r="BG1444" s="53"/>
      <c r="BH1444" s="49"/>
      <c r="BI1444" s="49"/>
      <c r="BJ1444" s="49"/>
      <c r="BK1444" s="49"/>
      <c r="BL1444" s="49"/>
      <c r="BM1444" s="49"/>
      <c r="BN1444" s="49"/>
      <c r="BO1444" s="49"/>
      <c r="BP1444" s="49"/>
      <c r="BQ1444" s="49"/>
      <c r="BR1444" s="49"/>
      <c r="BS1444" s="49"/>
      <c r="BT1444" s="49"/>
    </row>
    <row r="1445" spans="4:72">
      <c r="D1445" s="52" t="s">
        <v>1240</v>
      </c>
      <c r="E1445" s="48"/>
      <c r="F1445" s="48"/>
      <c r="G1445" s="48"/>
      <c r="H1445" s="48"/>
      <c r="I1445" s="48"/>
      <c r="J1445" s="48"/>
      <c r="K1445" s="48"/>
      <c r="L1445" s="48"/>
      <c r="M1445" s="48"/>
      <c r="N1445" s="48"/>
      <c r="O1445" s="48"/>
      <c r="P1445" s="48"/>
      <c r="Q1445" s="48"/>
      <c r="R1445" s="48"/>
      <c r="T1445" s="85">
        <v>368772</v>
      </c>
      <c r="U1445" s="85">
        <v>3869</v>
      </c>
      <c r="V1445" s="82">
        <v>45060</v>
      </c>
      <c r="W1445" s="85">
        <v>8000000</v>
      </c>
      <c r="X1445" s="85">
        <v>8640000</v>
      </c>
      <c r="Y1445" s="85">
        <v>0</v>
      </c>
      <c r="Z1445" s="85">
        <v>0</v>
      </c>
      <c r="AA1445" s="85">
        <v>0</v>
      </c>
      <c r="AB1445" s="85">
        <v>0</v>
      </c>
      <c r="AC1445" s="85" t="s">
        <v>564</v>
      </c>
      <c r="AD1445" s="85">
        <v>880000</v>
      </c>
      <c r="AE1445" s="85">
        <v>1</v>
      </c>
      <c r="AF1445" s="85">
        <v>160000</v>
      </c>
      <c r="AG1445" s="85">
        <v>0</v>
      </c>
      <c r="AH1445" s="85" t="s">
        <v>564</v>
      </c>
      <c r="AI1445" s="85">
        <v>0</v>
      </c>
      <c r="AJ1445" s="85">
        <v>0</v>
      </c>
      <c r="AK1445" s="85">
        <v>0</v>
      </c>
      <c r="AL1445" s="85">
        <v>0</v>
      </c>
      <c r="AM1445" s="85">
        <v>0</v>
      </c>
      <c r="AN1445" s="85">
        <v>0</v>
      </c>
      <c r="AO1445" s="85" t="s">
        <v>564</v>
      </c>
      <c r="AP1445" s="85" t="s">
        <v>564</v>
      </c>
      <c r="AQ1445" s="82">
        <v>44995.620070104167</v>
      </c>
      <c r="AR1445" s="82">
        <v>44958</v>
      </c>
      <c r="AS1445" s="82">
        <v>44985</v>
      </c>
      <c r="AT1445" s="85" t="s">
        <v>1268</v>
      </c>
      <c r="AU1445" s="82">
        <v>44746</v>
      </c>
      <c r="AV1445" s="85" t="s">
        <v>424</v>
      </c>
      <c r="AW1445" s="82">
        <v>44988.503535914351</v>
      </c>
      <c r="AX1445" s="85">
        <v>0</v>
      </c>
      <c r="AY1445" s="85">
        <v>0</v>
      </c>
      <c r="AZ1445" s="85">
        <v>0</v>
      </c>
      <c r="BA1445" s="85" t="s">
        <v>564</v>
      </c>
      <c r="BG1445" s="53" t="s">
        <v>762</v>
      </c>
      <c r="BH1445" s="49"/>
      <c r="BI1445" s="49"/>
      <c r="BJ1445" s="49"/>
      <c r="BK1445" s="49"/>
      <c r="BL1445" s="49"/>
      <c r="BM1445" s="49"/>
      <c r="BN1445" s="49"/>
      <c r="BO1445" s="49"/>
      <c r="BP1445" s="49"/>
      <c r="BQ1445" s="49"/>
      <c r="BR1445" s="49"/>
      <c r="BS1445" s="49"/>
      <c r="BT1445" s="49"/>
    </row>
    <row r="1446" spans="4:72">
      <c r="D1446" s="52" t="s">
        <v>1241</v>
      </c>
      <c r="E1446" s="48"/>
      <c r="F1446" s="48"/>
      <c r="G1446" s="48"/>
      <c r="H1446" s="48"/>
      <c r="I1446" s="48"/>
      <c r="J1446" s="48"/>
      <c r="K1446" s="48"/>
      <c r="L1446" s="48"/>
      <c r="M1446" s="48"/>
      <c r="N1446" s="48"/>
      <c r="O1446" s="48"/>
      <c r="P1446" s="48"/>
      <c r="Q1446" s="48"/>
      <c r="R1446" s="48"/>
      <c r="T1446" s="85">
        <v>369720</v>
      </c>
      <c r="U1446" s="85">
        <v>2953</v>
      </c>
      <c r="V1446" s="82">
        <v>45060</v>
      </c>
      <c r="W1446" s="85">
        <v>10300000</v>
      </c>
      <c r="X1446" s="85">
        <v>11124000</v>
      </c>
      <c r="Y1446" s="85">
        <v>0</v>
      </c>
      <c r="Z1446" s="85">
        <v>0</v>
      </c>
      <c r="AA1446" s="85">
        <v>0</v>
      </c>
      <c r="AB1446" s="85">
        <v>0</v>
      </c>
      <c r="AC1446" s="85" t="s">
        <v>564</v>
      </c>
      <c r="AD1446" s="85">
        <v>1133000</v>
      </c>
      <c r="AE1446" s="85">
        <v>1</v>
      </c>
      <c r="AF1446" s="85">
        <v>206000</v>
      </c>
      <c r="AG1446" s="85">
        <v>0</v>
      </c>
      <c r="AH1446" s="85" t="s">
        <v>564</v>
      </c>
      <c r="AI1446" s="85">
        <v>0</v>
      </c>
      <c r="AJ1446" s="85">
        <v>0</v>
      </c>
      <c r="AK1446" s="85">
        <v>0</v>
      </c>
      <c r="AL1446" s="85">
        <v>0</v>
      </c>
      <c r="AM1446" s="85">
        <v>0</v>
      </c>
      <c r="AN1446" s="85">
        <v>0</v>
      </c>
      <c r="AO1446" s="85" t="s">
        <v>564</v>
      </c>
      <c r="AP1446" s="85" t="s">
        <v>564</v>
      </c>
      <c r="AQ1446" s="82">
        <v>44995.620064583331</v>
      </c>
      <c r="AR1446" s="82">
        <v>44958</v>
      </c>
      <c r="AS1446" s="82">
        <v>44985</v>
      </c>
      <c r="AT1446" s="85" t="s">
        <v>1269</v>
      </c>
      <c r="AU1446" s="82">
        <v>44746</v>
      </c>
      <c r="AV1446" s="85" t="s">
        <v>424</v>
      </c>
      <c r="AW1446" s="82">
        <v>44988.503542048609</v>
      </c>
      <c r="AX1446" s="85">
        <v>0</v>
      </c>
      <c r="AY1446" s="85">
        <v>0</v>
      </c>
      <c r="AZ1446" s="85">
        <v>0</v>
      </c>
      <c r="BA1446" s="85" t="s">
        <v>564</v>
      </c>
      <c r="BG1446" s="53" t="s">
        <v>925</v>
      </c>
      <c r="BH1446" s="49"/>
      <c r="BI1446" s="49"/>
      <c r="BJ1446" s="49"/>
      <c r="BK1446" s="49"/>
      <c r="BL1446" s="49"/>
      <c r="BM1446" s="49"/>
      <c r="BN1446" s="49"/>
      <c r="BO1446" s="49"/>
      <c r="BP1446" s="49"/>
      <c r="BQ1446" s="49"/>
      <c r="BR1446" s="49"/>
      <c r="BS1446" s="49"/>
      <c r="BT1446" s="49"/>
    </row>
    <row r="1447" spans="4:72">
      <c r="D1447" s="52" t="s">
        <v>1242</v>
      </c>
      <c r="E1447" s="48"/>
      <c r="F1447" s="48"/>
      <c r="G1447" s="48"/>
      <c r="H1447" s="48"/>
      <c r="I1447" s="48"/>
      <c r="J1447" s="48"/>
      <c r="K1447" s="48"/>
      <c r="L1447" s="48"/>
      <c r="M1447" s="48"/>
      <c r="N1447" s="48"/>
      <c r="O1447" s="48"/>
      <c r="P1447" s="48"/>
      <c r="Q1447" s="48"/>
      <c r="R1447" s="48"/>
      <c r="T1447" s="85">
        <v>369733</v>
      </c>
      <c r="U1447" s="85">
        <v>3858</v>
      </c>
      <c r="V1447" s="82">
        <v>45060</v>
      </c>
      <c r="W1447" s="85">
        <v>2764286</v>
      </c>
      <c r="X1447" s="85">
        <v>3013071</v>
      </c>
      <c r="Y1447" s="85">
        <v>0</v>
      </c>
      <c r="Z1447" s="85">
        <v>0</v>
      </c>
      <c r="AA1447" s="85">
        <v>0</v>
      </c>
      <c r="AB1447" s="85">
        <v>0</v>
      </c>
      <c r="AC1447" s="85" t="s">
        <v>564</v>
      </c>
      <c r="AD1447" s="85">
        <v>304071</v>
      </c>
      <c r="AE1447" s="85">
        <v>1</v>
      </c>
      <c r="AF1447" s="85">
        <v>55286</v>
      </c>
      <c r="AG1447" s="85">
        <v>0</v>
      </c>
      <c r="AH1447" s="85" t="s">
        <v>564</v>
      </c>
      <c r="AI1447" s="85">
        <v>0</v>
      </c>
      <c r="AJ1447" s="85">
        <v>0</v>
      </c>
      <c r="AK1447" s="85">
        <v>0</v>
      </c>
      <c r="AL1447" s="85">
        <v>0</v>
      </c>
      <c r="AM1447" s="85">
        <v>0</v>
      </c>
      <c r="AN1447" s="85">
        <v>0</v>
      </c>
      <c r="AO1447" s="85" t="s">
        <v>564</v>
      </c>
      <c r="AP1447" s="85" t="s">
        <v>564</v>
      </c>
      <c r="AQ1447" s="82">
        <v>44995.620078668981</v>
      </c>
      <c r="AR1447" s="82">
        <v>44958</v>
      </c>
      <c r="AS1447" s="82">
        <v>44985</v>
      </c>
      <c r="AT1447" s="85" t="s">
        <v>1270</v>
      </c>
      <c r="AU1447" s="82">
        <v>44746</v>
      </c>
      <c r="AV1447" s="85" t="s">
        <v>424</v>
      </c>
      <c r="AW1447" s="82">
        <v>44995.628562233796</v>
      </c>
      <c r="AX1447" s="85">
        <v>0</v>
      </c>
      <c r="AY1447" s="85">
        <v>0</v>
      </c>
      <c r="AZ1447" s="85">
        <v>0</v>
      </c>
      <c r="BA1447" s="85" t="s">
        <v>564</v>
      </c>
      <c r="BG1447" s="53" t="s">
        <v>1185</v>
      </c>
      <c r="BH1447" s="49"/>
      <c r="BI1447" s="49"/>
      <c r="BJ1447" s="49"/>
      <c r="BK1447" s="49"/>
      <c r="BL1447" s="49"/>
      <c r="BM1447" s="49"/>
      <c r="BN1447" s="49"/>
      <c r="BO1447" s="49"/>
      <c r="BP1447" s="49"/>
      <c r="BQ1447" s="49"/>
      <c r="BR1447" s="49"/>
      <c r="BS1447" s="49"/>
      <c r="BT1447" s="49"/>
    </row>
    <row r="1448" spans="4:72">
      <c r="D1448" s="52" t="s">
        <v>1243</v>
      </c>
      <c r="E1448" s="48"/>
      <c r="F1448" s="48"/>
      <c r="G1448" s="48"/>
      <c r="H1448" s="48"/>
      <c r="I1448" s="48"/>
      <c r="J1448" s="48"/>
      <c r="K1448" s="48"/>
      <c r="L1448" s="48"/>
      <c r="M1448" s="48"/>
      <c r="N1448" s="48"/>
      <c r="O1448" s="48"/>
      <c r="P1448" s="48"/>
      <c r="Q1448" s="48"/>
      <c r="R1448" s="48"/>
      <c r="T1448" s="85">
        <v>369893</v>
      </c>
      <c r="U1448" s="85">
        <v>2814</v>
      </c>
      <c r="V1448" s="82">
        <v>45060</v>
      </c>
      <c r="W1448" s="85">
        <v>26950000</v>
      </c>
      <c r="X1448" s="85">
        <v>29106000</v>
      </c>
      <c r="Y1448" s="85">
        <v>0</v>
      </c>
      <c r="Z1448" s="85">
        <v>0</v>
      </c>
      <c r="AA1448" s="85">
        <v>0</v>
      </c>
      <c r="AB1448" s="85">
        <v>0</v>
      </c>
      <c r="AC1448" s="85" t="s">
        <v>564</v>
      </c>
      <c r="AD1448" s="85">
        <v>2964500</v>
      </c>
      <c r="AE1448" s="85">
        <v>1</v>
      </c>
      <c r="AF1448" s="85">
        <v>539000</v>
      </c>
      <c r="AG1448" s="85">
        <v>0</v>
      </c>
      <c r="AH1448" s="85" t="s">
        <v>564</v>
      </c>
      <c r="AI1448" s="85">
        <v>0</v>
      </c>
      <c r="AJ1448" s="85">
        <v>0</v>
      </c>
      <c r="AK1448" s="85">
        <v>0</v>
      </c>
      <c r="AL1448" s="85">
        <v>0</v>
      </c>
      <c r="AM1448" s="85">
        <v>0</v>
      </c>
      <c r="AN1448" s="85">
        <v>0</v>
      </c>
      <c r="AO1448" s="85" t="s">
        <v>564</v>
      </c>
      <c r="AP1448" s="85" t="s">
        <v>564</v>
      </c>
      <c r="AQ1448" s="82">
        <v>44995.620047951386</v>
      </c>
      <c r="AR1448" s="82">
        <v>44958</v>
      </c>
      <c r="AS1448" s="82">
        <v>44985</v>
      </c>
      <c r="AT1448" s="85" t="s">
        <v>1271</v>
      </c>
      <c r="AU1448" s="82">
        <v>44746</v>
      </c>
      <c r="AV1448" s="85" t="s">
        <v>424</v>
      </c>
      <c r="AW1448" s="82">
        <v>44988.503507754627</v>
      </c>
      <c r="AX1448" s="85">
        <v>0</v>
      </c>
      <c r="AY1448" s="85">
        <v>0</v>
      </c>
      <c r="AZ1448" s="85">
        <v>0</v>
      </c>
      <c r="BA1448" s="85" t="s">
        <v>564</v>
      </c>
      <c r="BG1448" s="53" t="s">
        <v>1186</v>
      </c>
      <c r="BH1448" s="49"/>
      <c r="BI1448" s="49"/>
      <c r="BJ1448" s="49"/>
      <c r="BK1448" s="49"/>
      <c r="BL1448" s="49"/>
      <c r="BM1448" s="49"/>
      <c r="BN1448" s="49"/>
      <c r="BO1448" s="49"/>
      <c r="BP1448" s="49"/>
      <c r="BQ1448" s="49"/>
      <c r="BR1448" s="49"/>
      <c r="BS1448" s="49"/>
      <c r="BT1448" s="49"/>
    </row>
    <row r="1449" spans="4:72">
      <c r="D1449" s="52" t="s">
        <v>1244</v>
      </c>
      <c r="E1449" s="48"/>
      <c r="F1449" s="48"/>
      <c r="G1449" s="48"/>
      <c r="H1449" s="48"/>
      <c r="I1449" s="48"/>
      <c r="J1449" s="48"/>
      <c r="K1449" s="48"/>
      <c r="L1449" s="48"/>
      <c r="M1449" s="48"/>
      <c r="N1449" s="48"/>
      <c r="O1449" s="48"/>
      <c r="P1449" s="48"/>
      <c r="Q1449" s="48"/>
      <c r="R1449" s="48"/>
      <c r="T1449" s="85">
        <v>370671</v>
      </c>
      <c r="U1449" s="85">
        <v>2815</v>
      </c>
      <c r="V1449" s="82">
        <v>45060</v>
      </c>
      <c r="W1449" s="85">
        <v>3850000</v>
      </c>
      <c r="X1449" s="85">
        <v>4158000</v>
      </c>
      <c r="Y1449" s="85">
        <v>0</v>
      </c>
      <c r="Z1449" s="85">
        <v>0</v>
      </c>
      <c r="AA1449" s="85">
        <v>0</v>
      </c>
      <c r="AB1449" s="85">
        <v>0</v>
      </c>
      <c r="AC1449" s="85" t="s">
        <v>564</v>
      </c>
      <c r="AD1449" s="85">
        <v>423500</v>
      </c>
      <c r="AE1449" s="85">
        <v>1</v>
      </c>
      <c r="AF1449" s="85">
        <v>77000</v>
      </c>
      <c r="AG1449" s="85">
        <v>0</v>
      </c>
      <c r="AH1449" s="85" t="s">
        <v>564</v>
      </c>
      <c r="AI1449" s="85">
        <v>0</v>
      </c>
      <c r="AJ1449" s="85">
        <v>0</v>
      </c>
      <c r="AK1449" s="85">
        <v>0</v>
      </c>
      <c r="AL1449" s="85">
        <v>0</v>
      </c>
      <c r="AM1449" s="85">
        <v>0</v>
      </c>
      <c r="AN1449" s="85">
        <v>0</v>
      </c>
      <c r="AO1449" s="85" t="s">
        <v>564</v>
      </c>
      <c r="AP1449" s="85" t="s">
        <v>564</v>
      </c>
      <c r="AQ1449" s="82">
        <v>44995.620060451387</v>
      </c>
      <c r="AR1449" s="82">
        <v>44958</v>
      </c>
      <c r="AS1449" s="82">
        <v>44985</v>
      </c>
      <c r="AT1449" s="85" t="s">
        <v>1272</v>
      </c>
      <c r="AU1449" s="82">
        <v>44746</v>
      </c>
      <c r="AV1449" s="85" t="s">
        <v>424</v>
      </c>
      <c r="AW1449" s="82">
        <v>44988.50351195602</v>
      </c>
      <c r="AX1449" s="85">
        <v>0</v>
      </c>
      <c r="AY1449" s="85">
        <v>0</v>
      </c>
      <c r="AZ1449" s="85">
        <v>0</v>
      </c>
      <c r="BA1449" s="85" t="s">
        <v>564</v>
      </c>
      <c r="BG1449" s="53" t="s">
        <v>1187</v>
      </c>
      <c r="BH1449" s="49"/>
      <c r="BI1449" s="49"/>
      <c r="BJ1449" s="49"/>
      <c r="BK1449" s="49"/>
      <c r="BL1449" s="49"/>
      <c r="BM1449" s="49"/>
      <c r="BN1449" s="49"/>
      <c r="BO1449" s="49"/>
      <c r="BP1449" s="49"/>
      <c r="BQ1449" s="49"/>
      <c r="BR1449" s="49"/>
      <c r="BS1449" s="49"/>
      <c r="BT1449" s="49"/>
    </row>
    <row r="1450" spans="4:72">
      <c r="D1450" s="52" t="s">
        <v>1245</v>
      </c>
      <c r="E1450" s="48"/>
      <c r="F1450" s="48"/>
      <c r="G1450" s="48"/>
      <c r="H1450" s="48"/>
      <c r="I1450" s="48"/>
      <c r="J1450" s="48"/>
      <c r="K1450" s="48"/>
      <c r="L1450" s="48"/>
      <c r="M1450" s="48"/>
      <c r="N1450" s="48"/>
      <c r="O1450" s="48"/>
      <c r="P1450" s="48"/>
      <c r="Q1450" s="48"/>
      <c r="R1450" s="48"/>
      <c r="T1450" s="85">
        <v>371469</v>
      </c>
      <c r="U1450" s="85">
        <v>3948</v>
      </c>
      <c r="V1450" s="82">
        <v>45060</v>
      </c>
      <c r="W1450" s="85">
        <v>5200000</v>
      </c>
      <c r="X1450" s="85">
        <v>5616000</v>
      </c>
      <c r="Y1450" s="85">
        <v>0</v>
      </c>
      <c r="Z1450" s="85">
        <v>0</v>
      </c>
      <c r="AA1450" s="85">
        <v>0</v>
      </c>
      <c r="AB1450" s="85">
        <v>0</v>
      </c>
      <c r="AC1450" s="85" t="s">
        <v>564</v>
      </c>
      <c r="AD1450" s="85">
        <v>572000</v>
      </c>
      <c r="AE1450" s="85">
        <v>1</v>
      </c>
      <c r="AF1450" s="85">
        <v>104000</v>
      </c>
      <c r="AG1450" s="85">
        <v>0</v>
      </c>
      <c r="AH1450" s="85" t="s">
        <v>564</v>
      </c>
      <c r="AI1450" s="85">
        <v>0</v>
      </c>
      <c r="AJ1450" s="85">
        <v>0</v>
      </c>
      <c r="AK1450" s="85">
        <v>0</v>
      </c>
      <c r="AL1450" s="85">
        <v>0</v>
      </c>
      <c r="AM1450" s="85">
        <v>0</v>
      </c>
      <c r="AN1450" s="85">
        <v>0</v>
      </c>
      <c r="AO1450" s="85" t="s">
        <v>564</v>
      </c>
      <c r="AP1450" s="85" t="s">
        <v>564</v>
      </c>
      <c r="AQ1450" s="82">
        <v>44995.620071990743</v>
      </c>
      <c r="AR1450" s="82">
        <v>44958</v>
      </c>
      <c r="AS1450" s="82">
        <v>44985</v>
      </c>
      <c r="AT1450" s="85" t="s">
        <v>1273</v>
      </c>
      <c r="AU1450" s="82">
        <v>44746</v>
      </c>
      <c r="AV1450" s="85" t="s">
        <v>424</v>
      </c>
      <c r="AW1450" s="82">
        <v>44988.503538923615</v>
      </c>
      <c r="AX1450" s="85">
        <v>0</v>
      </c>
      <c r="AY1450" s="85">
        <v>0</v>
      </c>
      <c r="AZ1450" s="85">
        <v>0</v>
      </c>
      <c r="BA1450" s="85" t="s">
        <v>564</v>
      </c>
      <c r="BG1450" s="53" t="s">
        <v>1188</v>
      </c>
      <c r="BH1450" s="49"/>
      <c r="BI1450" s="49"/>
      <c r="BJ1450" s="49"/>
      <c r="BK1450" s="49"/>
      <c r="BL1450" s="49"/>
      <c r="BM1450" s="49"/>
      <c r="BN1450" s="49"/>
      <c r="BO1450" s="49"/>
      <c r="BP1450" s="49"/>
      <c r="BQ1450" s="49"/>
      <c r="BR1450" s="49"/>
      <c r="BS1450" s="49"/>
      <c r="BT1450" s="49"/>
    </row>
    <row r="1451" spans="4:72">
      <c r="D1451" s="52" t="s">
        <v>1246</v>
      </c>
      <c r="E1451" s="48"/>
      <c r="F1451" s="48"/>
      <c r="G1451" s="48"/>
      <c r="H1451" s="48"/>
      <c r="I1451" s="48"/>
      <c r="J1451" s="48"/>
      <c r="K1451" s="48"/>
      <c r="L1451" s="48"/>
      <c r="M1451" s="48"/>
      <c r="N1451" s="48"/>
      <c r="O1451" s="48"/>
      <c r="P1451" s="48"/>
      <c r="Q1451" s="48"/>
      <c r="R1451" s="48"/>
      <c r="T1451" s="85">
        <v>406625</v>
      </c>
      <c r="U1451" s="85">
        <v>2772</v>
      </c>
      <c r="V1451" s="82">
        <v>45060</v>
      </c>
      <c r="W1451" s="85">
        <v>1085714</v>
      </c>
      <c r="X1451" s="85">
        <v>1183428</v>
      </c>
      <c r="Y1451" s="85">
        <v>0</v>
      </c>
      <c r="Z1451" s="85">
        <v>0</v>
      </c>
      <c r="AA1451" s="85">
        <v>0</v>
      </c>
      <c r="AB1451" s="85">
        <v>0</v>
      </c>
      <c r="AC1451" s="85" t="s">
        <v>564</v>
      </c>
      <c r="AD1451" s="85">
        <v>119428</v>
      </c>
      <c r="AE1451" s="85">
        <v>1</v>
      </c>
      <c r="AF1451" s="85">
        <v>21714</v>
      </c>
      <c r="AG1451" s="85">
        <v>0</v>
      </c>
      <c r="AH1451" s="85" t="s">
        <v>564</v>
      </c>
      <c r="AI1451" s="85">
        <v>0</v>
      </c>
      <c r="AJ1451" s="85">
        <v>0</v>
      </c>
      <c r="AK1451" s="85">
        <v>0</v>
      </c>
      <c r="AL1451" s="85">
        <v>0</v>
      </c>
      <c r="AM1451" s="85">
        <v>0</v>
      </c>
      <c r="AN1451" s="85">
        <v>0</v>
      </c>
      <c r="AO1451" s="85" t="s">
        <v>564</v>
      </c>
      <c r="AP1451" s="85" t="s">
        <v>564</v>
      </c>
      <c r="AQ1451" s="82">
        <v>44988.555539699075</v>
      </c>
      <c r="AR1451" s="82">
        <v>44958</v>
      </c>
      <c r="AS1451" s="82">
        <v>44985</v>
      </c>
      <c r="AT1451" s="85" t="s">
        <v>1274</v>
      </c>
      <c r="AU1451" s="82">
        <v>44988</v>
      </c>
      <c r="AV1451" s="85" t="s">
        <v>424</v>
      </c>
      <c r="AW1451" s="82">
        <v>44988.503515937497</v>
      </c>
      <c r="AX1451" s="85">
        <v>0</v>
      </c>
      <c r="AY1451" s="85">
        <v>0</v>
      </c>
      <c r="AZ1451" s="85">
        <v>0</v>
      </c>
      <c r="BA1451" s="85" t="s">
        <v>564</v>
      </c>
      <c r="BG1451" s="53" t="s">
        <v>1189</v>
      </c>
      <c r="BH1451" s="49"/>
      <c r="BI1451" s="49"/>
      <c r="BJ1451" s="49"/>
      <c r="BK1451" s="49"/>
      <c r="BL1451" s="49"/>
      <c r="BM1451" s="49"/>
      <c r="BN1451" s="49"/>
      <c r="BO1451" s="49"/>
      <c r="BP1451" s="49"/>
      <c r="BQ1451" s="49"/>
      <c r="BR1451" s="49"/>
      <c r="BS1451" s="49"/>
      <c r="BT1451" s="49"/>
    </row>
    <row r="1452" spans="4:72">
      <c r="D1452" s="52" t="s">
        <v>1247</v>
      </c>
      <c r="E1452" s="48"/>
      <c r="F1452" s="48"/>
      <c r="G1452" s="48"/>
      <c r="H1452" s="48"/>
      <c r="I1452" s="48"/>
      <c r="J1452" s="48"/>
      <c r="K1452" s="48"/>
      <c r="L1452" s="48"/>
      <c r="M1452" s="48"/>
      <c r="N1452" s="48"/>
      <c r="O1452" s="48"/>
      <c r="P1452" s="48"/>
      <c r="Q1452" s="48"/>
      <c r="R1452" s="48"/>
      <c r="BG1452" s="53" t="s">
        <v>1190</v>
      </c>
      <c r="BH1452" s="49"/>
      <c r="BI1452" s="49"/>
      <c r="BJ1452" s="49"/>
      <c r="BK1452" s="49"/>
      <c r="BL1452" s="49"/>
      <c r="BM1452" s="49"/>
      <c r="BN1452" s="49"/>
      <c r="BO1452" s="49"/>
      <c r="BP1452" s="49"/>
      <c r="BQ1452" s="49"/>
      <c r="BR1452" s="49"/>
      <c r="BS1452" s="49"/>
      <c r="BT1452" s="49"/>
    </row>
    <row r="1453" spans="4:72">
      <c r="D1453" s="38" t="s">
        <v>1276</v>
      </c>
      <c r="E1453" s="48"/>
      <c r="F1453" s="48"/>
      <c r="G1453" s="48"/>
      <c r="H1453" s="48"/>
      <c r="I1453" s="48"/>
      <c r="J1453" s="48"/>
      <c r="K1453" s="48"/>
      <c r="L1453" s="48"/>
      <c r="M1453" s="48"/>
      <c r="N1453" s="48"/>
      <c r="O1453" s="48"/>
      <c r="P1453" s="48"/>
      <c r="Q1453" s="48"/>
      <c r="R1453" s="48"/>
      <c r="BG1453" s="53">
        <v>70060</v>
      </c>
      <c r="BH1453" s="49"/>
      <c r="BI1453" s="49"/>
      <c r="BJ1453" s="49"/>
      <c r="BK1453" s="49"/>
      <c r="BL1453" s="49"/>
      <c r="BM1453" s="49"/>
      <c r="BN1453" s="49"/>
      <c r="BO1453" s="49"/>
      <c r="BP1453" s="49"/>
      <c r="BQ1453" s="49"/>
      <c r="BR1453" s="49"/>
      <c r="BS1453" s="49"/>
      <c r="BT1453" s="49"/>
    </row>
    <row r="1454" spans="4:72">
      <c r="D1454" s="52" t="s">
        <v>259</v>
      </c>
      <c r="E1454" s="48"/>
      <c r="F1454" s="48"/>
      <c r="G1454" s="48"/>
      <c r="H1454" s="48"/>
      <c r="I1454" s="48"/>
      <c r="J1454" s="48"/>
      <c r="K1454" s="48"/>
      <c r="L1454" s="48"/>
      <c r="M1454" s="48"/>
      <c r="N1454" s="48"/>
      <c r="O1454" s="48"/>
      <c r="P1454" s="48"/>
      <c r="Q1454" s="48"/>
      <c r="R1454" s="48"/>
      <c r="BG1454" s="53" t="s">
        <v>259</v>
      </c>
      <c r="BH1454" s="49"/>
      <c r="BI1454" s="49"/>
      <c r="BJ1454" s="49"/>
      <c r="BK1454" s="49"/>
      <c r="BL1454" s="49"/>
      <c r="BM1454" s="49"/>
      <c r="BN1454" s="49"/>
      <c r="BO1454" s="49"/>
      <c r="BP1454" s="49"/>
      <c r="BQ1454" s="49"/>
      <c r="BR1454" s="49"/>
      <c r="BS1454" s="49"/>
      <c r="BT1454" s="49"/>
    </row>
    <row r="1455" spans="4:72">
      <c r="BG1455" s="53"/>
      <c r="BH1455" s="49"/>
      <c r="BI1455" s="49"/>
      <c r="BJ1455" s="49"/>
      <c r="BK1455" s="49"/>
      <c r="BL1455" s="49"/>
      <c r="BM1455" s="49"/>
      <c r="BN1455" s="49"/>
      <c r="BO1455" s="49"/>
      <c r="BP1455" s="49"/>
      <c r="BQ1455" s="49"/>
      <c r="BR1455" s="49"/>
      <c r="BS1455" s="49"/>
      <c r="BT1455" s="49"/>
    </row>
    <row r="1456" spans="4:72">
      <c r="BG1456" s="53" t="s">
        <v>1286</v>
      </c>
      <c r="BH1456" s="49"/>
      <c r="BI1456" s="49"/>
      <c r="BJ1456" s="49"/>
      <c r="BK1456" s="49"/>
      <c r="BL1456" s="49"/>
      <c r="BM1456" s="49"/>
      <c r="BN1456" s="49"/>
      <c r="BO1456" s="49"/>
      <c r="BP1456" s="49"/>
      <c r="BQ1456" s="49"/>
      <c r="BR1456" s="49"/>
      <c r="BS1456" s="49"/>
      <c r="BT1456" s="49"/>
    </row>
    <row r="1457" spans="4:72">
      <c r="BG1457" s="53" t="s">
        <v>1287</v>
      </c>
      <c r="BH1457" s="49"/>
      <c r="BI1457" s="49"/>
      <c r="BJ1457" s="49"/>
      <c r="BK1457" s="49"/>
      <c r="BL1457" s="49"/>
      <c r="BM1457" s="49"/>
      <c r="BN1457" s="49"/>
      <c r="BO1457" s="49"/>
      <c r="BP1457" s="49"/>
      <c r="BQ1457" s="49"/>
      <c r="BR1457" s="49"/>
      <c r="BS1457" s="49"/>
      <c r="BT1457" s="49"/>
    </row>
    <row r="1458" spans="4:72">
      <c r="D1458" s="52" t="s">
        <v>34</v>
      </c>
      <c r="E1458" s="48"/>
      <c r="F1458" s="48"/>
      <c r="G1458" s="48"/>
      <c r="H1458" s="48"/>
      <c r="I1458" s="48"/>
      <c r="J1458" s="48"/>
      <c r="K1458" s="48"/>
      <c r="L1458" s="48"/>
      <c r="M1458" s="48"/>
      <c r="N1458" s="48"/>
      <c r="O1458" s="48"/>
      <c r="P1458" s="48"/>
      <c r="Q1458" s="48"/>
      <c r="R1458" s="48"/>
      <c r="T1458" s="47" t="s">
        <v>419</v>
      </c>
      <c r="U1458" s="47" t="s">
        <v>420</v>
      </c>
      <c r="V1458" s="47" t="s">
        <v>481</v>
      </c>
      <c r="W1458" s="47" t="s">
        <v>340</v>
      </c>
      <c r="X1458" s="47" t="s">
        <v>482</v>
      </c>
      <c r="Y1458" s="47" t="s">
        <v>483</v>
      </c>
      <c r="Z1458" s="47" t="s">
        <v>484</v>
      </c>
      <c r="AA1458" s="47" t="s">
        <v>485</v>
      </c>
      <c r="AB1458" s="47" t="s">
        <v>469</v>
      </c>
      <c r="AC1458" s="47" t="s">
        <v>486</v>
      </c>
      <c r="AD1458" s="47" t="s">
        <v>487</v>
      </c>
      <c r="AE1458" s="47" t="s">
        <v>488</v>
      </c>
      <c r="AF1458" s="47" t="s">
        <v>489</v>
      </c>
      <c r="AG1458" s="47" t="s">
        <v>490</v>
      </c>
      <c r="AH1458" s="47" t="s">
        <v>491</v>
      </c>
      <c r="AI1458" s="47" t="s">
        <v>468</v>
      </c>
      <c r="AJ1458" s="47" t="s">
        <v>467</v>
      </c>
      <c r="AK1458" s="47" t="s">
        <v>470</v>
      </c>
      <c r="AL1458" s="47" t="s">
        <v>471</v>
      </c>
      <c r="AM1458" s="47" t="s">
        <v>472</v>
      </c>
      <c r="AN1458" s="47" t="s">
        <v>427</v>
      </c>
      <c r="AO1458" s="47" t="s">
        <v>473</v>
      </c>
      <c r="AP1458" s="47" t="s">
        <v>492</v>
      </c>
      <c r="AQ1458" s="47" t="s">
        <v>474</v>
      </c>
      <c r="BG1458" s="53" t="s">
        <v>1195</v>
      </c>
      <c r="BH1458" s="49"/>
      <c r="BI1458" s="49"/>
      <c r="BJ1458" s="49"/>
      <c r="BK1458" s="49"/>
      <c r="BL1458" s="49"/>
      <c r="BM1458" s="49"/>
      <c r="BN1458" s="49"/>
      <c r="BO1458" s="49"/>
      <c r="BP1458" s="49"/>
      <c r="BQ1458" s="49"/>
      <c r="BR1458" s="49"/>
      <c r="BS1458" s="49"/>
      <c r="BT1458" s="49"/>
    </row>
    <row r="1459" spans="4:72">
      <c r="D1459" s="52" t="s">
        <v>418</v>
      </c>
      <c r="E1459" s="48"/>
      <c r="F1459" s="48"/>
      <c r="G1459" s="48"/>
      <c r="H1459" s="48"/>
      <c r="I1459" s="48"/>
      <c r="J1459" s="48"/>
      <c r="K1459" s="48"/>
      <c r="L1459" s="48"/>
      <c r="M1459" s="48"/>
      <c r="N1459" s="48"/>
      <c r="O1459" s="48"/>
      <c r="P1459" s="48"/>
      <c r="Q1459" s="48"/>
      <c r="R1459" s="48"/>
      <c r="T1459" s="85">
        <v>70054</v>
      </c>
      <c r="U1459" s="85">
        <v>406623</v>
      </c>
      <c r="V1459" s="85" t="s">
        <v>1205</v>
      </c>
      <c r="W1459" s="85" t="s">
        <v>896</v>
      </c>
      <c r="X1459" s="85" t="s">
        <v>918</v>
      </c>
      <c r="Y1459" s="85" t="s">
        <v>564</v>
      </c>
      <c r="Z1459" s="85" t="s">
        <v>564</v>
      </c>
      <c r="AA1459" s="85" t="s">
        <v>919</v>
      </c>
      <c r="AB1459" s="82">
        <v>44988.555542557871</v>
      </c>
      <c r="AC1459" s="85">
        <v>33</v>
      </c>
      <c r="AD1459" s="85">
        <v>2</v>
      </c>
      <c r="AE1459" s="85">
        <v>186</v>
      </c>
      <c r="AF1459" s="85" t="s">
        <v>564</v>
      </c>
      <c r="AG1459" s="85" t="s">
        <v>564</v>
      </c>
      <c r="AH1459" s="85" t="s">
        <v>564</v>
      </c>
      <c r="AI1459" s="85" t="s">
        <v>564</v>
      </c>
      <c r="AJ1459" s="85" t="s">
        <v>564</v>
      </c>
      <c r="AK1459" s="85" t="s">
        <v>1279</v>
      </c>
      <c r="AL1459" s="82">
        <v>44988.555542557871</v>
      </c>
      <c r="AM1459" s="85" t="s">
        <v>493</v>
      </c>
      <c r="AN1459" s="85" t="s">
        <v>564</v>
      </c>
      <c r="AO1459" s="85" t="s">
        <v>564</v>
      </c>
      <c r="AP1459" s="85">
        <v>33</v>
      </c>
      <c r="AQ1459" s="85" t="s">
        <v>564</v>
      </c>
      <c r="BG1459" s="53" t="s">
        <v>1196</v>
      </c>
      <c r="BH1459" s="49"/>
      <c r="BI1459" s="49"/>
      <c r="BJ1459" s="49"/>
      <c r="BK1459" s="49"/>
      <c r="BL1459" s="49"/>
      <c r="BM1459" s="49"/>
      <c r="BN1459" s="49"/>
      <c r="BO1459" s="49"/>
      <c r="BP1459" s="49"/>
      <c r="BQ1459" s="49"/>
      <c r="BR1459" s="49"/>
      <c r="BS1459" s="49"/>
      <c r="BT1459" s="49"/>
    </row>
    <row r="1460" spans="4:72">
      <c r="D1460" s="52" t="s">
        <v>913</v>
      </c>
      <c r="E1460" s="48"/>
      <c r="F1460" s="48"/>
      <c r="G1460" s="48"/>
      <c r="H1460" s="48"/>
      <c r="I1460" s="48"/>
      <c r="J1460" s="48"/>
      <c r="K1460" s="48"/>
      <c r="L1460" s="48"/>
      <c r="M1460" s="48"/>
      <c r="N1460" s="48"/>
      <c r="O1460" s="48"/>
      <c r="P1460" s="48"/>
      <c r="Q1460" s="48"/>
      <c r="R1460" s="48"/>
      <c r="T1460" s="85">
        <v>70055</v>
      </c>
      <c r="U1460" s="85">
        <v>406624</v>
      </c>
      <c r="V1460" s="85" t="s">
        <v>1207</v>
      </c>
      <c r="W1460" s="85" t="s">
        <v>896</v>
      </c>
      <c r="X1460" s="85" t="s">
        <v>918</v>
      </c>
      <c r="Y1460" s="85" t="s">
        <v>564</v>
      </c>
      <c r="Z1460" s="85" t="s">
        <v>564</v>
      </c>
      <c r="AA1460" s="85" t="s">
        <v>919</v>
      </c>
      <c r="AB1460" s="82">
        <v>44988.555544363429</v>
      </c>
      <c r="AC1460" s="85">
        <v>33</v>
      </c>
      <c r="AD1460" s="85">
        <v>2</v>
      </c>
      <c r="AE1460" s="85">
        <v>186</v>
      </c>
      <c r="AF1460" s="85" t="s">
        <v>564</v>
      </c>
      <c r="AG1460" s="85" t="s">
        <v>564</v>
      </c>
      <c r="AH1460" s="85" t="s">
        <v>564</v>
      </c>
      <c r="AI1460" s="85" t="s">
        <v>564</v>
      </c>
      <c r="AJ1460" s="85" t="s">
        <v>564</v>
      </c>
      <c r="AK1460" s="85" t="s">
        <v>1280</v>
      </c>
      <c r="AL1460" s="82">
        <v>44988.555544363429</v>
      </c>
      <c r="AM1460" s="85" t="s">
        <v>493</v>
      </c>
      <c r="AN1460" s="85" t="s">
        <v>564</v>
      </c>
      <c r="AO1460" s="85" t="s">
        <v>564</v>
      </c>
      <c r="AP1460" s="85">
        <v>33</v>
      </c>
      <c r="AQ1460" s="85" t="s">
        <v>564</v>
      </c>
      <c r="BG1460" s="53" t="s">
        <v>1197</v>
      </c>
      <c r="BH1460" s="49"/>
      <c r="BI1460" s="49"/>
      <c r="BJ1460" s="49"/>
      <c r="BK1460" s="49"/>
      <c r="BL1460" s="49"/>
      <c r="BM1460" s="49"/>
      <c r="BN1460" s="49"/>
      <c r="BO1460" s="49"/>
      <c r="BP1460" s="49"/>
      <c r="BQ1460" s="49"/>
      <c r="BR1460" s="49"/>
      <c r="BS1460" s="49"/>
      <c r="BT1460" s="49"/>
    </row>
    <row r="1461" spans="4:72">
      <c r="D1461" s="52" t="s">
        <v>1185</v>
      </c>
      <c r="E1461" s="48"/>
      <c r="F1461" s="48"/>
      <c r="G1461" s="48"/>
      <c r="H1461" s="48"/>
      <c r="I1461" s="48"/>
      <c r="J1461" s="48"/>
      <c r="K1461" s="48"/>
      <c r="L1461" s="48"/>
      <c r="M1461" s="48"/>
      <c r="N1461" s="48"/>
      <c r="O1461" s="48"/>
      <c r="P1461" s="48"/>
      <c r="Q1461" s="48"/>
      <c r="R1461" s="48"/>
      <c r="T1461" s="85">
        <v>70056</v>
      </c>
      <c r="U1461" s="85">
        <v>369723</v>
      </c>
      <c r="V1461" s="85" t="s">
        <v>1209</v>
      </c>
      <c r="W1461" s="85" t="s">
        <v>896</v>
      </c>
      <c r="X1461" s="85" t="s">
        <v>918</v>
      </c>
      <c r="Y1461" s="85" t="s">
        <v>564</v>
      </c>
      <c r="Z1461" s="85" t="s">
        <v>564</v>
      </c>
      <c r="AA1461" s="85" t="s">
        <v>919</v>
      </c>
      <c r="AB1461" s="82">
        <v>44988.555546261574</v>
      </c>
      <c r="AC1461" s="85">
        <v>33</v>
      </c>
      <c r="AD1461" s="85">
        <v>2</v>
      </c>
      <c r="AE1461" s="85">
        <v>186</v>
      </c>
      <c r="AF1461" s="85" t="s">
        <v>564</v>
      </c>
      <c r="AG1461" s="85" t="s">
        <v>564</v>
      </c>
      <c r="AH1461" s="85" t="s">
        <v>564</v>
      </c>
      <c r="AI1461" s="85" t="s">
        <v>564</v>
      </c>
      <c r="AJ1461" s="85" t="s">
        <v>564</v>
      </c>
      <c r="AK1461" s="85" t="s">
        <v>1281</v>
      </c>
      <c r="AL1461" s="82">
        <v>44988.555546261574</v>
      </c>
      <c r="AM1461" s="85" t="s">
        <v>493</v>
      </c>
      <c r="AN1461" s="85" t="s">
        <v>564</v>
      </c>
      <c r="AO1461" s="85" t="s">
        <v>564</v>
      </c>
      <c r="AP1461" s="85">
        <v>33</v>
      </c>
      <c r="AQ1461" s="85" t="s">
        <v>564</v>
      </c>
      <c r="BG1461" s="53" t="s">
        <v>1198</v>
      </c>
      <c r="BH1461" s="49"/>
      <c r="BI1461" s="49"/>
      <c r="BJ1461" s="49"/>
      <c r="BK1461" s="49"/>
      <c r="BL1461" s="49"/>
      <c r="BM1461" s="49"/>
      <c r="BN1461" s="49"/>
      <c r="BO1461" s="49"/>
      <c r="BP1461" s="49"/>
      <c r="BQ1461" s="49"/>
      <c r="BR1461" s="49"/>
      <c r="BS1461" s="49"/>
      <c r="BT1461" s="49"/>
    </row>
    <row r="1462" spans="4:72">
      <c r="D1462" s="52" t="s">
        <v>1186</v>
      </c>
      <c r="E1462" s="48"/>
      <c r="F1462" s="48"/>
      <c r="G1462" s="48"/>
      <c r="H1462" s="48"/>
      <c r="I1462" s="48"/>
      <c r="J1462" s="48"/>
      <c r="K1462" s="48"/>
      <c r="L1462" s="48"/>
      <c r="M1462" s="48"/>
      <c r="N1462" s="48"/>
      <c r="O1462" s="48"/>
      <c r="P1462" s="48"/>
      <c r="Q1462" s="48"/>
      <c r="R1462" s="48"/>
      <c r="T1462" s="85">
        <v>70057</v>
      </c>
      <c r="U1462" s="85">
        <v>368715</v>
      </c>
      <c r="V1462" s="85" t="s">
        <v>1211</v>
      </c>
      <c r="W1462" s="85" t="s">
        <v>896</v>
      </c>
      <c r="X1462" s="85" t="s">
        <v>918</v>
      </c>
      <c r="Y1462" s="85" t="s">
        <v>564</v>
      </c>
      <c r="Z1462" s="85" t="s">
        <v>564</v>
      </c>
      <c r="AA1462" s="85" t="s">
        <v>919</v>
      </c>
      <c r="AB1462" s="82">
        <v>44988.555548298609</v>
      </c>
      <c r="AC1462" s="85">
        <v>33</v>
      </c>
      <c r="AD1462" s="85">
        <v>2</v>
      </c>
      <c r="AE1462" s="85">
        <v>186</v>
      </c>
      <c r="AF1462" s="85" t="s">
        <v>564</v>
      </c>
      <c r="AG1462" s="85" t="s">
        <v>564</v>
      </c>
      <c r="AH1462" s="85" t="s">
        <v>564</v>
      </c>
      <c r="AI1462" s="85" t="s">
        <v>564</v>
      </c>
      <c r="AJ1462" s="85" t="s">
        <v>564</v>
      </c>
      <c r="AK1462" s="85" t="s">
        <v>1282</v>
      </c>
      <c r="AL1462" s="82">
        <v>44988.555548298609</v>
      </c>
      <c r="AM1462" s="85" t="s">
        <v>493</v>
      </c>
      <c r="AN1462" s="85" t="s">
        <v>564</v>
      </c>
      <c r="AO1462" s="85" t="s">
        <v>564</v>
      </c>
      <c r="AP1462" s="85">
        <v>33</v>
      </c>
      <c r="AQ1462" s="85" t="s">
        <v>564</v>
      </c>
      <c r="BG1462" s="53" t="s">
        <v>1199</v>
      </c>
      <c r="BH1462" s="49"/>
      <c r="BI1462" s="49"/>
      <c r="BJ1462" s="49"/>
      <c r="BK1462" s="49"/>
      <c r="BL1462" s="49"/>
      <c r="BM1462" s="49"/>
      <c r="BN1462" s="49"/>
      <c r="BO1462" s="49"/>
      <c r="BP1462" s="49"/>
      <c r="BQ1462" s="49"/>
      <c r="BR1462" s="49"/>
      <c r="BS1462" s="49"/>
      <c r="BT1462" s="49"/>
    </row>
    <row r="1463" spans="4:72">
      <c r="D1463" s="52" t="s">
        <v>1187</v>
      </c>
      <c r="E1463" s="48"/>
      <c r="F1463" s="48"/>
      <c r="G1463" s="48"/>
      <c r="H1463" s="48"/>
      <c r="I1463" s="48"/>
      <c r="J1463" s="48"/>
      <c r="K1463" s="48"/>
      <c r="L1463" s="48"/>
      <c r="M1463" s="48"/>
      <c r="N1463" s="48"/>
      <c r="O1463" s="48"/>
      <c r="P1463" s="48"/>
      <c r="Q1463" s="48"/>
      <c r="R1463" s="48"/>
      <c r="T1463" s="85">
        <v>70058</v>
      </c>
      <c r="U1463" s="85">
        <v>368642</v>
      </c>
      <c r="V1463" s="85" t="s">
        <v>1213</v>
      </c>
      <c r="W1463" s="85" t="s">
        <v>896</v>
      </c>
      <c r="X1463" s="85" t="s">
        <v>918</v>
      </c>
      <c r="Y1463" s="85" t="s">
        <v>564</v>
      </c>
      <c r="Z1463" s="85" t="s">
        <v>564</v>
      </c>
      <c r="AA1463" s="85" t="s">
        <v>919</v>
      </c>
      <c r="AB1463" s="82">
        <v>44988.555549965276</v>
      </c>
      <c r="AC1463" s="85">
        <v>33</v>
      </c>
      <c r="AD1463" s="85">
        <v>2</v>
      </c>
      <c r="AE1463" s="85">
        <v>186</v>
      </c>
      <c r="AF1463" s="85" t="s">
        <v>564</v>
      </c>
      <c r="AG1463" s="85" t="s">
        <v>564</v>
      </c>
      <c r="AH1463" s="85" t="s">
        <v>564</v>
      </c>
      <c r="AI1463" s="85" t="s">
        <v>564</v>
      </c>
      <c r="AJ1463" s="85" t="s">
        <v>564</v>
      </c>
      <c r="AK1463" s="85" t="s">
        <v>1283</v>
      </c>
      <c r="AL1463" s="82">
        <v>44988.555549965276</v>
      </c>
      <c r="AM1463" s="85" t="s">
        <v>493</v>
      </c>
      <c r="AN1463" s="85" t="s">
        <v>564</v>
      </c>
      <c r="AO1463" s="85" t="s">
        <v>564</v>
      </c>
      <c r="AP1463" s="85">
        <v>33</v>
      </c>
      <c r="AQ1463" s="85" t="s">
        <v>564</v>
      </c>
      <c r="BG1463" s="53" t="s">
        <v>1200</v>
      </c>
      <c r="BH1463" s="49"/>
      <c r="BI1463" s="49"/>
      <c r="BJ1463" s="49"/>
      <c r="BK1463" s="49"/>
      <c r="BL1463" s="49"/>
      <c r="BM1463" s="49"/>
      <c r="BN1463" s="49"/>
      <c r="BO1463" s="49"/>
      <c r="BP1463" s="49"/>
      <c r="BQ1463" s="49"/>
      <c r="BR1463" s="49"/>
      <c r="BS1463" s="49"/>
      <c r="BT1463" s="49"/>
    </row>
    <row r="1464" spans="4:72">
      <c r="D1464" s="52" t="s">
        <v>1188</v>
      </c>
      <c r="E1464" s="48"/>
      <c r="F1464" s="48"/>
      <c r="G1464" s="48"/>
      <c r="H1464" s="48"/>
      <c r="I1464" s="48"/>
      <c r="J1464" s="48"/>
      <c r="K1464" s="48"/>
      <c r="L1464" s="48"/>
      <c r="M1464" s="48"/>
      <c r="N1464" s="48"/>
      <c r="O1464" s="48"/>
      <c r="P1464" s="48"/>
      <c r="Q1464" s="48"/>
      <c r="R1464" s="48"/>
      <c r="T1464" s="85">
        <v>70059</v>
      </c>
      <c r="U1464" s="85">
        <v>368775</v>
      </c>
      <c r="V1464" s="85" t="s">
        <v>1215</v>
      </c>
      <c r="W1464" s="85" t="s">
        <v>896</v>
      </c>
      <c r="X1464" s="85" t="s">
        <v>918</v>
      </c>
      <c r="Y1464" s="85" t="s">
        <v>564</v>
      </c>
      <c r="Z1464" s="85" t="s">
        <v>564</v>
      </c>
      <c r="AA1464" s="85" t="s">
        <v>919</v>
      </c>
      <c r="AB1464" s="82">
        <v>44988.555551817131</v>
      </c>
      <c r="AC1464" s="85">
        <v>33</v>
      </c>
      <c r="AD1464" s="85">
        <v>2</v>
      </c>
      <c r="AE1464" s="85">
        <v>186</v>
      </c>
      <c r="AF1464" s="85" t="s">
        <v>564</v>
      </c>
      <c r="AG1464" s="85" t="s">
        <v>564</v>
      </c>
      <c r="AH1464" s="85" t="s">
        <v>564</v>
      </c>
      <c r="AI1464" s="85" t="s">
        <v>564</v>
      </c>
      <c r="AJ1464" s="85" t="s">
        <v>564</v>
      </c>
      <c r="AK1464" s="85" t="s">
        <v>1284</v>
      </c>
      <c r="AL1464" s="82">
        <v>44988.555551817131</v>
      </c>
      <c r="AM1464" s="85" t="s">
        <v>493</v>
      </c>
      <c r="AN1464" s="85" t="s">
        <v>564</v>
      </c>
      <c r="AO1464" s="85" t="s">
        <v>564</v>
      </c>
      <c r="AP1464" s="85">
        <v>33</v>
      </c>
      <c r="AQ1464" s="85" t="s">
        <v>564</v>
      </c>
      <c r="BG1464" s="53">
        <v>371472</v>
      </c>
      <c r="BH1464" s="49"/>
      <c r="BI1464" s="49"/>
      <c r="BJ1464" s="49"/>
      <c r="BK1464" s="49"/>
      <c r="BL1464" s="49"/>
      <c r="BM1464" s="49"/>
      <c r="BN1464" s="49"/>
      <c r="BO1464" s="49"/>
      <c r="BP1464" s="49"/>
      <c r="BQ1464" s="49"/>
      <c r="BR1464" s="49"/>
      <c r="BS1464" s="49"/>
      <c r="BT1464" s="49"/>
    </row>
    <row r="1465" spans="4:72">
      <c r="D1465" s="52" t="s">
        <v>1189</v>
      </c>
      <c r="E1465" s="48"/>
      <c r="F1465" s="48"/>
      <c r="G1465" s="48"/>
      <c r="H1465" s="48"/>
      <c r="I1465" s="48"/>
      <c r="J1465" s="48"/>
      <c r="K1465" s="48"/>
      <c r="L1465" s="48"/>
      <c r="M1465" s="48"/>
      <c r="N1465" s="48"/>
      <c r="O1465" s="48"/>
      <c r="P1465" s="48"/>
      <c r="Q1465" s="48"/>
      <c r="R1465" s="48"/>
      <c r="T1465" s="85">
        <v>70060</v>
      </c>
      <c r="U1465" s="85">
        <v>371472</v>
      </c>
      <c r="V1465" s="85" t="s">
        <v>1217</v>
      </c>
      <c r="W1465" s="85" t="s">
        <v>896</v>
      </c>
      <c r="X1465" s="85" t="s">
        <v>918</v>
      </c>
      <c r="Y1465" s="85" t="s">
        <v>564</v>
      </c>
      <c r="Z1465" s="85" t="s">
        <v>564</v>
      </c>
      <c r="AA1465" s="85" t="s">
        <v>919</v>
      </c>
      <c r="AB1465" s="82">
        <v>44988.55555355324</v>
      </c>
      <c r="AC1465" s="85">
        <v>33</v>
      </c>
      <c r="AD1465" s="85">
        <v>2</v>
      </c>
      <c r="AE1465" s="85">
        <v>186</v>
      </c>
      <c r="AF1465" s="85" t="s">
        <v>564</v>
      </c>
      <c r="AG1465" s="85" t="s">
        <v>564</v>
      </c>
      <c r="AH1465" s="85" t="s">
        <v>564</v>
      </c>
      <c r="AI1465" s="85" t="s">
        <v>564</v>
      </c>
      <c r="AJ1465" s="85" t="s">
        <v>564</v>
      </c>
      <c r="AK1465" s="85" t="s">
        <v>1285</v>
      </c>
      <c r="AL1465" s="82">
        <v>44988.55555355324</v>
      </c>
      <c r="AM1465" s="85" t="s">
        <v>493</v>
      </c>
      <c r="AN1465" s="85" t="s">
        <v>564</v>
      </c>
      <c r="AO1465" s="85" t="s">
        <v>564</v>
      </c>
      <c r="AP1465" s="85">
        <v>33</v>
      </c>
      <c r="AQ1465" s="85" t="s">
        <v>564</v>
      </c>
      <c r="BG1465" s="53" t="s">
        <v>259</v>
      </c>
      <c r="BH1465" s="49"/>
      <c r="BI1465" s="49"/>
      <c r="BJ1465" s="49"/>
      <c r="BK1465" s="49"/>
      <c r="BL1465" s="49"/>
      <c r="BM1465" s="49"/>
      <c r="BN1465" s="49"/>
      <c r="BO1465" s="49"/>
      <c r="BP1465" s="49"/>
      <c r="BQ1465" s="49"/>
      <c r="BR1465" s="49"/>
      <c r="BS1465" s="49"/>
      <c r="BT1465" s="49"/>
    </row>
    <row r="1466" spans="4:72">
      <c r="D1466" s="52" t="s">
        <v>1190</v>
      </c>
      <c r="E1466" s="48"/>
      <c r="F1466" s="48"/>
      <c r="G1466" s="48"/>
      <c r="H1466" s="48"/>
      <c r="I1466" s="48"/>
      <c r="J1466" s="48"/>
      <c r="K1466" s="48"/>
      <c r="L1466" s="48"/>
      <c r="M1466" s="48"/>
      <c r="N1466" s="48"/>
      <c r="O1466" s="48"/>
      <c r="P1466" s="48"/>
      <c r="Q1466" s="48"/>
      <c r="R1466" s="48"/>
      <c r="BG1466" s="53"/>
      <c r="BH1466" s="49"/>
      <c r="BI1466" s="49"/>
      <c r="BJ1466" s="49"/>
      <c r="BK1466" s="49"/>
      <c r="BL1466" s="49"/>
      <c r="BM1466" s="49"/>
      <c r="BN1466" s="49"/>
      <c r="BO1466" s="49"/>
      <c r="BP1466" s="49"/>
      <c r="BQ1466" s="49"/>
      <c r="BR1466" s="49"/>
      <c r="BS1466" s="49"/>
      <c r="BT1466" s="49"/>
    </row>
    <row r="1467" spans="4:72">
      <c r="D1467" s="38" t="s">
        <v>1277</v>
      </c>
      <c r="E1467" s="48"/>
      <c r="F1467" s="48"/>
      <c r="G1467" s="48"/>
      <c r="H1467" s="48"/>
      <c r="I1467" s="48"/>
      <c r="J1467" s="48"/>
      <c r="K1467" s="48"/>
      <c r="L1467" s="48"/>
      <c r="M1467" s="48"/>
      <c r="N1467" s="48"/>
      <c r="O1467" s="48"/>
      <c r="P1467" s="48"/>
      <c r="Q1467" s="48"/>
      <c r="R1467" s="48"/>
      <c r="T1467"/>
      <c r="BG1467" s="53" t="s">
        <v>261</v>
      </c>
      <c r="BH1467" s="49"/>
      <c r="BI1467" s="49"/>
      <c r="BJ1467" s="49"/>
      <c r="BK1467" s="49"/>
      <c r="BL1467" s="49"/>
      <c r="BM1467" s="49"/>
      <c r="BN1467" s="49"/>
      <c r="BO1467" s="49"/>
      <c r="BP1467" s="49"/>
      <c r="BQ1467" s="49"/>
      <c r="BR1467" s="49"/>
      <c r="BS1467" s="49"/>
      <c r="BT1467" s="49"/>
    </row>
    <row r="1468" spans="4:72">
      <c r="D1468" s="52" t="s">
        <v>259</v>
      </c>
      <c r="E1468" s="48"/>
      <c r="F1468" s="48"/>
      <c r="G1468" s="48"/>
      <c r="H1468" s="48"/>
      <c r="I1468" s="48"/>
      <c r="J1468" s="48"/>
      <c r="K1468" s="48"/>
      <c r="L1468" s="48"/>
      <c r="M1468" s="48"/>
      <c r="N1468" s="48"/>
      <c r="O1468" s="48"/>
      <c r="P1468" s="48"/>
      <c r="Q1468" s="48"/>
      <c r="R1468" s="48"/>
      <c r="T1468"/>
      <c r="BG1468" s="53" t="s">
        <v>262</v>
      </c>
      <c r="BH1468" s="49"/>
      <c r="BI1468" s="49"/>
      <c r="BJ1468" s="49"/>
      <c r="BK1468" s="49"/>
      <c r="BL1468" s="49"/>
      <c r="BM1468" s="49"/>
      <c r="BN1468" s="49"/>
      <c r="BO1468" s="49"/>
      <c r="BP1468" s="49"/>
      <c r="BQ1468" s="49"/>
      <c r="BR1468" s="49"/>
      <c r="BS1468" s="49"/>
      <c r="BT1468" s="49"/>
    </row>
    <row r="1469" spans="4:72">
      <c r="BG1469" s="53" t="s">
        <v>336</v>
      </c>
      <c r="BH1469" s="49"/>
      <c r="BI1469" s="49"/>
      <c r="BJ1469" s="49"/>
      <c r="BK1469" s="49"/>
      <c r="BL1469" s="49"/>
      <c r="BM1469" s="49"/>
      <c r="BN1469" s="49"/>
      <c r="BO1469" s="49"/>
      <c r="BP1469" s="49"/>
      <c r="BQ1469" s="49"/>
      <c r="BR1469" s="49"/>
      <c r="BS1469" s="49"/>
      <c r="BT1469" s="49"/>
    </row>
    <row r="1470" spans="4:72">
      <c r="D1470" s="52" t="s">
        <v>34</v>
      </c>
      <c r="E1470" s="48"/>
      <c r="F1470" s="48"/>
      <c r="G1470" s="48"/>
      <c r="H1470" s="48"/>
      <c r="I1470" s="48"/>
      <c r="J1470" s="48"/>
      <c r="K1470" s="48"/>
      <c r="L1470" s="48"/>
      <c r="M1470" s="48"/>
      <c r="N1470" s="48"/>
      <c r="O1470" s="48"/>
      <c r="P1470" s="48"/>
      <c r="Q1470" s="48"/>
      <c r="R1470" s="48"/>
      <c r="T1470" s="47" t="s">
        <v>420</v>
      </c>
      <c r="U1470" s="47" t="s">
        <v>1119</v>
      </c>
      <c r="V1470" s="47" t="s">
        <v>1120</v>
      </c>
      <c r="W1470" s="47" t="s">
        <v>1121</v>
      </c>
      <c r="X1470" s="47" t="s">
        <v>1122</v>
      </c>
      <c r="Y1470" s="47" t="s">
        <v>1123</v>
      </c>
      <c r="Z1470" s="47" t="s">
        <v>1124</v>
      </c>
      <c r="AA1470" s="47" t="s">
        <v>1125</v>
      </c>
      <c r="AB1470" s="47" t="s">
        <v>1126</v>
      </c>
      <c r="AC1470" s="47" t="s">
        <v>1127</v>
      </c>
      <c r="AD1470" s="47" t="s">
        <v>1128</v>
      </c>
      <c r="AE1470" s="47" t="s">
        <v>1129</v>
      </c>
      <c r="AF1470" s="47" t="s">
        <v>1130</v>
      </c>
      <c r="AG1470" s="47" t="s">
        <v>1131</v>
      </c>
      <c r="AH1470" s="47" t="s">
        <v>1132</v>
      </c>
      <c r="AI1470" s="47" t="s">
        <v>1133</v>
      </c>
      <c r="AJ1470" s="47" t="s">
        <v>467</v>
      </c>
      <c r="AK1470" s="47" t="s">
        <v>468</v>
      </c>
      <c r="AL1470" s="47" t="s">
        <v>1134</v>
      </c>
      <c r="AM1470" s="47" t="s">
        <v>1135</v>
      </c>
      <c r="AN1470" s="47" t="s">
        <v>1136</v>
      </c>
      <c r="AO1470" s="47" t="s">
        <v>1137</v>
      </c>
      <c r="AP1470" s="47" t="s">
        <v>1138</v>
      </c>
      <c r="AQ1470" s="47" t="s">
        <v>469</v>
      </c>
      <c r="AR1470" s="47" t="s">
        <v>763</v>
      </c>
      <c r="AS1470" s="47" t="s">
        <v>579</v>
      </c>
      <c r="AT1470" s="47" t="s">
        <v>470</v>
      </c>
      <c r="AU1470" s="47" t="s">
        <v>471</v>
      </c>
      <c r="AV1470" s="47" t="s">
        <v>472</v>
      </c>
      <c r="AW1470" s="47" t="s">
        <v>427</v>
      </c>
      <c r="AX1470" s="47" t="s">
        <v>473</v>
      </c>
      <c r="AY1470" s="47" t="s">
        <v>1139</v>
      </c>
      <c r="AZ1470" s="47" t="s">
        <v>1140</v>
      </c>
      <c r="BA1470" s="47" t="s">
        <v>474</v>
      </c>
    </row>
    <row r="1471" spans="4:72">
      <c r="D1471" s="52" t="s">
        <v>1193</v>
      </c>
      <c r="E1471" s="48"/>
      <c r="F1471" s="48"/>
      <c r="G1471" s="48"/>
      <c r="H1471" s="48"/>
      <c r="I1471" s="48"/>
      <c r="J1471" s="48"/>
      <c r="K1471" s="48"/>
      <c r="L1471" s="48"/>
      <c r="M1471" s="48"/>
      <c r="N1471" s="48"/>
      <c r="O1471" s="48"/>
      <c r="P1471" s="48"/>
      <c r="Q1471" s="48"/>
      <c r="R1471" s="48"/>
      <c r="T1471" s="85">
        <v>368642</v>
      </c>
      <c r="U1471" s="85">
        <v>3983</v>
      </c>
      <c r="V1471" s="82">
        <v>45135</v>
      </c>
      <c r="W1471" s="85">
        <v>9571429</v>
      </c>
      <c r="X1471" s="85">
        <v>10432857</v>
      </c>
      <c r="Y1471" s="85">
        <v>0</v>
      </c>
      <c r="Z1471" s="85">
        <v>0</v>
      </c>
      <c r="AA1471" s="85">
        <v>0</v>
      </c>
      <c r="AB1471" s="85">
        <v>0</v>
      </c>
      <c r="AC1471" s="85" t="s">
        <v>564</v>
      </c>
      <c r="AD1471" s="85">
        <v>1052857</v>
      </c>
      <c r="AE1471" s="85">
        <v>1</v>
      </c>
      <c r="AF1471" s="85">
        <v>191429</v>
      </c>
      <c r="AG1471" s="85">
        <v>0</v>
      </c>
      <c r="AH1471" s="85" t="s">
        <v>564</v>
      </c>
      <c r="AI1471" s="85">
        <v>0</v>
      </c>
      <c r="AJ1471" s="85">
        <v>0</v>
      </c>
      <c r="AK1471" s="85">
        <v>0</v>
      </c>
      <c r="AL1471" s="85">
        <v>0</v>
      </c>
      <c r="AM1471" s="85">
        <v>0</v>
      </c>
      <c r="AN1471" s="85">
        <v>0</v>
      </c>
      <c r="AO1471" s="85" t="s">
        <v>564</v>
      </c>
      <c r="AP1471" s="85" t="s">
        <v>564</v>
      </c>
      <c r="AQ1471" s="82">
        <v>44988.555549965276</v>
      </c>
      <c r="AR1471" s="82">
        <v>44958</v>
      </c>
      <c r="AS1471" s="82">
        <v>45060</v>
      </c>
      <c r="AT1471" s="85" t="s">
        <v>1225</v>
      </c>
      <c r="AU1471" s="82">
        <v>44746</v>
      </c>
      <c r="AV1471" s="85" t="s">
        <v>424</v>
      </c>
      <c r="AW1471" s="82">
        <v>44988.503523530089</v>
      </c>
      <c r="AX1471" s="85">
        <v>0</v>
      </c>
      <c r="AY1471" s="85">
        <v>0</v>
      </c>
      <c r="AZ1471" s="85">
        <v>0</v>
      </c>
      <c r="BA1471" s="85" t="s">
        <v>564</v>
      </c>
    </row>
    <row r="1472" spans="4:72">
      <c r="D1472" s="52" t="s">
        <v>1194</v>
      </c>
      <c r="E1472" s="48"/>
      <c r="F1472" s="48"/>
      <c r="G1472" s="48"/>
      <c r="H1472" s="48"/>
      <c r="I1472" s="48"/>
      <c r="J1472" s="48"/>
      <c r="K1472" s="48"/>
      <c r="L1472" s="48"/>
      <c r="M1472" s="48"/>
      <c r="N1472" s="48"/>
      <c r="O1472" s="48"/>
      <c r="P1472" s="48"/>
      <c r="Q1472" s="48"/>
      <c r="R1472" s="48"/>
      <c r="T1472" s="85">
        <v>368715</v>
      </c>
      <c r="U1472" s="85">
        <v>3384</v>
      </c>
      <c r="V1472" s="82">
        <v>45135</v>
      </c>
      <c r="W1472" s="85">
        <v>3071429</v>
      </c>
      <c r="X1472" s="85">
        <v>3347857</v>
      </c>
      <c r="Y1472" s="85">
        <v>0</v>
      </c>
      <c r="Z1472" s="85">
        <v>0</v>
      </c>
      <c r="AA1472" s="85">
        <v>0</v>
      </c>
      <c r="AB1472" s="85">
        <v>0</v>
      </c>
      <c r="AC1472" s="85" t="s">
        <v>564</v>
      </c>
      <c r="AD1472" s="85">
        <v>337857</v>
      </c>
      <c r="AE1472" s="85">
        <v>1</v>
      </c>
      <c r="AF1472" s="85">
        <v>61429</v>
      </c>
      <c r="AG1472" s="85">
        <v>0</v>
      </c>
      <c r="AH1472" s="85" t="s">
        <v>564</v>
      </c>
      <c r="AI1472" s="85">
        <v>0</v>
      </c>
      <c r="AJ1472" s="85">
        <v>0</v>
      </c>
      <c r="AK1472" s="85">
        <v>0</v>
      </c>
      <c r="AL1472" s="85">
        <v>0</v>
      </c>
      <c r="AM1472" s="85">
        <v>0</v>
      </c>
      <c r="AN1472" s="85">
        <v>0</v>
      </c>
      <c r="AO1472" s="85" t="s">
        <v>564</v>
      </c>
      <c r="AP1472" s="85" t="s">
        <v>564</v>
      </c>
      <c r="AQ1472" s="82">
        <v>44988.555548298609</v>
      </c>
      <c r="AR1472" s="82">
        <v>44958</v>
      </c>
      <c r="AS1472" s="82">
        <v>45060</v>
      </c>
      <c r="AT1472" s="85" t="s">
        <v>1226</v>
      </c>
      <c r="AU1472" s="82">
        <v>44746</v>
      </c>
      <c r="AV1472" s="85" t="s">
        <v>424</v>
      </c>
      <c r="AW1472" s="82">
        <v>44988.503528900466</v>
      </c>
      <c r="AX1472" s="85">
        <v>0</v>
      </c>
      <c r="AY1472" s="85">
        <v>0</v>
      </c>
      <c r="AZ1472" s="85">
        <v>0</v>
      </c>
      <c r="BA1472" s="85" t="s">
        <v>564</v>
      </c>
    </row>
    <row r="1473" spans="4:53">
      <c r="D1473" s="52" t="s">
        <v>1195</v>
      </c>
      <c r="E1473" s="48"/>
      <c r="F1473" s="48"/>
      <c r="G1473" s="48"/>
      <c r="H1473" s="48"/>
      <c r="I1473" s="48"/>
      <c r="J1473" s="48"/>
      <c r="K1473" s="48"/>
      <c r="L1473" s="48"/>
      <c r="M1473" s="48"/>
      <c r="N1473" s="48"/>
      <c r="O1473" s="48"/>
      <c r="P1473" s="48"/>
      <c r="Q1473" s="48"/>
      <c r="R1473" s="48"/>
      <c r="T1473" s="85">
        <v>368775</v>
      </c>
      <c r="U1473" s="85">
        <v>3869</v>
      </c>
      <c r="V1473" s="82">
        <v>45135</v>
      </c>
      <c r="W1473" s="85">
        <v>4857143</v>
      </c>
      <c r="X1473" s="85">
        <v>5294285</v>
      </c>
      <c r="Y1473" s="85">
        <v>0</v>
      </c>
      <c r="Z1473" s="85">
        <v>0</v>
      </c>
      <c r="AA1473" s="85">
        <v>0</v>
      </c>
      <c r="AB1473" s="85">
        <v>0</v>
      </c>
      <c r="AC1473" s="85" t="s">
        <v>564</v>
      </c>
      <c r="AD1473" s="85">
        <v>534285</v>
      </c>
      <c r="AE1473" s="85">
        <v>1</v>
      </c>
      <c r="AF1473" s="85">
        <v>97143</v>
      </c>
      <c r="AG1473" s="85">
        <v>0</v>
      </c>
      <c r="AH1473" s="85" t="s">
        <v>564</v>
      </c>
      <c r="AI1473" s="85">
        <v>0</v>
      </c>
      <c r="AJ1473" s="85">
        <v>0</v>
      </c>
      <c r="AK1473" s="85">
        <v>0</v>
      </c>
      <c r="AL1473" s="85">
        <v>0</v>
      </c>
      <c r="AM1473" s="85">
        <v>0</v>
      </c>
      <c r="AN1473" s="85">
        <v>0</v>
      </c>
      <c r="AO1473" s="85" t="s">
        <v>564</v>
      </c>
      <c r="AP1473" s="85" t="s">
        <v>564</v>
      </c>
      <c r="AQ1473" s="82">
        <v>44988.555551817131</v>
      </c>
      <c r="AR1473" s="82">
        <v>44958</v>
      </c>
      <c r="AS1473" s="82">
        <v>45060</v>
      </c>
      <c r="AT1473" s="85" t="s">
        <v>1227</v>
      </c>
      <c r="AU1473" s="82">
        <v>44746</v>
      </c>
      <c r="AV1473" s="85" t="s">
        <v>424</v>
      </c>
      <c r="AW1473" s="82">
        <v>44988.503535914351</v>
      </c>
      <c r="AX1473" s="85">
        <v>0</v>
      </c>
      <c r="AY1473" s="85">
        <v>0</v>
      </c>
      <c r="AZ1473" s="85">
        <v>0</v>
      </c>
      <c r="BA1473" s="85" t="s">
        <v>564</v>
      </c>
    </row>
    <row r="1474" spans="4:53">
      <c r="D1474" s="52" t="s">
        <v>1196</v>
      </c>
      <c r="E1474" s="48"/>
      <c r="F1474" s="48"/>
      <c r="G1474" s="48"/>
      <c r="H1474" s="48"/>
      <c r="I1474" s="48"/>
      <c r="J1474" s="48"/>
      <c r="K1474" s="48"/>
      <c r="L1474" s="48"/>
      <c r="M1474" s="48"/>
      <c r="N1474" s="48"/>
      <c r="O1474" s="48"/>
      <c r="P1474" s="48"/>
      <c r="Q1474" s="48"/>
      <c r="R1474" s="48"/>
      <c r="T1474" s="85">
        <v>369723</v>
      </c>
      <c r="U1474" s="85">
        <v>2953</v>
      </c>
      <c r="V1474" s="82">
        <v>45135</v>
      </c>
      <c r="W1474" s="85">
        <v>8092857</v>
      </c>
      <c r="X1474" s="85">
        <v>8821214</v>
      </c>
      <c r="Y1474" s="85">
        <v>0</v>
      </c>
      <c r="Z1474" s="85">
        <v>0</v>
      </c>
      <c r="AA1474" s="85">
        <v>0</v>
      </c>
      <c r="AB1474" s="85">
        <v>0</v>
      </c>
      <c r="AC1474" s="85" t="s">
        <v>564</v>
      </c>
      <c r="AD1474" s="85">
        <v>890214</v>
      </c>
      <c r="AE1474" s="85">
        <v>1</v>
      </c>
      <c r="AF1474" s="85">
        <v>161857</v>
      </c>
      <c r="AG1474" s="85">
        <v>0</v>
      </c>
      <c r="AH1474" s="85" t="s">
        <v>564</v>
      </c>
      <c r="AI1474" s="85">
        <v>0</v>
      </c>
      <c r="AJ1474" s="85">
        <v>0</v>
      </c>
      <c r="AK1474" s="85">
        <v>0</v>
      </c>
      <c r="AL1474" s="85">
        <v>0</v>
      </c>
      <c r="AM1474" s="85">
        <v>0</v>
      </c>
      <c r="AN1474" s="85">
        <v>0</v>
      </c>
      <c r="AO1474" s="85" t="s">
        <v>564</v>
      </c>
      <c r="AP1474" s="85" t="s">
        <v>564</v>
      </c>
      <c r="AQ1474" s="82">
        <v>44988.555546261574</v>
      </c>
      <c r="AR1474" s="82">
        <v>44958</v>
      </c>
      <c r="AS1474" s="82">
        <v>45060</v>
      </c>
      <c r="AT1474" s="85" t="s">
        <v>1228</v>
      </c>
      <c r="AU1474" s="82">
        <v>44746</v>
      </c>
      <c r="AV1474" s="85" t="s">
        <v>424</v>
      </c>
      <c r="AW1474" s="82">
        <v>44988.503542048609</v>
      </c>
      <c r="AX1474" s="85">
        <v>0</v>
      </c>
      <c r="AY1474" s="85">
        <v>0</v>
      </c>
      <c r="AZ1474" s="85">
        <v>0</v>
      </c>
      <c r="BA1474" s="85" t="s">
        <v>564</v>
      </c>
    </row>
    <row r="1475" spans="4:53">
      <c r="D1475" s="52" t="s">
        <v>1197</v>
      </c>
      <c r="E1475" s="48"/>
      <c r="F1475" s="48"/>
      <c r="G1475" s="48"/>
      <c r="H1475" s="48"/>
      <c r="I1475" s="48"/>
      <c r="J1475" s="48"/>
      <c r="K1475" s="48"/>
      <c r="L1475" s="48"/>
      <c r="M1475" s="48"/>
      <c r="N1475" s="48"/>
      <c r="O1475" s="48"/>
      <c r="P1475" s="48"/>
      <c r="Q1475" s="48"/>
      <c r="R1475" s="48"/>
      <c r="T1475" s="85">
        <v>371472</v>
      </c>
      <c r="U1475" s="85">
        <v>3948</v>
      </c>
      <c r="V1475" s="82">
        <v>45135</v>
      </c>
      <c r="W1475" s="85">
        <v>3714286</v>
      </c>
      <c r="X1475" s="85">
        <v>4048571</v>
      </c>
      <c r="Y1475" s="85">
        <v>0</v>
      </c>
      <c r="Z1475" s="85">
        <v>0</v>
      </c>
      <c r="AA1475" s="85">
        <v>0</v>
      </c>
      <c r="AB1475" s="85">
        <v>0</v>
      </c>
      <c r="AC1475" s="85" t="s">
        <v>564</v>
      </c>
      <c r="AD1475" s="85">
        <v>408571</v>
      </c>
      <c r="AE1475" s="85">
        <v>1</v>
      </c>
      <c r="AF1475" s="85">
        <v>74286</v>
      </c>
      <c r="AG1475" s="85">
        <v>0</v>
      </c>
      <c r="AH1475" s="85" t="s">
        <v>564</v>
      </c>
      <c r="AI1475" s="85">
        <v>0</v>
      </c>
      <c r="AJ1475" s="85">
        <v>0</v>
      </c>
      <c r="AK1475" s="85">
        <v>0</v>
      </c>
      <c r="AL1475" s="85">
        <v>0</v>
      </c>
      <c r="AM1475" s="85">
        <v>0</v>
      </c>
      <c r="AN1475" s="85">
        <v>0</v>
      </c>
      <c r="AO1475" s="85" t="s">
        <v>564</v>
      </c>
      <c r="AP1475" s="85" t="s">
        <v>564</v>
      </c>
      <c r="AQ1475" s="82">
        <v>44988.55555355324</v>
      </c>
      <c r="AR1475" s="82">
        <v>44958</v>
      </c>
      <c r="AS1475" s="82">
        <v>45060</v>
      </c>
      <c r="AT1475" s="85" t="s">
        <v>1229</v>
      </c>
      <c r="AU1475" s="82">
        <v>44746</v>
      </c>
      <c r="AV1475" s="85" t="s">
        <v>424</v>
      </c>
      <c r="AW1475" s="82">
        <v>44988.503538923615</v>
      </c>
      <c r="AX1475" s="85">
        <v>0</v>
      </c>
      <c r="AY1475" s="85">
        <v>0</v>
      </c>
      <c r="AZ1475" s="85">
        <v>0</v>
      </c>
      <c r="BA1475" s="85" t="s">
        <v>564</v>
      </c>
    </row>
    <row r="1476" spans="4:53">
      <c r="D1476" s="52" t="s">
        <v>1198</v>
      </c>
      <c r="E1476" s="48"/>
      <c r="F1476" s="48"/>
      <c r="G1476" s="48"/>
      <c r="H1476" s="48"/>
      <c r="I1476" s="48"/>
      <c r="J1476" s="48"/>
      <c r="K1476" s="48"/>
      <c r="L1476" s="48"/>
      <c r="M1476" s="48"/>
      <c r="N1476" s="48"/>
      <c r="O1476" s="48"/>
      <c r="P1476" s="48"/>
      <c r="Q1476" s="48"/>
      <c r="R1476" s="48"/>
      <c r="T1476" s="85">
        <v>406623</v>
      </c>
      <c r="U1476" s="85">
        <v>2814</v>
      </c>
      <c r="V1476" s="82">
        <v>45135</v>
      </c>
      <c r="W1476" s="85">
        <v>8250000</v>
      </c>
      <c r="X1476" s="85">
        <v>8992500</v>
      </c>
      <c r="Y1476" s="85">
        <v>0</v>
      </c>
      <c r="Z1476" s="85">
        <v>0</v>
      </c>
      <c r="AA1476" s="85">
        <v>0</v>
      </c>
      <c r="AB1476" s="85">
        <v>0</v>
      </c>
      <c r="AC1476" s="85" t="s">
        <v>564</v>
      </c>
      <c r="AD1476" s="85">
        <v>907500</v>
      </c>
      <c r="AE1476" s="85">
        <v>1</v>
      </c>
      <c r="AF1476" s="85">
        <v>165000</v>
      </c>
      <c r="AG1476" s="85">
        <v>0</v>
      </c>
      <c r="AH1476" s="85" t="s">
        <v>564</v>
      </c>
      <c r="AI1476" s="85">
        <v>0</v>
      </c>
      <c r="AJ1476" s="85">
        <v>0</v>
      </c>
      <c r="AK1476" s="85">
        <v>0</v>
      </c>
      <c r="AL1476" s="85">
        <v>0</v>
      </c>
      <c r="AM1476" s="85">
        <v>0</v>
      </c>
      <c r="AN1476" s="85">
        <v>0</v>
      </c>
      <c r="AO1476" s="85" t="s">
        <v>564</v>
      </c>
      <c r="AP1476" s="85" t="s">
        <v>564</v>
      </c>
      <c r="AQ1476" s="82">
        <v>44988.555542557871</v>
      </c>
      <c r="AR1476" s="82">
        <v>44958</v>
      </c>
      <c r="AS1476" s="82">
        <v>45060</v>
      </c>
      <c r="AT1476" s="85" t="s">
        <v>1230</v>
      </c>
      <c r="AU1476" s="82">
        <v>44988</v>
      </c>
      <c r="AV1476" s="85" t="s">
        <v>424</v>
      </c>
      <c r="AW1476" s="82">
        <v>44988.503507754627</v>
      </c>
      <c r="AX1476" s="85">
        <v>0</v>
      </c>
      <c r="AY1476" s="85">
        <v>0</v>
      </c>
      <c r="AZ1476" s="85">
        <v>0</v>
      </c>
      <c r="BA1476" s="85" t="s">
        <v>564</v>
      </c>
    </row>
    <row r="1477" spans="4:53">
      <c r="D1477" s="52" t="s">
        <v>1199</v>
      </c>
      <c r="E1477" s="48"/>
      <c r="F1477" s="48"/>
      <c r="G1477" s="48"/>
      <c r="H1477" s="48"/>
      <c r="I1477" s="48"/>
      <c r="J1477" s="48"/>
      <c r="K1477" s="48"/>
      <c r="L1477" s="48"/>
      <c r="M1477" s="48"/>
      <c r="N1477" s="48"/>
      <c r="O1477" s="48"/>
      <c r="P1477" s="48"/>
      <c r="Q1477" s="48"/>
      <c r="R1477" s="48"/>
      <c r="T1477" s="85">
        <v>406624</v>
      </c>
      <c r="U1477" s="85">
        <v>2815</v>
      </c>
      <c r="V1477" s="82">
        <v>45135</v>
      </c>
      <c r="W1477" s="85">
        <v>825000</v>
      </c>
      <c r="X1477" s="85">
        <v>899250</v>
      </c>
      <c r="Y1477" s="85">
        <v>0</v>
      </c>
      <c r="Z1477" s="85">
        <v>0</v>
      </c>
      <c r="AA1477" s="85">
        <v>0</v>
      </c>
      <c r="AB1477" s="85">
        <v>0</v>
      </c>
      <c r="AC1477" s="85" t="s">
        <v>564</v>
      </c>
      <c r="AD1477" s="85">
        <v>90750</v>
      </c>
      <c r="AE1477" s="85">
        <v>1</v>
      </c>
      <c r="AF1477" s="85">
        <v>16500</v>
      </c>
      <c r="AG1477" s="85">
        <v>0</v>
      </c>
      <c r="AH1477" s="85" t="s">
        <v>564</v>
      </c>
      <c r="AI1477" s="85">
        <v>0</v>
      </c>
      <c r="AJ1477" s="85">
        <v>0</v>
      </c>
      <c r="AK1477" s="85">
        <v>0</v>
      </c>
      <c r="AL1477" s="85">
        <v>0</v>
      </c>
      <c r="AM1477" s="85">
        <v>0</v>
      </c>
      <c r="AN1477" s="85">
        <v>0</v>
      </c>
      <c r="AO1477" s="85" t="s">
        <v>564</v>
      </c>
      <c r="AP1477" s="85" t="s">
        <v>564</v>
      </c>
      <c r="AQ1477" s="82">
        <v>44988.555544363429</v>
      </c>
      <c r="AR1477" s="82">
        <v>44958</v>
      </c>
      <c r="AS1477" s="82">
        <v>45060</v>
      </c>
      <c r="AT1477" s="85" t="s">
        <v>1231</v>
      </c>
      <c r="AU1477" s="82">
        <v>44988</v>
      </c>
      <c r="AV1477" s="85" t="s">
        <v>424</v>
      </c>
      <c r="AW1477" s="82">
        <v>44988.50351195602</v>
      </c>
      <c r="AX1477" s="85">
        <v>0</v>
      </c>
      <c r="AY1477" s="85">
        <v>0</v>
      </c>
      <c r="AZ1477" s="85">
        <v>0</v>
      </c>
      <c r="BA1477" s="85" t="s">
        <v>564</v>
      </c>
    </row>
    <row r="1478" spans="4:53">
      <c r="D1478" s="52" t="s">
        <v>1200</v>
      </c>
      <c r="E1478" s="48"/>
      <c r="F1478" s="48"/>
      <c r="G1478" s="48"/>
      <c r="H1478" s="48"/>
      <c r="I1478" s="48"/>
      <c r="J1478" s="48"/>
      <c r="K1478" s="48"/>
      <c r="L1478" s="48"/>
      <c r="M1478" s="48"/>
      <c r="N1478" s="48"/>
      <c r="O1478" s="48"/>
      <c r="P1478" s="48"/>
      <c r="Q1478" s="48"/>
      <c r="R1478" s="48"/>
    </row>
    <row r="1479" spans="4:53">
      <c r="D1479" s="38" t="s">
        <v>1278</v>
      </c>
      <c r="E1479" s="48"/>
      <c r="F1479" s="48"/>
      <c r="G1479" s="48"/>
      <c r="H1479" s="48"/>
      <c r="I1479" s="48"/>
      <c r="J1479" s="48"/>
      <c r="K1479" s="48"/>
      <c r="L1479" s="48"/>
      <c r="M1479" s="48"/>
      <c r="N1479" s="48"/>
      <c r="O1479" s="48"/>
      <c r="P1479" s="48"/>
      <c r="Q1479" s="48"/>
      <c r="R1479" s="48"/>
    </row>
    <row r="1480" spans="4:53">
      <c r="D1480" s="52" t="s">
        <v>259</v>
      </c>
      <c r="E1480" s="48"/>
      <c r="F1480" s="48"/>
      <c r="G1480" s="48"/>
      <c r="H1480" s="48"/>
      <c r="I1480" s="48"/>
      <c r="J1480" s="48"/>
      <c r="K1480" s="48"/>
      <c r="L1480" s="48"/>
      <c r="M1480" s="48"/>
      <c r="N1480" s="48"/>
      <c r="O1480" s="48"/>
      <c r="P1480" s="48"/>
      <c r="Q1480" s="48"/>
      <c r="R1480" s="48"/>
    </row>
    <row r="1482" spans="4:53">
      <c r="D1482" s="52" t="s">
        <v>34</v>
      </c>
      <c r="E1482" s="48"/>
      <c r="F1482" s="48"/>
      <c r="G1482" s="48"/>
      <c r="H1482" s="48"/>
      <c r="I1482" s="48"/>
      <c r="J1482" s="48"/>
      <c r="K1482" s="48"/>
      <c r="L1482" s="48"/>
      <c r="M1482" s="48"/>
      <c r="N1482" s="48"/>
      <c r="O1482" s="48"/>
      <c r="P1482" s="48"/>
      <c r="Q1482" s="48"/>
      <c r="R1482" s="48"/>
    </row>
    <row r="1483" spans="4:53">
      <c r="D1483" s="52" t="s">
        <v>418</v>
      </c>
      <c r="E1483" s="48"/>
      <c r="F1483" s="48"/>
      <c r="G1483" s="48"/>
      <c r="H1483" s="48"/>
      <c r="I1483" s="48"/>
      <c r="J1483" s="48"/>
      <c r="K1483" s="48"/>
      <c r="L1483" s="48"/>
      <c r="M1483" s="48"/>
      <c r="N1483" s="48"/>
      <c r="O1483" s="48"/>
      <c r="P1483" s="48"/>
      <c r="Q1483" s="48"/>
      <c r="R1483" s="48"/>
    </row>
    <row r="1484" spans="4:53">
      <c r="D1484" s="52" t="s">
        <v>913</v>
      </c>
      <c r="E1484" s="48"/>
      <c r="F1484" s="48"/>
      <c r="G1484" s="48"/>
      <c r="H1484" s="48"/>
      <c r="I1484" s="48"/>
      <c r="J1484" s="48"/>
      <c r="K1484" s="48"/>
      <c r="L1484" s="48"/>
      <c r="M1484" s="48"/>
      <c r="N1484" s="48"/>
      <c r="O1484" s="48"/>
      <c r="P1484" s="48"/>
      <c r="Q1484" s="48"/>
      <c r="R1484" s="48"/>
    </row>
    <row r="1485" spans="4:53">
      <c r="D1485" s="52" t="s">
        <v>1192</v>
      </c>
      <c r="E1485" s="48"/>
      <c r="F1485" s="48"/>
      <c r="G1485" s="48"/>
      <c r="H1485" s="48"/>
      <c r="I1485" s="48"/>
      <c r="J1485" s="48"/>
      <c r="K1485" s="48"/>
      <c r="L1485" s="48"/>
      <c r="M1485" s="48"/>
      <c r="N1485" s="48"/>
      <c r="O1485" s="48"/>
      <c r="P1485" s="48"/>
      <c r="Q1485" s="48"/>
      <c r="R1485" s="48"/>
    </row>
    <row r="1486" spans="4:53">
      <c r="D1486" s="52">
        <v>70531</v>
      </c>
      <c r="E1486" s="48"/>
      <c r="F1486" s="48"/>
      <c r="G1486" s="48"/>
      <c r="H1486" s="48"/>
      <c r="I1486" s="48"/>
      <c r="J1486" s="48"/>
      <c r="K1486" s="48"/>
      <c r="L1486" s="48"/>
      <c r="M1486" s="48"/>
      <c r="N1486" s="48"/>
      <c r="O1486" s="48"/>
      <c r="P1486" s="48"/>
      <c r="Q1486" s="48"/>
      <c r="R1486" s="48"/>
    </row>
    <row r="1487" spans="4:53">
      <c r="D1487" s="52" t="s">
        <v>259</v>
      </c>
      <c r="E1487" s="48"/>
      <c r="F1487" s="48"/>
      <c r="G1487" s="48"/>
      <c r="H1487" s="48"/>
      <c r="I1487" s="48"/>
      <c r="J1487" s="48"/>
      <c r="K1487" s="48"/>
      <c r="L1487" s="48"/>
      <c r="M1487" s="48"/>
      <c r="N1487" s="48"/>
      <c r="O1487" s="48"/>
      <c r="P1487" s="48"/>
      <c r="Q1487" s="48"/>
      <c r="R1487" s="48"/>
    </row>
    <row r="1489" spans="4:18">
      <c r="D1489" s="52" t="s">
        <v>34</v>
      </c>
      <c r="E1489" s="48"/>
      <c r="F1489" s="48"/>
      <c r="G1489" s="48"/>
      <c r="H1489" s="48"/>
      <c r="I1489" s="48"/>
      <c r="J1489" s="48"/>
      <c r="K1489" s="48"/>
      <c r="L1489" s="48"/>
      <c r="M1489" s="48"/>
      <c r="N1489" s="48"/>
      <c r="O1489" s="48"/>
      <c r="P1489" s="48"/>
      <c r="Q1489" s="48"/>
      <c r="R1489" s="48"/>
    </row>
    <row r="1490" spans="4:18">
      <c r="D1490" s="52" t="s">
        <v>1193</v>
      </c>
      <c r="E1490" s="48"/>
      <c r="F1490" s="48"/>
      <c r="G1490" s="48"/>
      <c r="H1490" s="48"/>
      <c r="I1490" s="48"/>
      <c r="J1490" s="48"/>
      <c r="K1490" s="48"/>
      <c r="L1490" s="48"/>
      <c r="M1490" s="48"/>
      <c r="N1490" s="48"/>
      <c r="O1490" s="48"/>
      <c r="P1490" s="48"/>
      <c r="Q1490" s="48"/>
      <c r="R1490" s="48"/>
    </row>
    <row r="1491" spans="4:18">
      <c r="D1491" s="52" t="s">
        <v>1194</v>
      </c>
      <c r="E1491" s="48"/>
      <c r="F1491" s="48"/>
      <c r="G1491" s="48"/>
      <c r="H1491" s="48"/>
      <c r="I1491" s="48"/>
      <c r="J1491" s="48"/>
      <c r="K1491" s="48"/>
      <c r="L1491" s="48"/>
      <c r="M1491" s="48"/>
      <c r="N1491" s="48"/>
      <c r="O1491" s="48"/>
      <c r="P1491" s="48"/>
      <c r="Q1491" s="48"/>
      <c r="R1491" s="48"/>
    </row>
    <row r="1492" spans="4:18">
      <c r="D1492" s="52" t="s">
        <v>1202</v>
      </c>
      <c r="E1492" s="48"/>
      <c r="F1492" s="48"/>
      <c r="G1492" s="48"/>
      <c r="H1492" s="48"/>
      <c r="I1492" s="48"/>
      <c r="J1492" s="48"/>
      <c r="K1492" s="48"/>
      <c r="L1492" s="48"/>
      <c r="M1492" s="48"/>
      <c r="N1492" s="48"/>
      <c r="O1492" s="48"/>
      <c r="P1492" s="48"/>
      <c r="Q1492" s="48"/>
      <c r="R1492" s="48"/>
    </row>
    <row r="1493" spans="4:18">
      <c r="D1493" s="52">
        <v>368437</v>
      </c>
      <c r="E1493" s="48"/>
      <c r="F1493" s="48"/>
      <c r="G1493" s="48"/>
      <c r="H1493" s="48"/>
      <c r="I1493" s="48"/>
      <c r="J1493" s="48"/>
      <c r="K1493" s="48"/>
      <c r="L1493" s="48"/>
      <c r="M1493" s="48"/>
      <c r="N1493" s="48"/>
      <c r="O1493" s="48"/>
      <c r="P1493" s="48"/>
      <c r="Q1493" s="48"/>
      <c r="R1493" s="48"/>
    </row>
    <row r="1494" spans="4:18">
      <c r="D1494" s="52" t="s">
        <v>259</v>
      </c>
      <c r="E1494" s="48"/>
      <c r="F1494" s="48"/>
      <c r="G1494" s="48"/>
      <c r="H1494" s="48"/>
      <c r="I1494" s="48"/>
      <c r="J1494" s="48"/>
      <c r="K1494" s="48"/>
      <c r="L1494" s="48"/>
      <c r="M1494" s="48"/>
      <c r="N1494" s="48"/>
      <c r="O1494" s="48"/>
      <c r="P1494" s="48"/>
      <c r="Q1494" s="48"/>
      <c r="R1494" s="48"/>
    </row>
    <row r="1496" spans="4:18">
      <c r="D1496" s="53" t="s">
        <v>335</v>
      </c>
      <c r="E1496" s="49"/>
      <c r="F1496" s="49"/>
      <c r="G1496" s="49"/>
      <c r="H1496" s="49"/>
      <c r="I1496" s="49"/>
      <c r="J1496" s="49"/>
      <c r="K1496" s="49"/>
      <c r="L1496" s="49"/>
      <c r="M1496" s="49"/>
      <c r="N1496" s="49"/>
      <c r="O1496" s="49"/>
      <c r="P1496" s="49"/>
      <c r="Q1496" s="49"/>
    </row>
    <row r="1497" spans="4:18">
      <c r="D1497" s="53" t="s">
        <v>312</v>
      </c>
      <c r="E1497" s="49"/>
      <c r="F1497" s="49"/>
      <c r="G1497" s="49"/>
      <c r="H1497" s="49"/>
      <c r="I1497" s="49"/>
      <c r="J1497" s="49"/>
      <c r="K1497" s="49"/>
      <c r="L1497" s="49"/>
      <c r="M1497" s="49"/>
      <c r="N1497" s="49"/>
      <c r="O1497" s="49"/>
      <c r="P1497" s="49"/>
      <c r="Q1497" s="49"/>
    </row>
    <row r="1498" spans="4:18">
      <c r="D1498" s="53"/>
      <c r="E1498" s="49"/>
      <c r="F1498" s="49"/>
      <c r="G1498" s="49"/>
      <c r="H1498" s="49"/>
      <c r="I1498" s="49"/>
      <c r="J1498" s="49"/>
      <c r="K1498" s="49"/>
      <c r="L1498" s="49"/>
      <c r="M1498" s="49"/>
      <c r="N1498" s="49"/>
      <c r="O1498" s="49"/>
      <c r="P1498" s="49"/>
      <c r="Q1498" s="49"/>
    </row>
    <row r="1499" spans="4:18">
      <c r="D1499" s="53" t="s">
        <v>762</v>
      </c>
      <c r="E1499" s="49"/>
      <c r="F1499" s="49"/>
      <c r="G1499" s="49"/>
      <c r="H1499" s="49"/>
      <c r="I1499" s="49"/>
      <c r="J1499" s="49"/>
      <c r="K1499" s="49"/>
      <c r="L1499" s="49"/>
      <c r="M1499" s="49"/>
      <c r="N1499" s="49"/>
      <c r="O1499" s="49"/>
      <c r="P1499" s="49"/>
      <c r="Q1499" s="49"/>
    </row>
    <row r="1500" spans="4:18">
      <c r="D1500" s="53" t="s">
        <v>925</v>
      </c>
      <c r="E1500" s="49"/>
      <c r="F1500" s="49"/>
      <c r="G1500" s="49"/>
      <c r="H1500" s="49"/>
      <c r="I1500" s="49"/>
      <c r="J1500" s="49"/>
      <c r="K1500" s="49"/>
      <c r="L1500" s="49"/>
      <c r="M1500" s="49"/>
      <c r="N1500" s="49"/>
      <c r="O1500" s="49"/>
      <c r="P1500" s="49"/>
      <c r="Q1500" s="49"/>
    </row>
    <row r="1501" spans="4:18">
      <c r="D1501" s="53" t="s">
        <v>1192</v>
      </c>
      <c r="E1501" s="49"/>
      <c r="F1501" s="49"/>
      <c r="G1501" s="49"/>
      <c r="H1501" s="49"/>
      <c r="I1501" s="49"/>
      <c r="J1501" s="49"/>
      <c r="K1501" s="49"/>
      <c r="L1501" s="49"/>
      <c r="M1501" s="49"/>
      <c r="N1501" s="49"/>
      <c r="O1501" s="49"/>
      <c r="P1501" s="49"/>
      <c r="Q1501" s="49"/>
    </row>
    <row r="1502" spans="4:18">
      <c r="D1502" s="53">
        <v>70531</v>
      </c>
      <c r="E1502" s="49"/>
      <c r="F1502" s="49"/>
      <c r="G1502" s="49"/>
      <c r="H1502" s="49"/>
      <c r="I1502" s="49"/>
      <c r="J1502" s="49"/>
      <c r="K1502" s="49"/>
      <c r="L1502" s="49"/>
      <c r="M1502" s="49"/>
      <c r="N1502" s="49"/>
      <c r="O1502" s="49"/>
      <c r="P1502" s="49"/>
      <c r="Q1502" s="49"/>
    </row>
    <row r="1503" spans="4:18">
      <c r="D1503" s="53" t="s">
        <v>259</v>
      </c>
      <c r="E1503" s="49"/>
      <c r="F1503" s="49"/>
      <c r="G1503" s="49"/>
      <c r="H1503" s="49"/>
      <c r="I1503" s="49"/>
      <c r="J1503" s="49"/>
      <c r="K1503" s="49"/>
      <c r="L1503" s="49"/>
      <c r="M1503" s="49"/>
      <c r="N1503" s="49"/>
      <c r="O1503" s="49"/>
      <c r="P1503" s="49"/>
      <c r="Q1503" s="49"/>
    </row>
    <row r="1505" spans="4:55">
      <c r="D1505" s="53" t="s">
        <v>1286</v>
      </c>
      <c r="E1505" s="49"/>
      <c r="F1505" s="49"/>
      <c r="G1505" s="49"/>
      <c r="H1505" s="49"/>
      <c r="I1505" s="49"/>
      <c r="J1505" s="49"/>
      <c r="K1505" s="49"/>
      <c r="L1505" s="49"/>
      <c r="M1505" s="49"/>
      <c r="N1505" s="49"/>
      <c r="O1505" s="49"/>
      <c r="P1505" s="49"/>
      <c r="Q1505" s="49"/>
    </row>
    <row r="1506" spans="4:55">
      <c r="D1506" s="53" t="s">
        <v>1287</v>
      </c>
      <c r="E1506" s="49"/>
      <c r="F1506" s="49"/>
      <c r="G1506" s="49"/>
      <c r="H1506" s="49"/>
      <c r="I1506" s="49"/>
      <c r="J1506" s="49"/>
      <c r="K1506" s="49"/>
      <c r="L1506" s="49"/>
      <c r="M1506" s="49"/>
      <c r="N1506" s="49"/>
      <c r="O1506" s="49"/>
      <c r="P1506" s="49"/>
      <c r="Q1506" s="49"/>
    </row>
    <row r="1507" spans="4:55">
      <c r="D1507" s="53" t="s">
        <v>1202</v>
      </c>
      <c r="E1507" s="49"/>
      <c r="F1507" s="49"/>
      <c r="G1507" s="49"/>
      <c r="H1507" s="49"/>
      <c r="I1507" s="49"/>
      <c r="J1507" s="49"/>
      <c r="K1507" s="49"/>
      <c r="L1507" s="49"/>
      <c r="M1507" s="49"/>
      <c r="N1507" s="49"/>
      <c r="O1507" s="49"/>
      <c r="P1507" s="49"/>
      <c r="Q1507" s="49"/>
    </row>
    <row r="1508" spans="4:55">
      <c r="D1508" s="53">
        <v>368437</v>
      </c>
      <c r="E1508" s="49"/>
      <c r="F1508" s="49"/>
      <c r="G1508" s="49"/>
      <c r="H1508" s="49"/>
      <c r="I1508" s="49"/>
      <c r="J1508" s="49"/>
      <c r="K1508" s="49"/>
      <c r="L1508" s="49"/>
      <c r="M1508" s="49"/>
      <c r="N1508" s="49"/>
      <c r="O1508" s="49"/>
      <c r="P1508" s="49"/>
      <c r="Q1508" s="49"/>
    </row>
    <row r="1509" spans="4:55">
      <c r="D1509" s="53" t="s">
        <v>259</v>
      </c>
      <c r="E1509" s="49"/>
      <c r="F1509" s="49"/>
      <c r="G1509" s="49"/>
      <c r="H1509" s="49"/>
      <c r="I1509" s="49"/>
      <c r="J1509" s="49"/>
      <c r="K1509" s="49"/>
      <c r="L1509" s="49"/>
      <c r="M1509" s="49"/>
      <c r="N1509" s="49"/>
      <c r="O1509" s="49"/>
      <c r="P1509" s="49"/>
      <c r="Q1509" s="49"/>
    </row>
    <row r="1510" spans="4:55">
      <c r="D1510" s="53"/>
      <c r="E1510" s="49"/>
      <c r="F1510" s="49"/>
      <c r="G1510" s="49"/>
      <c r="H1510" s="49"/>
      <c r="I1510" s="49"/>
      <c r="J1510" s="49"/>
      <c r="K1510" s="49"/>
      <c r="L1510" s="49"/>
      <c r="M1510" s="49"/>
      <c r="N1510" s="49"/>
      <c r="O1510" s="49"/>
      <c r="P1510" s="49"/>
      <c r="Q1510" s="49"/>
    </row>
    <row r="1511" spans="4:55">
      <c r="D1511" s="53" t="s">
        <v>261</v>
      </c>
      <c r="E1511" s="49"/>
      <c r="F1511" s="49"/>
      <c r="G1511" s="49"/>
      <c r="H1511" s="49"/>
      <c r="I1511" s="49"/>
      <c r="J1511" s="49"/>
      <c r="K1511" s="49"/>
      <c r="L1511" s="49"/>
      <c r="M1511" s="49"/>
      <c r="N1511" s="49"/>
      <c r="O1511" s="49"/>
      <c r="P1511" s="49"/>
      <c r="Q1511" s="49"/>
    </row>
    <row r="1512" spans="4:55">
      <c r="D1512" s="53" t="s">
        <v>262</v>
      </c>
      <c r="E1512" s="49"/>
      <c r="F1512" s="49"/>
      <c r="G1512" s="49"/>
      <c r="H1512" s="49"/>
      <c r="I1512" s="49"/>
      <c r="J1512" s="49"/>
      <c r="K1512" s="49"/>
      <c r="L1512" s="49"/>
      <c r="M1512" s="49"/>
      <c r="N1512" s="49"/>
      <c r="O1512" s="49"/>
      <c r="P1512" s="49"/>
      <c r="Q1512" s="49"/>
    </row>
    <row r="1513" spans="4:55">
      <c r="D1513" s="53" t="s">
        <v>336</v>
      </c>
      <c r="E1513" s="49"/>
      <c r="F1513" s="49"/>
      <c r="G1513" s="49"/>
      <c r="H1513" s="49"/>
      <c r="I1513" s="49"/>
      <c r="J1513" s="49"/>
      <c r="K1513" s="49"/>
      <c r="L1513" s="49"/>
      <c r="M1513" s="49"/>
      <c r="N1513" s="49"/>
      <c r="O1513" s="49"/>
      <c r="P1513" s="49"/>
      <c r="Q1513" s="49"/>
    </row>
    <row r="1517" spans="4:55">
      <c r="D1517" s="53" t="s">
        <v>335</v>
      </c>
      <c r="E1517" s="49"/>
      <c r="F1517" s="49"/>
      <c r="G1517" s="49"/>
      <c r="H1517" s="49"/>
      <c r="I1517" s="49"/>
      <c r="J1517" s="49"/>
      <c r="K1517" s="49"/>
      <c r="L1517" s="49"/>
      <c r="M1517" s="49"/>
      <c r="N1517" s="49"/>
      <c r="O1517" s="49"/>
      <c r="P1517" s="49"/>
      <c r="Q1517" s="49"/>
      <c r="R1517" s="49"/>
      <c r="S1517" s="49"/>
      <c r="T1517" s="49"/>
      <c r="U1517" s="49"/>
      <c r="V1517" s="49"/>
      <c r="W1517" s="49"/>
      <c r="X1517" s="49"/>
      <c r="Y1517" s="49"/>
      <c r="Z1517" s="49"/>
      <c r="AA1517" s="49"/>
      <c r="AB1517" s="49"/>
      <c r="AC1517" s="49"/>
      <c r="AD1517" s="49"/>
      <c r="AE1517" s="49"/>
      <c r="AF1517" s="49"/>
      <c r="AG1517" s="49"/>
      <c r="AH1517" s="49"/>
      <c r="AI1517" s="49"/>
      <c r="AJ1517" s="49"/>
      <c r="AK1517" s="49"/>
      <c r="AL1517" s="49"/>
      <c r="AM1517" s="49"/>
      <c r="AN1517" s="49"/>
      <c r="AO1517" s="49"/>
      <c r="AP1517" s="49"/>
      <c r="AQ1517" s="49"/>
      <c r="AR1517" s="49"/>
      <c r="AS1517" s="49"/>
      <c r="AT1517" s="49"/>
      <c r="AU1517" s="49"/>
      <c r="AV1517" s="49"/>
      <c r="AW1517" s="49"/>
      <c r="AX1517" s="49"/>
      <c r="AY1517" s="49"/>
      <c r="AZ1517" s="49"/>
      <c r="BA1517" s="49"/>
      <c r="BB1517" s="49"/>
      <c r="BC1517" s="49"/>
    </row>
    <row r="1518" spans="4:55">
      <c r="D1518" s="53" t="s">
        <v>312</v>
      </c>
      <c r="E1518" s="49"/>
      <c r="F1518" s="49"/>
      <c r="G1518" s="49"/>
      <c r="H1518" s="49"/>
      <c r="I1518" s="49"/>
      <c r="J1518" s="49"/>
      <c r="K1518" s="49"/>
      <c r="L1518" s="49"/>
      <c r="M1518" s="49"/>
      <c r="N1518" s="49"/>
      <c r="O1518" s="49"/>
      <c r="P1518" s="49"/>
      <c r="Q1518" s="49"/>
      <c r="R1518" s="49"/>
      <c r="S1518" s="49"/>
      <c r="T1518" s="49"/>
      <c r="U1518" s="49"/>
      <c r="V1518" s="49"/>
      <c r="W1518" s="49"/>
      <c r="X1518" s="49"/>
      <c r="Y1518" s="49"/>
      <c r="Z1518" s="49"/>
      <c r="AA1518" s="49"/>
      <c r="AB1518" s="49"/>
      <c r="AC1518" s="49"/>
      <c r="AD1518" s="49"/>
      <c r="AE1518" s="49"/>
      <c r="AF1518" s="49"/>
      <c r="AG1518" s="49"/>
      <c r="AH1518" s="49"/>
      <c r="AI1518" s="49"/>
      <c r="AJ1518" s="49"/>
      <c r="AK1518" s="49"/>
      <c r="AL1518" s="49"/>
      <c r="AM1518" s="49"/>
      <c r="AN1518" s="49"/>
      <c r="AO1518" s="49"/>
      <c r="AP1518" s="49"/>
      <c r="AQ1518" s="49"/>
      <c r="AR1518" s="49"/>
      <c r="AS1518" s="49"/>
      <c r="AT1518" s="49"/>
      <c r="AU1518" s="49"/>
      <c r="AV1518" s="49"/>
      <c r="AW1518" s="49"/>
      <c r="AX1518" s="49"/>
      <c r="AY1518" s="49"/>
      <c r="AZ1518" s="49"/>
      <c r="BA1518" s="49"/>
      <c r="BB1518" s="49"/>
      <c r="BC1518" s="49"/>
    </row>
    <row r="1519" spans="4:55">
      <c r="D1519" s="53"/>
      <c r="E1519" s="49"/>
      <c r="F1519" s="49"/>
      <c r="G1519" s="49"/>
      <c r="H1519" s="49"/>
      <c r="I1519" s="49"/>
      <c r="J1519" s="49"/>
      <c r="K1519" s="49"/>
      <c r="L1519" s="49"/>
      <c r="M1519" s="49"/>
      <c r="N1519" s="49"/>
      <c r="O1519" s="49"/>
      <c r="P1519" s="49"/>
      <c r="Q1519" s="49"/>
      <c r="R1519" s="49"/>
      <c r="S1519" s="49"/>
      <c r="T1519" s="49"/>
      <c r="U1519" s="49"/>
      <c r="V1519" s="49"/>
      <c r="W1519" s="49"/>
      <c r="X1519" s="49"/>
      <c r="Y1519" s="49"/>
      <c r="Z1519" s="49"/>
      <c r="AA1519" s="49"/>
      <c r="AB1519" s="49"/>
      <c r="AC1519" s="49"/>
      <c r="AD1519" s="49"/>
      <c r="AE1519" s="49"/>
      <c r="AF1519" s="49"/>
      <c r="AG1519" s="49"/>
      <c r="AH1519" s="49"/>
      <c r="AI1519" s="49"/>
      <c r="AJ1519" s="49"/>
      <c r="AK1519" s="49"/>
      <c r="AL1519" s="49"/>
      <c r="AM1519" s="49"/>
      <c r="AN1519" s="49"/>
      <c r="AO1519" s="49"/>
      <c r="AP1519" s="49"/>
      <c r="AQ1519" s="49"/>
      <c r="AR1519" s="49"/>
      <c r="AS1519" s="49"/>
      <c r="AT1519" s="49"/>
      <c r="AU1519" s="49"/>
      <c r="AV1519" s="49"/>
      <c r="AW1519" s="49"/>
      <c r="AX1519" s="49"/>
      <c r="AY1519" s="49"/>
      <c r="AZ1519" s="49"/>
      <c r="BA1519" s="49"/>
      <c r="BB1519" s="49"/>
      <c r="BC1519" s="49"/>
    </row>
    <row r="1520" spans="4:55">
      <c r="D1520" s="53" t="s">
        <v>1288</v>
      </c>
      <c r="E1520" s="49"/>
      <c r="F1520" s="49"/>
      <c r="G1520" s="49"/>
      <c r="H1520" s="49"/>
      <c r="I1520" s="49"/>
      <c r="J1520" s="49"/>
      <c r="K1520" s="49"/>
      <c r="L1520" s="49"/>
      <c r="M1520" s="49"/>
      <c r="N1520" s="49"/>
      <c r="O1520" s="49"/>
      <c r="P1520" s="49"/>
      <c r="Q1520" s="49"/>
      <c r="R1520" s="49"/>
      <c r="S1520" s="49"/>
      <c r="T1520" s="49"/>
      <c r="U1520" s="49"/>
      <c r="V1520" s="49"/>
      <c r="W1520" s="49"/>
      <c r="X1520" s="49"/>
      <c r="Y1520" s="49"/>
      <c r="Z1520" s="49"/>
      <c r="AA1520" s="49"/>
      <c r="AB1520" s="49"/>
      <c r="AC1520" s="49"/>
      <c r="AD1520" s="49"/>
      <c r="AE1520" s="49"/>
      <c r="AF1520" s="49"/>
      <c r="AG1520" s="49"/>
      <c r="AH1520" s="49"/>
      <c r="AI1520" s="49"/>
      <c r="AJ1520" s="49"/>
      <c r="AK1520" s="49"/>
      <c r="AL1520" s="49"/>
      <c r="AM1520" s="49"/>
      <c r="AN1520" s="49"/>
      <c r="AO1520" s="49"/>
      <c r="AP1520" s="49"/>
      <c r="AQ1520" s="49"/>
      <c r="AR1520" s="49"/>
      <c r="AS1520" s="49"/>
      <c r="AT1520" s="49"/>
      <c r="AU1520" s="49"/>
      <c r="AV1520" s="49"/>
      <c r="AW1520" s="49"/>
      <c r="AX1520" s="49"/>
      <c r="AY1520" s="49"/>
      <c r="AZ1520" s="49"/>
      <c r="BA1520" s="49"/>
      <c r="BB1520" s="49"/>
      <c r="BC1520" s="49"/>
    </row>
    <row r="1521" spans="4:55">
      <c r="D1521" s="53" t="s">
        <v>1289</v>
      </c>
      <c r="E1521" s="49"/>
      <c r="F1521" s="49"/>
      <c r="G1521" s="49"/>
      <c r="H1521" s="49"/>
      <c r="I1521" s="49"/>
      <c r="J1521" s="49"/>
      <c r="K1521" s="49"/>
      <c r="L1521" s="49"/>
      <c r="M1521" s="49"/>
      <c r="N1521" s="49"/>
      <c r="O1521" s="49"/>
      <c r="P1521" s="49"/>
      <c r="Q1521" s="49"/>
      <c r="R1521" s="49"/>
      <c r="S1521" s="49"/>
      <c r="T1521" s="49"/>
      <c r="U1521" s="49"/>
      <c r="V1521" s="49"/>
      <c r="W1521" s="49"/>
      <c r="X1521" s="49"/>
      <c r="Y1521" s="49"/>
      <c r="Z1521" s="49"/>
      <c r="AA1521" s="49"/>
      <c r="AB1521" s="49"/>
      <c r="AC1521" s="49"/>
      <c r="AD1521" s="49"/>
      <c r="AE1521" s="49"/>
      <c r="AF1521" s="49"/>
      <c r="AG1521" s="49"/>
      <c r="AH1521" s="49"/>
      <c r="AI1521" s="49"/>
      <c r="AJ1521" s="49"/>
      <c r="AK1521" s="49"/>
      <c r="AL1521" s="49"/>
      <c r="AM1521" s="49"/>
      <c r="AN1521" s="49"/>
      <c r="AO1521" s="49"/>
      <c r="AP1521" s="49"/>
      <c r="AQ1521" s="49"/>
      <c r="AR1521" s="49"/>
      <c r="AS1521" s="49"/>
      <c r="AT1521" s="49"/>
      <c r="AU1521" s="49"/>
      <c r="AV1521" s="49"/>
      <c r="AW1521" s="49"/>
      <c r="AX1521" s="49"/>
      <c r="AY1521" s="49"/>
      <c r="AZ1521" s="49"/>
      <c r="BA1521" s="49"/>
      <c r="BB1521" s="49"/>
      <c r="BC1521" s="49"/>
    </row>
    <row r="1522" spans="4:55">
      <c r="D1522" s="53" t="s">
        <v>1290</v>
      </c>
      <c r="E1522" s="49"/>
      <c r="F1522" s="49"/>
      <c r="G1522" s="49"/>
      <c r="H1522" s="49"/>
      <c r="I1522" s="49"/>
      <c r="J1522" s="49"/>
      <c r="K1522" s="49"/>
      <c r="L1522" s="49"/>
      <c r="M1522" s="49"/>
      <c r="N1522" s="49"/>
      <c r="O1522" s="49"/>
      <c r="P1522" s="49"/>
      <c r="Q1522" s="49"/>
      <c r="R1522" s="49"/>
      <c r="S1522" s="49"/>
      <c r="T1522" s="49"/>
      <c r="U1522" s="49"/>
      <c r="V1522" s="49"/>
      <c r="W1522" s="49"/>
      <c r="X1522" s="49"/>
      <c r="Y1522" s="49"/>
      <c r="Z1522" s="49"/>
      <c r="AA1522" s="49"/>
      <c r="AB1522" s="49"/>
      <c r="AC1522" s="49"/>
      <c r="AD1522" s="49"/>
      <c r="AE1522" s="49"/>
      <c r="AF1522" s="49"/>
      <c r="AG1522" s="49"/>
      <c r="AH1522" s="49"/>
      <c r="AI1522" s="49"/>
      <c r="AJ1522" s="49"/>
      <c r="AK1522" s="49"/>
      <c r="AL1522" s="49"/>
      <c r="AM1522" s="49"/>
      <c r="AN1522" s="49"/>
      <c r="AO1522" s="49"/>
      <c r="AP1522" s="49"/>
      <c r="AQ1522" s="49"/>
      <c r="AR1522" s="49"/>
      <c r="AS1522" s="49"/>
      <c r="AT1522" s="49"/>
      <c r="AU1522" s="49"/>
      <c r="AV1522" s="49"/>
      <c r="AW1522" s="49"/>
      <c r="AX1522" s="49"/>
      <c r="AY1522" s="49"/>
      <c r="AZ1522" s="49"/>
      <c r="BA1522" s="49"/>
      <c r="BB1522" s="49"/>
      <c r="BC1522" s="49"/>
    </row>
    <row r="1523" spans="4:55">
      <c r="D1523" s="53" t="s">
        <v>1291</v>
      </c>
      <c r="E1523" s="49"/>
      <c r="F1523" s="49"/>
      <c r="G1523" s="49"/>
      <c r="H1523" s="49"/>
      <c r="I1523" s="49"/>
      <c r="J1523" s="49"/>
      <c r="K1523" s="49"/>
      <c r="L1523" s="49"/>
      <c r="M1523" s="49"/>
      <c r="N1523" s="49"/>
      <c r="O1523" s="49"/>
      <c r="P1523" s="49"/>
      <c r="Q1523" s="49"/>
      <c r="R1523" s="49"/>
      <c r="S1523" s="49"/>
      <c r="T1523" s="49"/>
      <c r="U1523" s="49"/>
      <c r="V1523" s="49"/>
      <c r="W1523" s="49"/>
      <c r="X1523" s="49"/>
      <c r="Y1523" s="49"/>
      <c r="Z1523" s="49"/>
      <c r="AA1523" s="49"/>
      <c r="AB1523" s="49"/>
      <c r="AC1523" s="49"/>
      <c r="AD1523" s="49"/>
      <c r="AE1523" s="49"/>
      <c r="AF1523" s="49"/>
      <c r="AG1523" s="49"/>
      <c r="AH1523" s="49"/>
      <c r="AI1523" s="49"/>
      <c r="AJ1523" s="49"/>
      <c r="AK1523" s="49"/>
      <c r="AL1523" s="49"/>
      <c r="AM1523" s="49"/>
      <c r="AN1523" s="49"/>
      <c r="AO1523" s="49"/>
      <c r="AP1523" s="49"/>
      <c r="AQ1523" s="49"/>
      <c r="AR1523" s="49"/>
      <c r="AS1523" s="49"/>
      <c r="AT1523" s="49"/>
      <c r="AU1523" s="49"/>
      <c r="AV1523" s="49"/>
      <c r="AW1523" s="49"/>
      <c r="AX1523" s="49"/>
      <c r="AY1523" s="49"/>
      <c r="AZ1523" s="49"/>
      <c r="BA1523" s="49"/>
      <c r="BB1523" s="49"/>
      <c r="BC1523" s="49"/>
    </row>
    <row r="1524" spans="4:55">
      <c r="D1524" s="53" t="s">
        <v>1292</v>
      </c>
      <c r="E1524" s="49"/>
      <c r="F1524" s="49"/>
      <c r="G1524" s="49"/>
      <c r="H1524" s="49"/>
      <c r="I1524" s="49"/>
      <c r="J1524" s="49"/>
      <c r="K1524" s="49"/>
      <c r="L1524" s="49"/>
      <c r="M1524" s="49"/>
      <c r="N1524" s="49"/>
      <c r="O1524" s="49"/>
      <c r="P1524" s="49"/>
      <c r="Q1524" s="49"/>
      <c r="R1524" s="49"/>
      <c r="S1524" s="49"/>
      <c r="T1524" s="49"/>
      <c r="U1524" s="49"/>
      <c r="V1524" s="49"/>
      <c r="W1524" s="49"/>
      <c r="X1524" s="49"/>
      <c r="Y1524" s="49"/>
      <c r="Z1524" s="49"/>
      <c r="AA1524" s="49"/>
      <c r="AB1524" s="49"/>
      <c r="AC1524" s="49"/>
      <c r="AD1524" s="49"/>
      <c r="AE1524" s="49"/>
      <c r="AF1524" s="49"/>
      <c r="AG1524" s="49"/>
      <c r="AH1524" s="49"/>
      <c r="AI1524" s="49"/>
      <c r="AJ1524" s="49"/>
      <c r="AK1524" s="49"/>
      <c r="AL1524" s="49"/>
      <c r="AM1524" s="49"/>
      <c r="AN1524" s="49"/>
      <c r="AO1524" s="49"/>
      <c r="AP1524" s="49"/>
      <c r="AQ1524" s="49"/>
      <c r="AR1524" s="49"/>
      <c r="AS1524" s="49"/>
      <c r="AT1524" s="49"/>
      <c r="AU1524" s="49"/>
      <c r="AV1524" s="49"/>
      <c r="AW1524" s="49"/>
      <c r="AX1524" s="49"/>
      <c r="AY1524" s="49"/>
      <c r="AZ1524" s="49"/>
      <c r="BA1524" s="49"/>
      <c r="BB1524" s="49"/>
      <c r="BC1524" s="49"/>
    </row>
    <row r="1525" spans="4:55">
      <c r="D1525" s="53" t="s">
        <v>1293</v>
      </c>
      <c r="E1525" s="49"/>
      <c r="F1525" s="49"/>
      <c r="G1525" s="49"/>
      <c r="H1525" s="49"/>
      <c r="I1525" s="49"/>
      <c r="J1525" s="49"/>
      <c r="K1525" s="49"/>
      <c r="L1525" s="49"/>
      <c r="M1525" s="49"/>
      <c r="N1525" s="49"/>
      <c r="O1525" s="49"/>
      <c r="P1525" s="49"/>
      <c r="Q1525" s="49"/>
      <c r="R1525" s="49"/>
      <c r="S1525" s="49"/>
      <c r="T1525" s="49"/>
      <c r="U1525" s="49"/>
      <c r="V1525" s="49"/>
      <c r="W1525" s="49"/>
      <c r="X1525" s="49"/>
      <c r="Y1525" s="49"/>
      <c r="Z1525" s="49"/>
      <c r="AA1525" s="49"/>
      <c r="AB1525" s="49"/>
      <c r="AC1525" s="49"/>
      <c r="AD1525" s="49"/>
      <c r="AE1525" s="49"/>
      <c r="AF1525" s="49"/>
      <c r="AG1525" s="49"/>
      <c r="AH1525" s="49"/>
      <c r="AI1525" s="49"/>
      <c r="AJ1525" s="49"/>
      <c r="AK1525" s="49"/>
      <c r="AL1525" s="49"/>
      <c r="AM1525" s="49"/>
      <c r="AN1525" s="49"/>
      <c r="AO1525" s="49"/>
      <c r="AP1525" s="49"/>
      <c r="AQ1525" s="49"/>
      <c r="AR1525" s="49"/>
      <c r="AS1525" s="49"/>
      <c r="AT1525" s="49"/>
      <c r="AU1525" s="49"/>
      <c r="AV1525" s="49"/>
      <c r="AW1525" s="49"/>
      <c r="AX1525" s="49"/>
      <c r="AY1525" s="49"/>
      <c r="AZ1525" s="49"/>
      <c r="BA1525" s="49"/>
      <c r="BB1525" s="49"/>
      <c r="BC1525" s="49"/>
    </row>
    <row r="1526" spans="4:55">
      <c r="D1526" s="53" t="s">
        <v>1294</v>
      </c>
      <c r="E1526" s="49"/>
      <c r="F1526" s="49"/>
      <c r="G1526" s="49"/>
      <c r="H1526" s="49"/>
      <c r="I1526" s="49"/>
      <c r="J1526" s="49"/>
      <c r="K1526" s="49"/>
      <c r="L1526" s="49"/>
      <c r="M1526" s="49"/>
      <c r="N1526" s="49"/>
      <c r="O1526" s="49"/>
      <c r="P1526" s="49"/>
      <c r="Q1526" s="49"/>
      <c r="R1526" s="49"/>
      <c r="S1526" s="49"/>
      <c r="T1526" s="49"/>
      <c r="U1526" s="49"/>
      <c r="V1526" s="49"/>
      <c r="W1526" s="49"/>
      <c r="X1526" s="49"/>
      <c r="Y1526" s="49"/>
      <c r="Z1526" s="49"/>
      <c r="AA1526" s="49"/>
      <c r="AB1526" s="49"/>
      <c r="AC1526" s="49"/>
      <c r="AD1526" s="49"/>
      <c r="AE1526" s="49"/>
      <c r="AF1526" s="49"/>
      <c r="AG1526" s="49"/>
      <c r="AH1526" s="49"/>
      <c r="AI1526" s="49"/>
      <c r="AJ1526" s="49"/>
      <c r="AK1526" s="49"/>
      <c r="AL1526" s="49"/>
      <c r="AM1526" s="49"/>
      <c r="AN1526" s="49"/>
      <c r="AO1526" s="49"/>
      <c r="AP1526" s="49"/>
      <c r="AQ1526" s="49"/>
      <c r="AR1526" s="49"/>
      <c r="AS1526" s="49"/>
      <c r="AT1526" s="49"/>
      <c r="AU1526" s="49"/>
      <c r="AV1526" s="49"/>
      <c r="AW1526" s="49"/>
      <c r="AX1526" s="49"/>
      <c r="AY1526" s="49"/>
      <c r="AZ1526" s="49"/>
      <c r="BA1526" s="49"/>
      <c r="BB1526" s="49"/>
      <c r="BC1526" s="49"/>
    </row>
    <row r="1527" spans="4:55">
      <c r="D1527" s="53" t="s">
        <v>1295</v>
      </c>
      <c r="E1527" s="49"/>
      <c r="F1527" s="49"/>
      <c r="G1527" s="49"/>
      <c r="H1527" s="49"/>
      <c r="I1527" s="49"/>
      <c r="J1527" s="49"/>
      <c r="K1527" s="49"/>
      <c r="L1527" s="49"/>
      <c r="M1527" s="49"/>
      <c r="N1527" s="49"/>
      <c r="O1527" s="49"/>
      <c r="P1527" s="49"/>
      <c r="Q1527" s="49"/>
      <c r="R1527" s="49"/>
      <c r="S1527" s="49"/>
      <c r="T1527" s="49"/>
      <c r="U1527" s="49"/>
      <c r="V1527" s="49"/>
      <c r="W1527" s="49"/>
      <c r="X1527" s="49"/>
      <c r="Y1527" s="49"/>
      <c r="Z1527" s="49"/>
      <c r="AA1527" s="49"/>
      <c r="AB1527" s="49"/>
      <c r="AC1527" s="49"/>
      <c r="AD1527" s="49"/>
      <c r="AE1527" s="49"/>
      <c r="AF1527" s="49"/>
      <c r="AG1527" s="49"/>
      <c r="AH1527" s="49"/>
      <c r="AI1527" s="49"/>
      <c r="AJ1527" s="49"/>
      <c r="AK1527" s="49"/>
      <c r="AL1527" s="49"/>
      <c r="AM1527" s="49"/>
      <c r="AN1527" s="49"/>
      <c r="AO1527" s="49"/>
      <c r="AP1527" s="49"/>
      <c r="AQ1527" s="49"/>
      <c r="AR1527" s="49"/>
      <c r="AS1527" s="49"/>
      <c r="AT1527" s="49"/>
      <c r="AU1527" s="49"/>
      <c r="AV1527" s="49"/>
      <c r="AW1527" s="49"/>
      <c r="AX1527" s="49"/>
      <c r="AY1527" s="49"/>
      <c r="AZ1527" s="49"/>
      <c r="BA1527" s="49"/>
      <c r="BB1527" s="49"/>
      <c r="BC1527" s="49"/>
    </row>
    <row r="1528" spans="4:55">
      <c r="D1528" s="53" t="s">
        <v>1296</v>
      </c>
      <c r="E1528" s="49"/>
      <c r="F1528" s="49"/>
      <c r="G1528" s="49"/>
      <c r="H1528" s="49"/>
      <c r="I1528" s="49"/>
      <c r="J1528" s="49"/>
      <c r="K1528" s="49"/>
      <c r="L1528" s="49"/>
      <c r="M1528" s="49"/>
      <c r="N1528" s="49"/>
      <c r="O1528" s="49"/>
      <c r="P1528" s="49"/>
      <c r="Q1528" s="49"/>
      <c r="R1528" s="49"/>
      <c r="S1528" s="49"/>
      <c r="T1528" s="49"/>
      <c r="U1528" s="49"/>
      <c r="V1528" s="49"/>
      <c r="W1528" s="49"/>
      <c r="X1528" s="49"/>
      <c r="Y1528" s="49"/>
      <c r="Z1528" s="49"/>
      <c r="AA1528" s="49"/>
      <c r="AB1528" s="49"/>
      <c r="AC1528" s="49"/>
      <c r="AD1528" s="49"/>
      <c r="AE1528" s="49"/>
      <c r="AF1528" s="49"/>
      <c r="AG1528" s="49"/>
      <c r="AH1528" s="49"/>
      <c r="AI1528" s="49"/>
      <c r="AJ1528" s="49"/>
      <c r="AK1528" s="49"/>
      <c r="AL1528" s="49"/>
      <c r="AM1528" s="49"/>
      <c r="AN1528" s="49"/>
      <c r="AO1528" s="49"/>
      <c r="AP1528" s="49"/>
      <c r="AQ1528" s="49"/>
      <c r="AR1528" s="49"/>
      <c r="AS1528" s="49"/>
      <c r="AT1528" s="49"/>
      <c r="AU1528" s="49"/>
      <c r="AV1528" s="49"/>
      <c r="AW1528" s="49"/>
      <c r="AX1528" s="49"/>
      <c r="AY1528" s="49"/>
      <c r="AZ1528" s="49"/>
      <c r="BA1528" s="49"/>
      <c r="BB1528" s="49"/>
      <c r="BC1528" s="49"/>
    </row>
    <row r="1529" spans="4:55">
      <c r="D1529" s="53"/>
      <c r="E1529" s="49"/>
      <c r="F1529" s="49"/>
      <c r="G1529" s="49"/>
      <c r="H1529" s="49"/>
      <c r="I1529" s="49"/>
      <c r="J1529" s="49"/>
      <c r="K1529" s="49"/>
      <c r="L1529" s="49"/>
      <c r="M1529" s="49"/>
      <c r="N1529" s="49"/>
      <c r="O1529" s="49"/>
      <c r="P1529" s="49"/>
      <c r="Q1529" s="49"/>
      <c r="R1529" s="49"/>
      <c r="S1529" s="49"/>
      <c r="T1529" s="49"/>
      <c r="U1529" s="49"/>
      <c r="V1529" s="49"/>
      <c r="W1529" s="49"/>
      <c r="X1529" s="49"/>
      <c r="Y1529" s="49"/>
      <c r="Z1529" s="49"/>
      <c r="AA1529" s="49"/>
      <c r="AB1529" s="49"/>
      <c r="AC1529" s="49"/>
      <c r="AD1529" s="49"/>
      <c r="AE1529" s="49"/>
      <c r="AF1529" s="49"/>
      <c r="AG1529" s="49"/>
      <c r="AH1529" s="49"/>
      <c r="AI1529" s="49"/>
      <c r="AJ1529" s="49"/>
      <c r="AK1529" s="49"/>
      <c r="AL1529" s="49"/>
      <c r="AM1529" s="49"/>
      <c r="AN1529" s="49"/>
      <c r="AO1529" s="49"/>
      <c r="AP1529" s="49"/>
      <c r="AQ1529" s="49"/>
      <c r="AR1529" s="49"/>
      <c r="AS1529" s="49"/>
      <c r="AT1529" s="49"/>
      <c r="AU1529" s="49"/>
      <c r="AV1529" s="49"/>
      <c r="AW1529" s="49"/>
      <c r="AX1529" s="49"/>
      <c r="AY1529" s="49"/>
      <c r="AZ1529" s="49"/>
      <c r="BA1529" s="49"/>
      <c r="BB1529" s="49"/>
      <c r="BC1529" s="49"/>
    </row>
    <row r="1530" spans="4:55">
      <c r="D1530" s="53" t="s">
        <v>261</v>
      </c>
      <c r="E1530" s="49"/>
      <c r="F1530" s="49"/>
      <c r="G1530" s="49"/>
      <c r="H1530" s="49"/>
      <c r="I1530" s="49"/>
      <c r="J1530" s="49"/>
      <c r="K1530" s="49"/>
      <c r="L1530" s="49"/>
      <c r="M1530" s="49"/>
      <c r="N1530" s="49"/>
      <c r="O1530" s="49"/>
      <c r="P1530" s="49"/>
      <c r="Q1530" s="49"/>
      <c r="R1530" s="49"/>
      <c r="S1530" s="49"/>
      <c r="T1530" s="49"/>
      <c r="U1530" s="49"/>
      <c r="V1530" s="49"/>
      <c r="W1530" s="49"/>
      <c r="X1530" s="49"/>
      <c r="Y1530" s="49"/>
      <c r="Z1530" s="49"/>
      <c r="AA1530" s="49"/>
      <c r="AB1530" s="49"/>
      <c r="AC1530" s="49"/>
      <c r="AD1530" s="49"/>
      <c r="AE1530" s="49"/>
      <c r="AF1530" s="49"/>
      <c r="AG1530" s="49"/>
      <c r="AH1530" s="49"/>
      <c r="AI1530" s="49"/>
      <c r="AJ1530" s="49"/>
      <c r="AK1530" s="49"/>
      <c r="AL1530" s="49"/>
      <c r="AM1530" s="49"/>
      <c r="AN1530" s="49"/>
      <c r="AO1530" s="49"/>
      <c r="AP1530" s="49"/>
      <c r="AQ1530" s="49"/>
      <c r="AR1530" s="49"/>
      <c r="AS1530" s="49"/>
      <c r="AT1530" s="49"/>
      <c r="AU1530" s="49"/>
      <c r="AV1530" s="49"/>
      <c r="AW1530" s="49"/>
      <c r="AX1530" s="49"/>
      <c r="AY1530" s="49"/>
      <c r="AZ1530" s="49"/>
      <c r="BA1530" s="49"/>
      <c r="BB1530" s="49"/>
      <c r="BC1530" s="49"/>
    </row>
    <row r="1531" spans="4:55">
      <c r="D1531" s="53" t="s">
        <v>262</v>
      </c>
      <c r="E1531" s="49"/>
      <c r="F1531" s="49"/>
      <c r="G1531" s="49"/>
      <c r="H1531" s="49"/>
      <c r="I1531" s="49"/>
      <c r="J1531" s="49"/>
      <c r="K1531" s="49"/>
      <c r="L1531" s="49"/>
      <c r="M1531" s="49"/>
      <c r="N1531" s="49"/>
      <c r="O1531" s="49"/>
      <c r="P1531" s="49"/>
      <c r="Q1531" s="49"/>
      <c r="R1531" s="49"/>
      <c r="S1531" s="49"/>
      <c r="T1531" s="49"/>
      <c r="U1531" s="49"/>
      <c r="V1531" s="49"/>
      <c r="W1531" s="49"/>
      <c r="X1531" s="49"/>
      <c r="Y1531" s="49"/>
      <c r="Z1531" s="49"/>
      <c r="AA1531" s="49"/>
      <c r="AB1531" s="49"/>
      <c r="AC1531" s="49"/>
      <c r="AD1531" s="49"/>
      <c r="AE1531" s="49"/>
      <c r="AF1531" s="49"/>
      <c r="AG1531" s="49"/>
      <c r="AH1531" s="49"/>
      <c r="AI1531" s="49"/>
      <c r="AJ1531" s="49"/>
      <c r="AK1531" s="49"/>
      <c r="AL1531" s="49"/>
      <c r="AM1531" s="49"/>
      <c r="AN1531" s="49"/>
      <c r="AO1531" s="49"/>
      <c r="AP1531" s="49"/>
      <c r="AQ1531" s="49"/>
      <c r="AR1531" s="49"/>
      <c r="AS1531" s="49"/>
      <c r="AT1531" s="49"/>
      <c r="AU1531" s="49"/>
      <c r="AV1531" s="49"/>
      <c r="AW1531" s="49"/>
      <c r="AX1531" s="49"/>
      <c r="AY1531" s="49"/>
      <c r="AZ1531" s="49"/>
      <c r="BA1531" s="49"/>
      <c r="BB1531" s="49"/>
      <c r="BC1531" s="49"/>
    </row>
    <row r="1532" spans="4:55">
      <c r="D1532" s="53" t="s">
        <v>336</v>
      </c>
      <c r="E1532" s="49"/>
      <c r="F1532" s="49"/>
      <c r="G1532" s="49"/>
      <c r="H1532" s="49"/>
      <c r="I1532" s="49"/>
      <c r="J1532" s="49"/>
      <c r="K1532" s="49"/>
      <c r="L1532" s="49"/>
      <c r="M1532" s="49"/>
      <c r="N1532" s="49"/>
      <c r="O1532" s="49"/>
      <c r="P1532" s="49"/>
      <c r="Q1532" s="49"/>
      <c r="R1532" s="49"/>
      <c r="S1532" s="49"/>
      <c r="T1532" s="49"/>
      <c r="U1532" s="49"/>
      <c r="V1532" s="49"/>
      <c r="W1532" s="49"/>
      <c r="X1532" s="49"/>
      <c r="Y1532" s="49"/>
      <c r="Z1532" s="49"/>
      <c r="AA1532" s="49"/>
      <c r="AB1532" s="49"/>
      <c r="AC1532" s="49"/>
      <c r="AD1532" s="49"/>
      <c r="AE1532" s="49"/>
      <c r="AF1532" s="49"/>
      <c r="AG1532" s="49"/>
      <c r="AH1532" s="49"/>
      <c r="AI1532" s="49"/>
      <c r="AJ1532" s="49"/>
      <c r="AK1532" s="49"/>
      <c r="AL1532" s="49"/>
      <c r="AM1532" s="49"/>
      <c r="AN1532" s="49"/>
      <c r="AO1532" s="49"/>
      <c r="AP1532" s="49"/>
      <c r="AQ1532" s="49"/>
      <c r="AR1532" s="49"/>
      <c r="AS1532" s="49"/>
      <c r="AT1532" s="49"/>
      <c r="AU1532" s="49"/>
      <c r="AV1532" s="49"/>
      <c r="AW1532" s="49"/>
      <c r="AX1532" s="49"/>
      <c r="AY1532" s="49"/>
      <c r="AZ1532" s="49"/>
      <c r="BA1532" s="49"/>
      <c r="BB1532" s="49"/>
      <c r="BC1532" s="49"/>
    </row>
    <row r="1547" spans="2:4">
      <c r="B1547" s="44">
        <v>0</v>
      </c>
      <c r="D1547" s="47" t="s">
        <v>545</v>
      </c>
    </row>
    <row r="1548" spans="2:4">
      <c r="D1548" s="55" t="s">
        <v>303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250CD-0C16-476D-989F-D85CA8C0BDE7}">
  <sheetPr codeName="Sheet32"/>
  <dimension ref="A2:J18"/>
  <sheetViews>
    <sheetView topLeftCell="A7" workbookViewId="0">
      <selection activeCell="A11" sqref="A11"/>
    </sheetView>
  </sheetViews>
  <sheetFormatPr defaultColWidth="2.85546875" defaultRowHeight="15"/>
  <cols>
    <col min="1" max="1" width="9" style="95" bestFit="1" customWidth="1"/>
    <col min="2" max="2" width="20" style="95" customWidth="1"/>
    <col min="3" max="3" width="15.28515625" style="95" bestFit="1" customWidth="1"/>
    <col min="4" max="4" width="17" style="95" bestFit="1" customWidth="1"/>
    <col min="5" max="5" width="17.5703125" style="95" bestFit="1" customWidth="1"/>
    <col min="6" max="7" width="10.7109375" style="95" bestFit="1" customWidth="1"/>
    <col min="8" max="8" width="8.28515625" style="95" bestFit="1" customWidth="1"/>
    <col min="9" max="9" width="7.5703125" style="95" bestFit="1" customWidth="1"/>
    <col min="10" max="10" width="10" style="95" bestFit="1" customWidth="1"/>
    <col min="11" max="16384" width="2.85546875" style="95"/>
  </cols>
  <sheetData>
    <row r="2" spans="1:10" ht="18.75">
      <c r="A2" s="237" t="s">
        <v>1079</v>
      </c>
      <c r="B2" s="238"/>
      <c r="C2" s="238"/>
      <c r="D2" s="238"/>
      <c r="E2" s="238"/>
      <c r="F2" s="238"/>
      <c r="G2" s="238"/>
      <c r="H2" s="238"/>
      <c r="I2" s="238"/>
      <c r="J2" s="238"/>
    </row>
    <row r="3" spans="1:10">
      <c r="A3" s="238" t="s">
        <v>1078</v>
      </c>
      <c r="B3" s="238"/>
      <c r="C3" s="238"/>
      <c r="D3" s="238"/>
      <c r="E3" s="238"/>
      <c r="F3" s="238"/>
      <c r="G3" s="238"/>
      <c r="H3" s="238"/>
      <c r="I3" s="238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60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69">
        <v>44903.420833333003</v>
      </c>
      <c r="G5" s="69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70">
        <v>44930.588194443997</v>
      </c>
      <c r="G6" s="70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69">
        <v>44988.394444443999</v>
      </c>
      <c r="G7" s="69">
        <v>45435.352777777996</v>
      </c>
      <c r="H7" s="62" t="s">
        <v>23</v>
      </c>
      <c r="I7" s="62" t="s">
        <v>18</v>
      </c>
      <c r="J7" s="62" t="s">
        <v>260</v>
      </c>
    </row>
    <row r="8" spans="1:10" ht="60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72">
        <v>44992.412499999999</v>
      </c>
      <c r="G8" s="72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69">
        <v>44992.665972221999</v>
      </c>
      <c r="G9" s="69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70">
        <v>44992.694444444001</v>
      </c>
      <c r="G10" s="70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69">
        <v>44993.424305556</v>
      </c>
      <c r="G11" s="69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70">
        <v>44994.603472221999</v>
      </c>
      <c r="G12" s="70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69">
        <v>44998.649305555999</v>
      </c>
      <c r="G13" s="69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70">
        <v>44998.693055556003</v>
      </c>
      <c r="G14" s="70">
        <v>45442.651388888997</v>
      </c>
      <c r="H14" s="59" t="s">
        <v>23</v>
      </c>
      <c r="I14" s="59" t="s">
        <v>18</v>
      </c>
      <c r="J14" s="59" t="s">
        <v>260</v>
      </c>
    </row>
    <row r="16" spans="1:10" ht="75">
      <c r="A16" s="58" t="s">
        <v>1100</v>
      </c>
      <c r="B16" s="58" t="s">
        <v>1092</v>
      </c>
      <c r="C16" s="58"/>
      <c r="D16" s="58"/>
      <c r="E16" s="58"/>
      <c r="F16" s="75"/>
      <c r="G16" s="75"/>
      <c r="H16" s="58"/>
      <c r="I16" s="58"/>
      <c r="J16" s="58" t="s">
        <v>326</v>
      </c>
    </row>
    <row r="17" spans="1:10" ht="135">
      <c r="A17" s="58" t="s">
        <v>1149</v>
      </c>
      <c r="B17" s="58" t="s">
        <v>1160</v>
      </c>
      <c r="C17" s="58"/>
      <c r="D17" s="58"/>
      <c r="E17" s="58"/>
      <c r="F17" s="75"/>
      <c r="G17" s="75"/>
      <c r="H17" s="58"/>
      <c r="I17" s="58"/>
      <c r="J17" s="58" t="s">
        <v>326</v>
      </c>
    </row>
    <row r="18" spans="1:10">
      <c r="A18" s="56"/>
      <c r="B18" s="56"/>
      <c r="C18" s="56"/>
      <c r="D18" s="56"/>
      <c r="E18" s="56"/>
      <c r="F18" s="73"/>
      <c r="G18" s="73"/>
      <c r="H18" s="56"/>
      <c r="I18" s="56"/>
      <c r="J18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D0684-99E3-43B4-B7B4-B34A3B30D0C0}">
  <sheetPr codeName="Sheet33"/>
  <dimension ref="B2:BV1227"/>
  <sheetViews>
    <sheetView topLeftCell="D816" zoomScaleNormal="100" workbookViewId="0">
      <selection activeCell="D858" sqref="D858"/>
    </sheetView>
  </sheetViews>
  <sheetFormatPr defaultColWidth="2.85546875" defaultRowHeight="15"/>
  <cols>
    <col min="1" max="16384" width="2.85546875" style="85"/>
  </cols>
  <sheetData>
    <row r="2" spans="2:4">
      <c r="B2" s="47" t="s">
        <v>1012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1013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1014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1015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1401</v>
      </c>
    </row>
    <row r="56" spans="2:4">
      <c r="D56" s="55" t="s">
        <v>302</v>
      </c>
    </row>
    <row r="453" spans="2:4">
      <c r="B453" s="46">
        <v>0</v>
      </c>
      <c r="D453" s="47" t="s">
        <v>1101</v>
      </c>
    </row>
    <row r="454" spans="2:4">
      <c r="D454" s="55" t="s">
        <v>304</v>
      </c>
    </row>
    <row r="456" spans="2:4">
      <c r="D456" s="85" t="s">
        <v>1092</v>
      </c>
    </row>
    <row r="505" spans="4:46">
      <c r="D505" s="85">
        <v>1</v>
      </c>
      <c r="E505" s="85" t="s">
        <v>1112</v>
      </c>
      <c r="V505" s="54" t="s">
        <v>636</v>
      </c>
      <c r="AB505" s="54" t="s">
        <v>1095</v>
      </c>
      <c r="AG505" s="54" t="s">
        <v>505</v>
      </c>
      <c r="AL505" s="54" t="s">
        <v>1097</v>
      </c>
      <c r="AP505" s="54" t="s">
        <v>1098</v>
      </c>
      <c r="AT505" s="54" t="s">
        <v>1099</v>
      </c>
    </row>
    <row r="506" spans="4:46">
      <c r="D506" s="85">
        <v>2</v>
      </c>
      <c r="E506" s="85" t="s">
        <v>1112</v>
      </c>
      <c r="M506" s="85" t="s">
        <v>1093</v>
      </c>
      <c r="V506" s="54" t="s">
        <v>636</v>
      </c>
      <c r="AB506" s="54" t="s">
        <v>1096</v>
      </c>
      <c r="AG506" s="54" t="s">
        <v>1084</v>
      </c>
    </row>
    <row r="507" spans="4:46">
      <c r="D507" s="85">
        <v>3</v>
      </c>
      <c r="E507" s="85" t="s">
        <v>1112</v>
      </c>
      <c r="M507" s="85" t="s">
        <v>1094</v>
      </c>
      <c r="V507" s="54" t="s">
        <v>636</v>
      </c>
      <c r="AB507" s="54" t="s">
        <v>1082</v>
      </c>
      <c r="AG507" s="54" t="s">
        <v>636</v>
      </c>
    </row>
    <row r="509" spans="4:46">
      <c r="D509" s="85" t="s">
        <v>1111</v>
      </c>
    </row>
    <row r="557" spans="4:4">
      <c r="D557" s="85" t="s">
        <v>1111</v>
      </c>
    </row>
    <row r="576" spans="4:23">
      <c r="D576" s="52" t="s">
        <v>34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</row>
    <row r="577" spans="4:37">
      <c r="D577" s="52" t="s">
        <v>501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</row>
    <row r="578" spans="4:37">
      <c r="D578" s="52" t="s">
        <v>1113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</row>
    <row r="580" spans="4:37">
      <c r="D580" s="54" t="s">
        <v>1114</v>
      </c>
    </row>
    <row r="587" spans="4:37">
      <c r="D587" s="52" t="s">
        <v>1115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</row>
    <row r="588" spans="4:37">
      <c r="D588" s="47" t="s">
        <v>420</v>
      </c>
      <c r="E588" s="47" t="s">
        <v>1119</v>
      </c>
      <c r="F588" s="47" t="s">
        <v>1120</v>
      </c>
      <c r="G588" s="47" t="s">
        <v>1121</v>
      </c>
      <c r="H588" s="47" t="s">
        <v>1122</v>
      </c>
      <c r="I588" s="47" t="s">
        <v>1123</v>
      </c>
      <c r="J588" s="47" t="s">
        <v>1124</v>
      </c>
      <c r="K588" s="47" t="s">
        <v>1125</v>
      </c>
      <c r="L588" s="47" t="s">
        <v>1126</v>
      </c>
      <c r="M588" s="47" t="s">
        <v>1127</v>
      </c>
      <c r="N588" s="47" t="s">
        <v>1128</v>
      </c>
      <c r="O588" s="47" t="s">
        <v>1129</v>
      </c>
      <c r="P588" s="47" t="s">
        <v>1130</v>
      </c>
      <c r="Q588" s="47" t="s">
        <v>1131</v>
      </c>
      <c r="R588" s="47" t="s">
        <v>1132</v>
      </c>
      <c r="S588" s="47" t="s">
        <v>1133</v>
      </c>
      <c r="T588" s="47" t="s">
        <v>467</v>
      </c>
      <c r="U588" s="47" t="s">
        <v>468</v>
      </c>
      <c r="V588" s="47" t="s">
        <v>1134</v>
      </c>
      <c r="W588" s="47" t="s">
        <v>1135</v>
      </c>
      <c r="X588" s="47" t="s">
        <v>1136</v>
      </c>
      <c r="Y588" s="47" t="s">
        <v>1137</v>
      </c>
      <c r="Z588" s="47" t="s">
        <v>1138</v>
      </c>
      <c r="AA588" s="47" t="s">
        <v>469</v>
      </c>
      <c r="AB588" s="47" t="s">
        <v>763</v>
      </c>
      <c r="AC588" s="47" t="s">
        <v>579</v>
      </c>
      <c r="AD588" s="47" t="s">
        <v>470</v>
      </c>
      <c r="AE588" s="47" t="s">
        <v>471</v>
      </c>
      <c r="AF588" s="47" t="s">
        <v>472</v>
      </c>
      <c r="AG588" s="47" t="s">
        <v>427</v>
      </c>
      <c r="AH588" s="47" t="s">
        <v>473</v>
      </c>
      <c r="AI588" s="47" t="s">
        <v>1139</v>
      </c>
      <c r="AJ588" s="47" t="s">
        <v>1140</v>
      </c>
      <c r="AK588" s="47" t="s">
        <v>474</v>
      </c>
    </row>
    <row r="589" spans="4:37">
      <c r="D589" s="85">
        <v>400678</v>
      </c>
      <c r="E589" s="85">
        <v>5801</v>
      </c>
      <c r="F589" s="82">
        <v>45033</v>
      </c>
      <c r="G589" s="85">
        <v>21500000</v>
      </c>
      <c r="H589" s="85">
        <v>23220000</v>
      </c>
      <c r="I589" s="85">
        <v>0</v>
      </c>
      <c r="N589" s="85">
        <v>2365000</v>
      </c>
      <c r="O589" s="85">
        <v>1</v>
      </c>
      <c r="P589" s="85">
        <v>430000</v>
      </c>
      <c r="Q589" s="85">
        <v>0</v>
      </c>
      <c r="S589" s="85">
        <v>0</v>
      </c>
      <c r="V589" s="85">
        <v>0</v>
      </c>
      <c r="X589" s="85">
        <v>0</v>
      </c>
      <c r="AA589" s="82">
        <v>44973.003591435183</v>
      </c>
      <c r="AB589" s="82">
        <v>44956</v>
      </c>
      <c r="AC589" s="82">
        <v>44985</v>
      </c>
      <c r="AD589" s="85" t="s">
        <v>1117</v>
      </c>
      <c r="AE589" s="82">
        <v>44942.7167122338</v>
      </c>
      <c r="AF589" s="85" t="s">
        <v>1118</v>
      </c>
      <c r="AG589" s="82">
        <v>45000.503493599535</v>
      </c>
      <c r="AH589" s="85">
        <v>0</v>
      </c>
    </row>
    <row r="591" spans="4:37">
      <c r="D591" s="52" t="s">
        <v>1116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</row>
    <row r="592" spans="4:37">
      <c r="D592" s="47" t="s">
        <v>419</v>
      </c>
      <c r="E592" s="47" t="s">
        <v>420</v>
      </c>
      <c r="F592" s="47" t="s">
        <v>481</v>
      </c>
      <c r="G592" s="47" t="s">
        <v>340</v>
      </c>
      <c r="H592" s="47" t="s">
        <v>482</v>
      </c>
      <c r="I592" s="47" t="s">
        <v>483</v>
      </c>
      <c r="J592" s="47" t="s">
        <v>484</v>
      </c>
      <c r="K592" s="47" t="s">
        <v>485</v>
      </c>
      <c r="L592" s="47" t="s">
        <v>469</v>
      </c>
      <c r="M592" s="47" t="s">
        <v>486</v>
      </c>
      <c r="N592" s="47" t="s">
        <v>487</v>
      </c>
      <c r="O592" s="47" t="s">
        <v>488</v>
      </c>
      <c r="P592" s="47" t="s">
        <v>489</v>
      </c>
      <c r="Q592" s="47" t="s">
        <v>490</v>
      </c>
      <c r="R592" s="47" t="s">
        <v>491</v>
      </c>
      <c r="S592" s="47" t="s">
        <v>468</v>
      </c>
      <c r="T592" s="47" t="s">
        <v>467</v>
      </c>
      <c r="U592" s="47" t="s">
        <v>470</v>
      </c>
      <c r="V592" s="47" t="s">
        <v>471</v>
      </c>
      <c r="W592" s="47" t="s">
        <v>472</v>
      </c>
      <c r="X592" s="47" t="s">
        <v>427</v>
      </c>
      <c r="Y592" s="47" t="s">
        <v>473</v>
      </c>
      <c r="Z592" s="47" t="s">
        <v>492</v>
      </c>
      <c r="AA592" s="47" t="s">
        <v>474</v>
      </c>
    </row>
    <row r="593" spans="4:33">
      <c r="D593" s="85">
        <v>68934</v>
      </c>
      <c r="E593" s="85">
        <v>400678</v>
      </c>
      <c r="F593" s="85" t="s">
        <v>1141</v>
      </c>
      <c r="G593" s="85" t="s">
        <v>1094</v>
      </c>
      <c r="H593" s="85" t="s">
        <v>1142</v>
      </c>
      <c r="K593" s="85" t="s">
        <v>1143</v>
      </c>
      <c r="L593" s="82">
        <v>44973.003591435183</v>
      </c>
      <c r="M593" s="85">
        <v>33</v>
      </c>
      <c r="N593" s="85">
        <v>2</v>
      </c>
      <c r="O593" s="85">
        <v>186</v>
      </c>
      <c r="U593" s="85" t="s">
        <v>1144</v>
      </c>
      <c r="V593" s="82">
        <v>44973.003591435183</v>
      </c>
      <c r="W593" s="85" t="s">
        <v>493</v>
      </c>
      <c r="Z593" s="85">
        <v>2</v>
      </c>
    </row>
    <row r="595" spans="4:33">
      <c r="D595" s="53" t="s">
        <v>335</v>
      </c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</row>
    <row r="596" spans="4:33">
      <c r="D596" s="53" t="s">
        <v>312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</row>
    <row r="597" spans="4:33">
      <c r="D597" s="53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</row>
    <row r="598" spans="4:33">
      <c r="D598" s="53" t="s">
        <v>1145</v>
      </c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</row>
    <row r="599" spans="4:33">
      <c r="D599" s="53" t="s">
        <v>1146</v>
      </c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</row>
    <row r="600" spans="4:33">
      <c r="D600" s="53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</row>
    <row r="601" spans="4:33">
      <c r="D601" s="53" t="s">
        <v>261</v>
      </c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</row>
    <row r="602" spans="4:33">
      <c r="D602" s="53" t="s">
        <v>262</v>
      </c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</row>
    <row r="603" spans="4:33">
      <c r="D603" s="53" t="s">
        <v>336</v>
      </c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</row>
    <row r="605" spans="4:33">
      <c r="D605" s="85" t="s">
        <v>1147</v>
      </c>
    </row>
    <row r="631" spans="4:41">
      <c r="D631" s="53" t="s">
        <v>335</v>
      </c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U631" s="53" t="s">
        <v>1153</v>
      </c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  <c r="AO631" s="49"/>
    </row>
    <row r="632" spans="4:41">
      <c r="D632" s="53" t="s">
        <v>312</v>
      </c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U632" s="53" t="s">
        <v>1154</v>
      </c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  <c r="AO632" s="49"/>
    </row>
    <row r="633" spans="4:41">
      <c r="D633" s="53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U633" s="53" t="s">
        <v>1155</v>
      </c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  <c r="AO633" s="49"/>
    </row>
    <row r="634" spans="4:41">
      <c r="D634" s="53" t="s">
        <v>926</v>
      </c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U634" s="53" t="s">
        <v>1156</v>
      </c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  <c r="AO634" s="49"/>
    </row>
    <row r="635" spans="4:41">
      <c r="D635" s="53" t="s">
        <v>280</v>
      </c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</row>
    <row r="636" spans="4:41">
      <c r="D636" s="53" t="s">
        <v>1150</v>
      </c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</row>
    <row r="637" spans="4:41">
      <c r="D637" s="53" t="s">
        <v>1151</v>
      </c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</row>
    <row r="638" spans="4:41">
      <c r="D638" s="53" t="s">
        <v>1152</v>
      </c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</row>
    <row r="639" spans="4:41">
      <c r="D639" s="53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</row>
    <row r="640" spans="4:41">
      <c r="D640" s="53" t="s">
        <v>261</v>
      </c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</row>
    <row r="641" spans="4:19">
      <c r="D641" s="53" t="s">
        <v>262</v>
      </c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</row>
    <row r="642" spans="4:19">
      <c r="D642" s="53" t="s">
        <v>336</v>
      </c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</row>
    <row r="644" spans="4:19">
      <c r="D644" s="53" t="s">
        <v>335</v>
      </c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</row>
    <row r="645" spans="4:19">
      <c r="D645" s="53" t="s">
        <v>312</v>
      </c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</row>
    <row r="646" spans="4:19">
      <c r="D646" s="53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</row>
    <row r="647" spans="4:19">
      <c r="D647" s="53" t="s">
        <v>926</v>
      </c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</row>
    <row r="648" spans="4:19">
      <c r="D648" s="53" t="s">
        <v>280</v>
      </c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</row>
    <row r="649" spans="4:19">
      <c r="D649" s="53" t="s">
        <v>1157</v>
      </c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</row>
    <row r="650" spans="4:19">
      <c r="D650" s="53" t="s">
        <v>1158</v>
      </c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</row>
    <row r="651" spans="4:19">
      <c r="D651" s="53" t="s">
        <v>1159</v>
      </c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</row>
    <row r="652" spans="4:19">
      <c r="D652" s="53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</row>
    <row r="653" spans="4:19">
      <c r="D653" s="53" t="s">
        <v>261</v>
      </c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</row>
    <row r="654" spans="4:19">
      <c r="D654" s="53" t="s">
        <v>262</v>
      </c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</row>
    <row r="655" spans="4:19">
      <c r="D655" s="53" t="s">
        <v>336</v>
      </c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</row>
    <row r="656" spans="4:19">
      <c r="D656" s="53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</row>
    <row r="658" spans="4:4">
      <c r="D658" s="47" t="s">
        <v>1012</v>
      </c>
    </row>
    <row r="660" spans="4:4">
      <c r="D660" s="85" t="s">
        <v>1305</v>
      </c>
    </row>
    <row r="708" spans="4:13">
      <c r="D708" s="85" t="s">
        <v>307</v>
      </c>
      <c r="M708" s="85" t="s">
        <v>340</v>
      </c>
    </row>
    <row r="709" spans="4:13">
      <c r="D709" s="47" t="s">
        <v>1112</v>
      </c>
      <c r="M709" s="47" t="s">
        <v>1094</v>
      </c>
    </row>
    <row r="711" spans="4:13">
      <c r="D711" s="85" t="s">
        <v>1305</v>
      </c>
    </row>
    <row r="728" spans="2:63" customFormat="1">
      <c r="B728" s="85"/>
      <c r="C728" s="85"/>
      <c r="D728" s="53" t="s">
        <v>389</v>
      </c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85"/>
      <c r="AD728" s="53" t="s">
        <v>388</v>
      </c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  <c r="AT728" s="49"/>
      <c r="AU728" s="49"/>
      <c r="AV728" s="49"/>
      <c r="AW728" s="49"/>
      <c r="AX728" s="49"/>
      <c r="AY728" s="49"/>
      <c r="AZ728" s="49"/>
      <c r="BA728" s="49"/>
      <c r="BB728" s="49"/>
      <c r="BC728" s="49"/>
      <c r="BD728" s="49"/>
      <c r="BE728" s="49"/>
      <c r="BF728" s="49"/>
      <c r="BG728" s="49"/>
      <c r="BH728" s="49"/>
      <c r="BI728" s="49"/>
      <c r="BJ728" s="49"/>
      <c r="BK728" s="49"/>
    </row>
    <row r="729" spans="2:63" customFormat="1">
      <c r="B729" s="85"/>
      <c r="C729" s="85"/>
      <c r="D729" s="52" t="s">
        <v>463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85"/>
      <c r="AD729" s="52" t="s">
        <v>332</v>
      </c>
      <c r="AE729" s="48"/>
      <c r="AF729" s="48"/>
      <c r="AG729" s="48"/>
      <c r="AH729" s="48"/>
      <c r="AI729" s="48"/>
      <c r="AJ729" s="48"/>
      <c r="AK729" s="48"/>
      <c r="AL729" s="48"/>
      <c r="AM729" s="48"/>
      <c r="AN729" s="48"/>
      <c r="AO729" s="48"/>
      <c r="AP729" s="48"/>
      <c r="AQ729" s="48"/>
      <c r="AR729" s="48"/>
      <c r="AS729" s="48"/>
      <c r="AT729" s="48"/>
      <c r="AU729" s="48"/>
      <c r="AV729" s="48"/>
      <c r="AW729" s="48"/>
      <c r="AX729" s="48"/>
      <c r="AY729" s="48"/>
      <c r="AZ729" s="48"/>
      <c r="BA729" s="48"/>
      <c r="BB729" s="48"/>
      <c r="BC729" s="48"/>
      <c r="BD729" s="48"/>
      <c r="BE729" s="48"/>
      <c r="BF729" s="48"/>
      <c r="BG729" s="48"/>
      <c r="BH729" s="48"/>
      <c r="BI729" s="48"/>
      <c r="BJ729" s="48"/>
      <c r="BK729" s="48"/>
    </row>
    <row r="730" spans="2:63" customFormat="1">
      <c r="B730" s="85"/>
      <c r="C730" s="85"/>
      <c r="D730" s="89" t="s">
        <v>357</v>
      </c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  <c r="W730" s="90"/>
      <c r="X730" s="90"/>
      <c r="Y730" s="90"/>
      <c r="Z730" s="90"/>
      <c r="AA730" s="90"/>
      <c r="AB730" s="90"/>
      <c r="AC730" s="85"/>
      <c r="AD730" s="89" t="s">
        <v>369</v>
      </c>
      <c r="AE730" s="90"/>
      <c r="AF730" s="90"/>
      <c r="AG730" s="90"/>
      <c r="AH730" s="90"/>
      <c r="AI730" s="90"/>
      <c r="AJ730" s="90"/>
      <c r="AK730" s="90"/>
      <c r="AL730" s="90"/>
      <c r="AM730" s="90"/>
      <c r="AN730" s="90"/>
      <c r="AO730" s="90"/>
      <c r="AP730" s="90"/>
      <c r="AQ730" s="90"/>
      <c r="AR730" s="90"/>
      <c r="AS730" s="90"/>
      <c r="AT730" s="90"/>
      <c r="AU730" s="90"/>
      <c r="AV730" s="90"/>
      <c r="AW730" s="90"/>
      <c r="AX730" s="90"/>
      <c r="AY730" s="90"/>
      <c r="AZ730" s="90"/>
      <c r="BA730" s="90"/>
      <c r="BB730" s="90"/>
      <c r="BC730" s="90"/>
      <c r="BD730" s="90"/>
      <c r="BE730" s="90"/>
      <c r="BF730" s="90"/>
      <c r="BG730" s="90"/>
      <c r="BH730" s="90"/>
      <c r="BI730" s="90"/>
      <c r="BJ730" s="90"/>
      <c r="BK730" s="90"/>
    </row>
    <row r="731" spans="2:63" customFormat="1">
      <c r="B731" s="85"/>
      <c r="C731" s="85"/>
      <c r="D731" s="91" t="s">
        <v>358</v>
      </c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85"/>
      <c r="AD731" s="91" t="s">
        <v>370</v>
      </c>
      <c r="AE731" s="92"/>
      <c r="AF731" s="92"/>
      <c r="AG731" s="92"/>
      <c r="AH731" s="92"/>
      <c r="AI731" s="92"/>
      <c r="AJ731" s="92"/>
      <c r="AK731" s="92"/>
      <c r="AL731" s="92"/>
      <c r="AM731" s="92"/>
      <c r="AN731" s="92"/>
      <c r="AO731" s="92"/>
      <c r="AP731" s="92"/>
      <c r="AQ731" s="92"/>
      <c r="AR731" s="92"/>
      <c r="AS731" s="92"/>
      <c r="AT731" s="92"/>
      <c r="AU731" s="92"/>
      <c r="AV731" s="92"/>
      <c r="AW731" s="92"/>
      <c r="AX731" s="92"/>
      <c r="AY731" s="92"/>
      <c r="AZ731" s="92"/>
      <c r="BA731" s="92"/>
      <c r="BB731" s="92"/>
      <c r="BC731" s="92"/>
      <c r="BD731" s="92"/>
      <c r="BE731" s="92"/>
      <c r="BF731" s="92"/>
      <c r="BG731" s="92"/>
      <c r="BH731" s="92"/>
      <c r="BI731" s="92"/>
      <c r="BJ731" s="92"/>
      <c r="BK731" s="92"/>
    </row>
    <row r="732" spans="2:63" customFormat="1">
      <c r="B732" s="85"/>
      <c r="C732" s="85"/>
      <c r="D732" s="91" t="s">
        <v>359</v>
      </c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85"/>
      <c r="AD732" s="91" t="s">
        <v>371</v>
      </c>
      <c r="AE732" s="92"/>
      <c r="AF732" s="92"/>
      <c r="AG732" s="92"/>
      <c r="AH732" s="92"/>
      <c r="AI732" s="92"/>
      <c r="AJ732" s="92"/>
      <c r="AK732" s="92"/>
      <c r="AL732" s="92"/>
      <c r="AM732" s="92"/>
      <c r="AN732" s="92"/>
      <c r="AO732" s="92"/>
      <c r="AP732" s="92"/>
      <c r="AQ732" s="92"/>
      <c r="AR732" s="92"/>
      <c r="AS732" s="92"/>
      <c r="AT732" s="92"/>
      <c r="AU732" s="92"/>
      <c r="AV732" s="92"/>
      <c r="AW732" s="92"/>
      <c r="AX732" s="92"/>
      <c r="AY732" s="92"/>
      <c r="AZ732" s="92"/>
      <c r="BA732" s="92"/>
      <c r="BB732" s="92"/>
      <c r="BC732" s="92"/>
      <c r="BD732" s="92"/>
      <c r="BE732" s="92"/>
      <c r="BF732" s="92"/>
      <c r="BG732" s="92"/>
      <c r="BH732" s="92"/>
      <c r="BI732" s="92"/>
      <c r="BJ732" s="92"/>
      <c r="BK732" s="92"/>
    </row>
    <row r="733" spans="2:63" customFormat="1">
      <c r="B733" s="85"/>
      <c r="C733" s="85"/>
      <c r="D733" s="89" t="s">
        <v>479</v>
      </c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  <c r="W733" s="90"/>
      <c r="X733" s="90"/>
      <c r="Y733" s="90"/>
      <c r="Z733" s="90"/>
      <c r="AA733" s="90"/>
      <c r="AB733" s="90"/>
      <c r="AC733" s="85"/>
      <c r="AD733" s="89" t="s">
        <v>480</v>
      </c>
      <c r="AE733" s="90"/>
      <c r="AF733" s="90"/>
      <c r="AG733" s="90"/>
      <c r="AH733" s="90"/>
      <c r="AI733" s="90"/>
      <c r="AJ733" s="90"/>
      <c r="AK733" s="90"/>
      <c r="AL733" s="90"/>
      <c r="AM733" s="90"/>
      <c r="AN733" s="90"/>
      <c r="AO733" s="90"/>
      <c r="AP733" s="90"/>
      <c r="AQ733" s="90"/>
      <c r="AR733" s="90"/>
      <c r="AS733" s="90"/>
      <c r="AT733" s="90"/>
      <c r="AU733" s="90"/>
      <c r="AV733" s="90"/>
      <c r="AW733" s="90"/>
      <c r="AX733" s="90"/>
      <c r="AY733" s="90"/>
      <c r="AZ733" s="90"/>
      <c r="BA733" s="90"/>
      <c r="BB733" s="90"/>
      <c r="BC733" s="90"/>
      <c r="BD733" s="90"/>
      <c r="BE733" s="90"/>
      <c r="BF733" s="90"/>
      <c r="BG733" s="90"/>
      <c r="BH733" s="90"/>
      <c r="BI733" s="90"/>
      <c r="BJ733" s="90"/>
      <c r="BK733" s="90"/>
    </row>
    <row r="734" spans="2:63" customFormat="1">
      <c r="B734" s="85"/>
      <c r="C734" s="85"/>
      <c r="D734" s="89" t="s">
        <v>668</v>
      </c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  <c r="W734" s="90"/>
      <c r="X734" s="90"/>
      <c r="Y734" s="90"/>
      <c r="Z734" s="90"/>
      <c r="AA734" s="90"/>
      <c r="AB734" s="90"/>
      <c r="AC734" s="85"/>
      <c r="AD734" s="89" t="s">
        <v>662</v>
      </c>
      <c r="AE734" s="90"/>
      <c r="AF734" s="90"/>
      <c r="AG734" s="90"/>
      <c r="AH734" s="90"/>
      <c r="AI734" s="90"/>
      <c r="AJ734" s="90"/>
      <c r="AK734" s="90"/>
      <c r="AL734" s="90"/>
      <c r="AM734" s="90"/>
      <c r="AN734" s="90"/>
      <c r="AO734" s="90"/>
      <c r="AP734" s="90"/>
      <c r="AQ734" s="90"/>
      <c r="AR734" s="90"/>
      <c r="AS734" s="90"/>
      <c r="AT734" s="90"/>
      <c r="AU734" s="90"/>
      <c r="AV734" s="90"/>
      <c r="AW734" s="90"/>
      <c r="AX734" s="90"/>
      <c r="AY734" s="90"/>
      <c r="AZ734" s="90"/>
      <c r="BA734" s="90"/>
      <c r="BB734" s="90"/>
      <c r="BC734" s="90"/>
      <c r="BD734" s="90"/>
      <c r="BE734" s="90"/>
      <c r="BF734" s="90"/>
      <c r="BG734" s="90"/>
      <c r="BH734" s="90"/>
      <c r="BI734" s="90"/>
      <c r="BJ734" s="90"/>
      <c r="BK734" s="90"/>
    </row>
    <row r="735" spans="2:63" customFormat="1">
      <c r="B735" s="85"/>
      <c r="C735" s="85"/>
      <c r="D735" s="52" t="s">
        <v>368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85"/>
      <c r="AD735" s="52" t="s">
        <v>898</v>
      </c>
      <c r="AE735" s="48"/>
      <c r="AF735" s="48"/>
      <c r="AG735" s="48"/>
      <c r="AH735" s="48"/>
      <c r="AI735" s="48"/>
      <c r="AJ735" s="48"/>
      <c r="AK735" s="48"/>
      <c r="AL735" s="48"/>
      <c r="AM735" s="48"/>
      <c r="AN735" s="48"/>
      <c r="AO735" s="48"/>
      <c r="AP735" s="48"/>
      <c r="AQ735" s="48"/>
      <c r="AR735" s="48"/>
      <c r="AS735" s="48"/>
      <c r="AT735" s="48"/>
      <c r="AU735" s="48"/>
      <c r="AV735" s="48"/>
      <c r="AW735" s="48"/>
      <c r="AX735" s="48"/>
      <c r="AY735" s="48"/>
      <c r="AZ735" s="48"/>
      <c r="BA735" s="48"/>
      <c r="BB735" s="48"/>
      <c r="BC735" s="48"/>
      <c r="BD735" s="48"/>
      <c r="BE735" s="48"/>
      <c r="BF735" s="48"/>
      <c r="BG735" s="48"/>
      <c r="BH735" s="48"/>
      <c r="BI735" s="48"/>
      <c r="BJ735" s="48"/>
      <c r="BK735" s="48"/>
    </row>
    <row r="736" spans="2:63" customFormat="1">
      <c r="B736" s="85"/>
      <c r="C736" s="85"/>
      <c r="D736" s="52" t="s">
        <v>899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85"/>
      <c r="AD736" s="52" t="s">
        <v>697</v>
      </c>
      <c r="AE736" s="48"/>
      <c r="AF736" s="48"/>
      <c r="AG736" s="48"/>
      <c r="AH736" s="48"/>
      <c r="AI736" s="48"/>
      <c r="AJ736" s="48"/>
      <c r="AK736" s="48"/>
      <c r="AL736" s="48"/>
      <c r="AM736" s="48"/>
      <c r="AN736" s="48"/>
      <c r="AO736" s="48"/>
      <c r="AP736" s="48"/>
      <c r="AQ736" s="48"/>
      <c r="AR736" s="48"/>
      <c r="AS736" s="48"/>
      <c r="AT736" s="48"/>
      <c r="AU736" s="48"/>
      <c r="AV736" s="48"/>
      <c r="AW736" s="48"/>
      <c r="AX736" s="48"/>
      <c r="AY736" s="48"/>
      <c r="AZ736" s="48"/>
      <c r="BA736" s="48"/>
      <c r="BB736" s="48"/>
      <c r="BC736" s="48"/>
      <c r="BD736" s="48"/>
      <c r="BE736" s="48"/>
      <c r="BF736" s="48"/>
      <c r="BG736" s="48"/>
      <c r="BH736" s="48"/>
      <c r="BI736" s="48"/>
      <c r="BJ736" s="48"/>
      <c r="BK736" s="48"/>
    </row>
    <row r="737" spans="2:63" customFormat="1">
      <c r="B737" s="85"/>
      <c r="C737" s="85"/>
      <c r="D737" s="52" t="s">
        <v>900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85"/>
      <c r="AD737" s="52" t="s">
        <v>698</v>
      </c>
      <c r="AE737" s="48"/>
      <c r="AF737" s="48"/>
      <c r="AG737" s="48"/>
      <c r="AH737" s="48"/>
      <c r="AI737" s="48"/>
      <c r="AJ737" s="48"/>
      <c r="AK737" s="48"/>
      <c r="AL737" s="48"/>
      <c r="AM737" s="48"/>
      <c r="AN737" s="48"/>
      <c r="AO737" s="48"/>
      <c r="AP737" s="48"/>
      <c r="AQ737" s="48"/>
      <c r="AR737" s="48"/>
      <c r="AS737" s="48"/>
      <c r="AT737" s="48"/>
      <c r="AU737" s="48"/>
      <c r="AV737" s="48"/>
      <c r="AW737" s="48"/>
      <c r="AX737" s="48"/>
      <c r="AY737" s="48"/>
      <c r="AZ737" s="48"/>
      <c r="BA737" s="48"/>
      <c r="BB737" s="48"/>
      <c r="BC737" s="48"/>
      <c r="BD737" s="48"/>
      <c r="BE737" s="48"/>
      <c r="BF737" s="48"/>
      <c r="BG737" s="48"/>
      <c r="BH737" s="48"/>
      <c r="BI737" s="48"/>
      <c r="BJ737" s="48"/>
      <c r="BK737" s="48"/>
    </row>
    <row r="738" spans="2:63" customFormat="1">
      <c r="B738" s="85"/>
      <c r="C738" s="85"/>
      <c r="D738" s="52" t="s">
        <v>384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85"/>
      <c r="AD738" s="52" t="s">
        <v>901</v>
      </c>
      <c r="AE738" s="48"/>
      <c r="AF738" s="48"/>
      <c r="AG738" s="48"/>
      <c r="AH738" s="48"/>
      <c r="AI738" s="48"/>
      <c r="AJ738" s="48"/>
      <c r="AK738" s="48"/>
      <c r="AL738" s="48"/>
      <c r="AM738" s="48"/>
      <c r="AN738" s="48"/>
      <c r="AO738" s="48"/>
      <c r="AP738" s="48"/>
      <c r="AQ738" s="48"/>
      <c r="AR738" s="48"/>
      <c r="AS738" s="48"/>
      <c r="AT738" s="48"/>
      <c r="AU738" s="48"/>
      <c r="AV738" s="48"/>
      <c r="AW738" s="48"/>
      <c r="AX738" s="48"/>
      <c r="AY738" s="48"/>
      <c r="AZ738" s="48"/>
      <c r="BA738" s="48"/>
      <c r="BB738" s="48"/>
      <c r="BC738" s="48"/>
      <c r="BD738" s="48"/>
      <c r="BE738" s="48"/>
      <c r="BF738" s="48"/>
      <c r="BG738" s="48"/>
      <c r="BH738" s="48"/>
      <c r="BI738" s="48"/>
      <c r="BJ738" s="48"/>
      <c r="BK738" s="48"/>
    </row>
    <row r="739" spans="2:63" customFormat="1">
      <c r="B739" s="85"/>
      <c r="C739" s="85"/>
      <c r="D739" s="52" t="s">
        <v>902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85"/>
      <c r="AD739" s="52" t="s">
        <v>384</v>
      </c>
      <c r="AE739" s="48"/>
      <c r="AF739" s="48"/>
      <c r="AG739" s="48"/>
      <c r="AH739" s="48"/>
      <c r="AI739" s="48"/>
      <c r="AJ739" s="48"/>
      <c r="AK739" s="48"/>
      <c r="AL739" s="48"/>
      <c r="AM739" s="48"/>
      <c r="AN739" s="48"/>
      <c r="AO739" s="48"/>
      <c r="AP739" s="48"/>
      <c r="AQ739" s="48"/>
      <c r="AR739" s="48"/>
      <c r="AS739" s="48"/>
      <c r="AT739" s="48"/>
      <c r="AU739" s="48"/>
      <c r="AV739" s="48"/>
      <c r="AW739" s="48"/>
      <c r="AX739" s="48"/>
      <c r="AY739" s="48"/>
      <c r="AZ739" s="48"/>
      <c r="BA739" s="48"/>
      <c r="BB739" s="48"/>
      <c r="BC739" s="48"/>
      <c r="BD739" s="48"/>
      <c r="BE739" s="48"/>
      <c r="BF739" s="48"/>
      <c r="BG739" s="48"/>
      <c r="BH739" s="48"/>
      <c r="BI739" s="48"/>
      <c r="BJ739" s="48"/>
      <c r="BK739" s="48"/>
    </row>
    <row r="740" spans="2:63" customFormat="1">
      <c r="B740" s="85"/>
      <c r="C740" s="85"/>
      <c r="D740" s="52" t="s">
        <v>903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85"/>
      <c r="AD740" s="52" t="s">
        <v>528</v>
      </c>
      <c r="AE740" s="48"/>
      <c r="AF740" s="48"/>
      <c r="AG740" s="48"/>
      <c r="AH740" s="48"/>
      <c r="AI740" s="48"/>
      <c r="AJ740" s="48"/>
      <c r="AK740" s="48"/>
      <c r="AL740" s="48"/>
      <c r="AM740" s="48"/>
      <c r="AN740" s="48"/>
      <c r="AO740" s="48"/>
      <c r="AP740" s="48"/>
      <c r="AQ740" s="48"/>
      <c r="AR740" s="48"/>
      <c r="AS740" s="48"/>
      <c r="AT740" s="48"/>
      <c r="AU740" s="48"/>
      <c r="AV740" s="48"/>
      <c r="AW740" s="48"/>
      <c r="AX740" s="48"/>
      <c r="AY740" s="48"/>
      <c r="AZ740" s="48"/>
      <c r="BA740" s="48"/>
      <c r="BB740" s="48"/>
      <c r="BC740" s="48"/>
      <c r="BD740" s="48"/>
      <c r="BE740" s="48"/>
      <c r="BF740" s="48"/>
      <c r="BG740" s="48"/>
      <c r="BH740" s="48"/>
      <c r="BI740" s="48"/>
      <c r="BJ740" s="48"/>
      <c r="BK740" s="48"/>
    </row>
    <row r="741" spans="2:63" customFormat="1">
      <c r="B741" s="85"/>
      <c r="C741" s="85"/>
      <c r="D741" s="52" t="s">
        <v>350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85"/>
      <c r="AD741" s="52" t="s">
        <v>529</v>
      </c>
      <c r="AE741" s="48"/>
      <c r="AF741" s="48"/>
      <c r="AG741" s="48"/>
      <c r="AH741" s="48"/>
      <c r="AI741" s="48"/>
      <c r="AJ741" s="48"/>
      <c r="AK741" s="48"/>
      <c r="AL741" s="48"/>
      <c r="AM741" s="48"/>
      <c r="AN741" s="48"/>
      <c r="AO741" s="48"/>
      <c r="AP741" s="48"/>
      <c r="AQ741" s="48"/>
      <c r="AR741" s="48"/>
      <c r="AS741" s="48"/>
      <c r="AT741" s="48"/>
      <c r="AU741" s="48"/>
      <c r="AV741" s="48"/>
      <c r="AW741" s="48"/>
      <c r="AX741" s="48"/>
      <c r="AY741" s="48"/>
      <c r="AZ741" s="48"/>
      <c r="BA741" s="48"/>
      <c r="BB741" s="48"/>
      <c r="BC741" s="48"/>
      <c r="BD741" s="48"/>
      <c r="BE741" s="48"/>
      <c r="BF741" s="48"/>
      <c r="BG741" s="48"/>
      <c r="BH741" s="48"/>
      <c r="BI741" s="48"/>
      <c r="BJ741" s="48"/>
      <c r="BK741" s="48"/>
    </row>
    <row r="742" spans="2:63" customFormat="1">
      <c r="B742" s="85"/>
      <c r="C742" s="85"/>
      <c r="D742" s="52" t="s">
        <v>904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85"/>
      <c r="AD742" s="52" t="s">
        <v>277</v>
      </c>
      <c r="AE742" s="48"/>
      <c r="AF742" s="48"/>
      <c r="AG742" s="48"/>
      <c r="AH742" s="48"/>
      <c r="AI742" s="48"/>
      <c r="AJ742" s="48"/>
      <c r="AK742" s="48"/>
      <c r="AL742" s="48"/>
      <c r="AM742" s="48"/>
      <c r="AN742" s="48"/>
      <c r="AO742" s="48"/>
      <c r="AP742" s="48"/>
      <c r="AQ742" s="48"/>
      <c r="AR742" s="48"/>
      <c r="AS742" s="48"/>
      <c r="AT742" s="48"/>
      <c r="AU742" s="48"/>
      <c r="AV742" s="48"/>
      <c r="AW742" s="48"/>
      <c r="AX742" s="48"/>
      <c r="AY742" s="48"/>
      <c r="AZ742" s="48"/>
      <c r="BA742" s="48"/>
      <c r="BB742" s="48"/>
      <c r="BC742" s="48"/>
      <c r="BD742" s="48"/>
      <c r="BE742" s="48"/>
      <c r="BF742" s="48"/>
      <c r="BG742" s="48"/>
      <c r="BH742" s="48"/>
      <c r="BI742" s="48"/>
      <c r="BJ742" s="48"/>
      <c r="BK742" s="48"/>
    </row>
    <row r="743" spans="2:63" customFormat="1">
      <c r="B743" s="85"/>
      <c r="C743" s="85"/>
      <c r="D743" s="52" t="s">
        <v>464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85"/>
      <c r="AD743" s="52" t="s">
        <v>530</v>
      </c>
      <c r="AE743" s="48"/>
      <c r="AF743" s="48"/>
      <c r="AG743" s="48"/>
      <c r="AH743" s="48"/>
      <c r="AI743" s="48"/>
      <c r="AJ743" s="48"/>
      <c r="AK743" s="48"/>
      <c r="AL743" s="48"/>
      <c r="AM743" s="48"/>
      <c r="AN743" s="48"/>
      <c r="AO743" s="48"/>
      <c r="AP743" s="48"/>
      <c r="AQ743" s="48"/>
      <c r="AR743" s="48"/>
      <c r="AS743" s="48"/>
      <c r="AT743" s="48"/>
      <c r="AU743" s="48"/>
      <c r="AV743" s="48"/>
      <c r="AW743" s="48"/>
      <c r="AX743" s="48"/>
      <c r="AY743" s="48"/>
      <c r="AZ743" s="48"/>
      <c r="BA743" s="48"/>
      <c r="BB743" s="48"/>
      <c r="BC743" s="48"/>
      <c r="BD743" s="48"/>
      <c r="BE743" s="48"/>
      <c r="BF743" s="48"/>
      <c r="BG743" s="48"/>
      <c r="BH743" s="48"/>
      <c r="BI743" s="48"/>
      <c r="BJ743" s="48"/>
      <c r="BK743" s="48"/>
    </row>
    <row r="744" spans="2:63" customFormat="1">
      <c r="B744" s="85"/>
      <c r="C744" s="85"/>
      <c r="D744" s="52" t="s">
        <v>465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85"/>
      <c r="AD744" s="52" t="s">
        <v>333</v>
      </c>
      <c r="AE744" s="48"/>
      <c r="AF744" s="48"/>
      <c r="AG744" s="48"/>
      <c r="AH744" s="48"/>
      <c r="AI744" s="48"/>
      <c r="AJ744" s="48"/>
      <c r="AK744" s="48"/>
      <c r="AL744" s="48"/>
      <c r="AM744" s="48"/>
      <c r="AN744" s="48"/>
      <c r="AO744" s="48"/>
      <c r="AP744" s="48"/>
      <c r="AQ744" s="48"/>
      <c r="AR744" s="48"/>
      <c r="AS744" s="48"/>
      <c r="AT744" s="48"/>
      <c r="AU744" s="48"/>
      <c r="AV744" s="48"/>
      <c r="AW744" s="48"/>
      <c r="AX744" s="48"/>
      <c r="AY744" s="48"/>
      <c r="AZ744" s="48"/>
      <c r="BA744" s="48"/>
      <c r="BB744" s="48"/>
      <c r="BC744" s="48"/>
      <c r="BD744" s="48"/>
      <c r="BE744" s="48"/>
      <c r="BF744" s="48"/>
      <c r="BG744" s="48"/>
      <c r="BH744" s="48"/>
      <c r="BI744" s="48"/>
      <c r="BJ744" s="48"/>
      <c r="BK744" s="48"/>
    </row>
    <row r="745" spans="2:63" customFormat="1">
      <c r="B745" s="85"/>
      <c r="C745" s="85"/>
      <c r="D745" s="52" t="s">
        <v>466</v>
      </c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85"/>
      <c r="AD745" s="52" t="s">
        <v>531</v>
      </c>
      <c r="AE745" s="48"/>
      <c r="AF745" s="48"/>
      <c r="AG745" s="48"/>
      <c r="AH745" s="48"/>
      <c r="AI745" s="48"/>
      <c r="AJ745" s="48"/>
      <c r="AK745" s="48"/>
      <c r="AL745" s="48"/>
      <c r="AM745" s="48"/>
      <c r="AN745" s="48"/>
      <c r="AO745" s="48"/>
      <c r="AP745" s="48"/>
      <c r="AQ745" s="48"/>
      <c r="AR745" s="48"/>
      <c r="AS745" s="48"/>
      <c r="AT745" s="48"/>
      <c r="AU745" s="48"/>
      <c r="AV745" s="48"/>
      <c r="AW745" s="48"/>
      <c r="AX745" s="48"/>
      <c r="AY745" s="48"/>
      <c r="AZ745" s="48"/>
      <c r="BA745" s="48"/>
      <c r="BB745" s="48"/>
      <c r="BC745" s="48"/>
      <c r="BD745" s="48"/>
      <c r="BE745" s="48"/>
      <c r="BF745" s="48"/>
      <c r="BG745" s="48"/>
      <c r="BH745" s="48"/>
      <c r="BI745" s="48"/>
      <c r="BJ745" s="48"/>
      <c r="BK745" s="48"/>
    </row>
    <row r="746" spans="2:63" customFormat="1">
      <c r="B746" s="85"/>
      <c r="C746" s="85"/>
      <c r="D746" s="52" t="s">
        <v>444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85"/>
      <c r="AD746" s="52" t="s">
        <v>337</v>
      </c>
      <c r="AE746" s="48"/>
      <c r="AF746" s="48"/>
      <c r="AG746" s="48"/>
      <c r="AH746" s="48"/>
      <c r="AI746" s="48"/>
      <c r="AJ746" s="48"/>
      <c r="AK746" s="48"/>
      <c r="AL746" s="48"/>
      <c r="AM746" s="48"/>
      <c r="AN746" s="48"/>
      <c r="AO746" s="48"/>
      <c r="AP746" s="48"/>
      <c r="AQ746" s="48"/>
      <c r="AR746" s="48"/>
      <c r="AS746" s="48"/>
      <c r="AT746" s="48"/>
      <c r="AU746" s="48"/>
      <c r="AV746" s="48"/>
      <c r="AW746" s="48"/>
      <c r="AX746" s="48"/>
      <c r="AY746" s="48"/>
      <c r="AZ746" s="48"/>
      <c r="BA746" s="48"/>
      <c r="BB746" s="48"/>
      <c r="BC746" s="48"/>
      <c r="BD746" s="48"/>
      <c r="BE746" s="48"/>
      <c r="BF746" s="48"/>
      <c r="BG746" s="48"/>
      <c r="BH746" s="48"/>
      <c r="BI746" s="48"/>
      <c r="BJ746" s="48"/>
      <c r="BK746" s="48"/>
    </row>
    <row r="747" spans="2:63" customFormat="1">
      <c r="B747" s="85"/>
      <c r="C747" s="85"/>
      <c r="D747" s="52" t="s">
        <v>629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85"/>
      <c r="AD747" s="52" t="s">
        <v>905</v>
      </c>
      <c r="AE747" s="48"/>
      <c r="AF747" s="48"/>
      <c r="AG747" s="48"/>
      <c r="AH747" s="48"/>
      <c r="AI747" s="48"/>
      <c r="AJ747" s="48"/>
      <c r="AK747" s="48"/>
      <c r="AL747" s="48"/>
      <c r="AM747" s="48"/>
      <c r="AN747" s="48"/>
      <c r="AO747" s="48"/>
      <c r="AP747" s="48"/>
      <c r="AQ747" s="48"/>
      <c r="AR747" s="48"/>
      <c r="AS747" s="48"/>
      <c r="AT747" s="48"/>
      <c r="AU747" s="48"/>
      <c r="AV747" s="48"/>
      <c r="AW747" s="48"/>
      <c r="AX747" s="48"/>
      <c r="AY747" s="48"/>
      <c r="AZ747" s="48"/>
      <c r="BA747" s="48"/>
      <c r="BB747" s="48"/>
      <c r="BC747" s="48"/>
      <c r="BD747" s="48"/>
      <c r="BE747" s="48"/>
      <c r="BF747" s="48"/>
      <c r="BG747" s="48"/>
      <c r="BH747" s="48"/>
      <c r="BI747" s="48"/>
      <c r="BJ747" s="48"/>
      <c r="BK747" s="48"/>
    </row>
    <row r="748" spans="2:63" customFormat="1">
      <c r="B748" s="85"/>
      <c r="C748" s="85"/>
      <c r="D748" s="52" t="s">
        <v>1103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85"/>
      <c r="AD748" s="52" t="s">
        <v>664</v>
      </c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  <c r="AO748" s="48"/>
      <c r="AP748" s="48"/>
      <c r="AQ748" s="48"/>
      <c r="AR748" s="48"/>
      <c r="AS748" s="48"/>
      <c r="AT748" s="48"/>
      <c r="AU748" s="48"/>
      <c r="AV748" s="48"/>
      <c r="AW748" s="48"/>
      <c r="AX748" s="48"/>
      <c r="AY748" s="48"/>
      <c r="AZ748" s="48"/>
      <c r="BA748" s="48"/>
      <c r="BB748" s="48"/>
      <c r="BC748" s="48"/>
      <c r="BD748" s="48"/>
      <c r="BE748" s="48"/>
      <c r="BF748" s="48"/>
      <c r="BG748" s="48"/>
      <c r="BH748" s="48"/>
      <c r="BI748" s="48"/>
      <c r="BJ748" s="48"/>
      <c r="BK748" s="48"/>
    </row>
    <row r="749" spans="2:63" customFormat="1">
      <c r="B749" s="85"/>
      <c r="C749" s="85"/>
      <c r="D749" s="52" t="s">
        <v>1104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85"/>
      <c r="AD749" s="52" t="s">
        <v>496</v>
      </c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  <c r="AO749" s="48"/>
      <c r="AP749" s="48"/>
      <c r="AQ749" s="48"/>
      <c r="AR749" s="48"/>
      <c r="AS749" s="48"/>
      <c r="AT749" s="48"/>
      <c r="AU749" s="48"/>
      <c r="AV749" s="48"/>
      <c r="AW749" s="48"/>
      <c r="AX749" s="48"/>
      <c r="AY749" s="48"/>
      <c r="AZ749" s="48"/>
      <c r="BA749" s="48"/>
      <c r="BB749" s="48"/>
      <c r="BC749" s="48"/>
      <c r="BD749" s="48"/>
      <c r="BE749" s="48"/>
      <c r="BF749" s="48"/>
      <c r="BG749" s="48"/>
      <c r="BH749" s="48"/>
      <c r="BI749" s="48"/>
      <c r="BJ749" s="48"/>
      <c r="BK749" s="48"/>
    </row>
    <row r="750" spans="2:63" customFormat="1">
      <c r="B750" s="85"/>
      <c r="C750" s="85"/>
      <c r="D750" s="52" t="s">
        <v>276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D750" s="52" t="s">
        <v>1108</v>
      </c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  <c r="AO750" s="48"/>
      <c r="AP750" s="48"/>
      <c r="AQ750" s="48"/>
      <c r="AR750" s="48"/>
      <c r="AS750" s="48"/>
      <c r="AT750" s="48"/>
      <c r="AU750" s="48"/>
      <c r="AV750" s="48"/>
      <c r="AW750" s="48"/>
      <c r="AX750" s="48"/>
      <c r="AY750" s="48"/>
      <c r="AZ750" s="48"/>
      <c r="BA750" s="48"/>
      <c r="BB750" s="48"/>
      <c r="BC750" s="48"/>
      <c r="BD750" s="48"/>
      <c r="BE750" s="48"/>
      <c r="BF750" s="48"/>
      <c r="BG750" s="48"/>
      <c r="BH750" s="48"/>
      <c r="BI750" s="48"/>
      <c r="BJ750" s="48"/>
      <c r="BK750" s="48"/>
    </row>
    <row r="751" spans="2:63" customFormat="1">
      <c r="B751" s="85"/>
      <c r="C751" s="85"/>
      <c r="D751" s="52" t="s">
        <v>1107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D751" s="52" t="s">
        <v>1109</v>
      </c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  <c r="AO751" s="48"/>
      <c r="AP751" s="48"/>
      <c r="AQ751" s="48"/>
      <c r="AR751" s="48"/>
      <c r="AS751" s="48"/>
      <c r="AT751" s="48"/>
      <c r="AU751" s="48"/>
      <c r="AV751" s="48"/>
      <c r="AW751" s="48"/>
      <c r="AX751" s="48"/>
      <c r="AY751" s="48"/>
      <c r="AZ751" s="48"/>
      <c r="BA751" s="48"/>
      <c r="BB751" s="48"/>
      <c r="BC751" s="48"/>
      <c r="BD751" s="48"/>
      <c r="BE751" s="48"/>
      <c r="BF751" s="48"/>
      <c r="BG751" s="48"/>
      <c r="BH751" s="48"/>
      <c r="BI751" s="48"/>
      <c r="BJ751" s="48"/>
      <c r="BK751" s="48"/>
    </row>
    <row r="752" spans="2:63" customFormat="1">
      <c r="B752" s="85"/>
      <c r="C752" s="85"/>
      <c r="D752" s="52" t="s">
        <v>906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D752" s="52" t="s">
        <v>1110</v>
      </c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  <c r="AO752" s="48"/>
      <c r="AP752" s="48"/>
      <c r="AQ752" s="48"/>
      <c r="AR752" s="48"/>
      <c r="AS752" s="48"/>
      <c r="AT752" s="48"/>
      <c r="AU752" s="48"/>
      <c r="AV752" s="48"/>
      <c r="AW752" s="48"/>
      <c r="AX752" s="48"/>
      <c r="AY752" s="48"/>
      <c r="AZ752" s="48"/>
      <c r="BA752" s="48"/>
      <c r="BB752" s="48"/>
      <c r="BC752" s="48"/>
      <c r="BD752" s="48"/>
      <c r="BE752" s="48"/>
      <c r="BF752" s="48"/>
      <c r="BG752" s="48"/>
      <c r="BH752" s="48"/>
      <c r="BI752" s="48"/>
      <c r="BJ752" s="48"/>
      <c r="BK752" s="48"/>
    </row>
    <row r="753" spans="2:63" customFormat="1"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D753" s="52" t="s">
        <v>276</v>
      </c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  <c r="AO753" s="48"/>
      <c r="AP753" s="48"/>
      <c r="AQ753" s="48"/>
      <c r="AR753" s="48"/>
      <c r="AS753" s="48"/>
      <c r="AT753" s="48"/>
      <c r="AU753" s="48"/>
      <c r="AV753" s="48"/>
      <c r="AW753" s="48"/>
      <c r="AX753" s="48"/>
      <c r="AY753" s="48"/>
      <c r="AZ753" s="48"/>
      <c r="BA753" s="48"/>
      <c r="BB753" s="48"/>
      <c r="BC753" s="48"/>
      <c r="BD753" s="48"/>
      <c r="BE753" s="48"/>
      <c r="BF753" s="48"/>
      <c r="BG753" s="48"/>
      <c r="BH753" s="48"/>
      <c r="BI753" s="48"/>
      <c r="BJ753" s="48"/>
      <c r="BK753" s="48"/>
    </row>
    <row r="754" spans="2:63">
      <c r="AD754" s="52" t="s">
        <v>665</v>
      </c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  <c r="AO754" s="48"/>
      <c r="AP754" s="48"/>
      <c r="AQ754" s="48"/>
      <c r="AR754" s="48"/>
      <c r="AS754" s="48"/>
      <c r="AT754" s="48"/>
      <c r="AU754" s="48"/>
      <c r="AV754" s="48"/>
      <c r="AW754" s="48"/>
      <c r="AX754" s="48"/>
      <c r="AY754" s="48"/>
      <c r="AZ754" s="48"/>
      <c r="BA754" s="48"/>
      <c r="BB754" s="48"/>
      <c r="BC754" s="48"/>
      <c r="BD754" s="48"/>
      <c r="BE754" s="48"/>
      <c r="BF754" s="48"/>
      <c r="BG754" s="48"/>
      <c r="BH754" s="48"/>
      <c r="BI754" s="48"/>
      <c r="BJ754" s="48"/>
      <c r="BK754" s="48"/>
    </row>
    <row r="756" spans="2:63">
      <c r="D756" s="85" t="s">
        <v>1305</v>
      </c>
    </row>
    <row r="810" spans="2:4">
      <c r="B810" s="46">
        <v>0</v>
      </c>
      <c r="D810" s="47" t="s">
        <v>462</v>
      </c>
    </row>
    <row r="811" spans="2:4">
      <c r="D811" s="55" t="s">
        <v>304</v>
      </c>
    </row>
    <row r="812" spans="2:4">
      <c r="D812" s="51" t="s">
        <v>710</v>
      </c>
    </row>
    <row r="814" spans="2:4">
      <c r="D814" s="85" t="s">
        <v>710</v>
      </c>
    </row>
    <row r="855" spans="4:13">
      <c r="D855" s="85" t="s">
        <v>307</v>
      </c>
      <c r="M855" s="85" t="s">
        <v>340</v>
      </c>
    </row>
    <row r="856" spans="4:13">
      <c r="D856" s="47" t="s">
        <v>352</v>
      </c>
      <c r="M856" s="47" t="s">
        <v>1306</v>
      </c>
    </row>
    <row r="858" spans="4:13">
      <c r="D858" s="85" t="s">
        <v>710</v>
      </c>
    </row>
    <row r="921" spans="2:4">
      <c r="B921" s="46">
        <v>0</v>
      </c>
      <c r="D921" s="47" t="s">
        <v>372</v>
      </c>
    </row>
    <row r="922" spans="2:4">
      <c r="D922" s="55" t="s">
        <v>302</v>
      </c>
    </row>
    <row r="923" spans="2:4">
      <c r="D923" s="51" t="s">
        <v>744</v>
      </c>
    </row>
    <row r="925" spans="2:4">
      <c r="D925" s="85" t="s">
        <v>744</v>
      </c>
    </row>
    <row r="961" spans="39:39">
      <c r="AM961" s="85" t="s">
        <v>1307</v>
      </c>
    </row>
    <row r="999" spans="4:30">
      <c r="D999" s="85" t="s">
        <v>340</v>
      </c>
    </row>
    <row r="1000" spans="4:30">
      <c r="D1000" s="47" t="s">
        <v>1309</v>
      </c>
    </row>
    <row r="1002" spans="4:30">
      <c r="D1002" s="52" t="s">
        <v>34</v>
      </c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  <c r="AD1002" s="54" t="s">
        <v>1313</v>
      </c>
    </row>
    <row r="1003" spans="4:30">
      <c r="D1003" s="52" t="s">
        <v>501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</row>
    <row r="1004" spans="4:30">
      <c r="D1004" s="52" t="s">
        <v>1310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</row>
    <row r="1006" spans="4:30">
      <c r="D1006" s="52" t="s">
        <v>389</v>
      </c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  <c r="R1006" s="48"/>
      <c r="S1006" s="48"/>
      <c r="T1006" s="48"/>
      <c r="U1006" s="48"/>
      <c r="V1006" s="48"/>
      <c r="W1006" s="48"/>
      <c r="X1006" s="48"/>
      <c r="Y1006" s="48"/>
      <c r="Z1006" s="48"/>
      <c r="AA1006" s="48"/>
      <c r="AB1006" s="48"/>
    </row>
    <row r="1007" spans="4:30">
      <c r="D1007" s="52" t="s">
        <v>463</v>
      </c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  <c r="R1007" s="48"/>
      <c r="S1007" s="48"/>
      <c r="T1007" s="48"/>
      <c r="U1007" s="48"/>
      <c r="V1007" s="48"/>
      <c r="W1007" s="48"/>
      <c r="X1007" s="48"/>
      <c r="Y1007" s="48"/>
      <c r="Z1007" s="48"/>
      <c r="AA1007" s="48"/>
      <c r="AB1007" s="48"/>
    </row>
    <row r="1008" spans="4:30">
      <c r="D1008" s="52" t="s">
        <v>357</v>
      </c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  <c r="R1008" s="48"/>
      <c r="S1008" s="48"/>
      <c r="T1008" s="48"/>
      <c r="U1008" s="48"/>
      <c r="V1008" s="48"/>
      <c r="W1008" s="48"/>
      <c r="X1008" s="48"/>
      <c r="Y1008" s="48"/>
      <c r="Z1008" s="48"/>
      <c r="AA1008" s="48"/>
      <c r="AB1008" s="48"/>
    </row>
    <row r="1009" spans="4:28">
      <c r="D1009" s="52" t="s">
        <v>358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  <c r="T1009" s="48"/>
      <c r="U1009" s="48"/>
      <c r="V1009" s="48"/>
      <c r="W1009" s="48"/>
      <c r="X1009" s="48"/>
      <c r="Y1009" s="48"/>
      <c r="Z1009" s="48"/>
      <c r="AA1009" s="48"/>
      <c r="AB1009" s="48"/>
    </row>
    <row r="1010" spans="4:28">
      <c r="D1010" s="52" t="s">
        <v>359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  <c r="X1010" s="48"/>
      <c r="Y1010" s="48"/>
      <c r="Z1010" s="48"/>
      <c r="AA1010" s="48"/>
      <c r="AB1010" s="48"/>
    </row>
    <row r="1011" spans="4:28">
      <c r="D1011" s="52" t="s">
        <v>479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  <c r="X1011" s="48"/>
      <c r="Y1011" s="48"/>
      <c r="Z1011" s="48"/>
      <c r="AA1011" s="48"/>
      <c r="AB1011" s="48"/>
    </row>
    <row r="1012" spans="4:28">
      <c r="D1012" s="52" t="s">
        <v>668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  <c r="X1012" s="48"/>
      <c r="Y1012" s="48"/>
      <c r="Z1012" s="48"/>
      <c r="AA1012" s="48"/>
      <c r="AB1012" s="48"/>
    </row>
    <row r="1013" spans="4:28">
      <c r="D1013" s="52" t="s">
        <v>900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  <c r="AA1013" s="48"/>
      <c r="AB1013" s="48"/>
    </row>
    <row r="1014" spans="4:28">
      <c r="D1014" s="52" t="s">
        <v>384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  <c r="X1014" s="48"/>
      <c r="Y1014" s="48"/>
      <c r="Z1014" s="48"/>
      <c r="AA1014" s="48"/>
      <c r="AB1014" s="48"/>
    </row>
    <row r="1015" spans="4:28">
      <c r="D1015" s="52" t="s">
        <v>544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  <c r="AA1015" s="48"/>
      <c r="AB1015" s="48"/>
    </row>
    <row r="1016" spans="4:28">
      <c r="D1016" s="52" t="s">
        <v>669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  <c r="X1016" s="48"/>
      <c r="Y1016" s="48"/>
      <c r="Z1016" s="48"/>
      <c r="AA1016" s="48"/>
      <c r="AB1016" s="48"/>
    </row>
    <row r="1017" spans="4:28">
      <c r="D1017" s="52" t="s">
        <v>350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  <c r="X1017" s="48"/>
      <c r="Y1017" s="48"/>
      <c r="Z1017" s="48"/>
      <c r="AA1017" s="48"/>
      <c r="AB1017" s="48"/>
    </row>
    <row r="1018" spans="4:28">
      <c r="D1018" s="52" t="s">
        <v>670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  <c r="X1018" s="48"/>
      <c r="Y1018" s="48"/>
      <c r="Z1018" s="48"/>
      <c r="AA1018" s="48"/>
      <c r="AB1018" s="48"/>
    </row>
    <row r="1019" spans="4:28">
      <c r="D1019" s="52" t="s">
        <v>464</v>
      </c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  <c r="T1019" s="48"/>
      <c r="U1019" s="48"/>
      <c r="V1019" s="48"/>
      <c r="W1019" s="48"/>
      <c r="X1019" s="48"/>
      <c r="Y1019" s="48"/>
      <c r="Z1019" s="48"/>
      <c r="AA1019" s="48"/>
      <c r="AB1019" s="48"/>
    </row>
    <row r="1020" spans="4:28">
      <c r="D1020" s="52" t="s">
        <v>465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  <c r="AA1020" s="48"/>
      <c r="AB1020" s="48"/>
    </row>
    <row r="1021" spans="4:28">
      <c r="D1021" s="52" t="s">
        <v>466</v>
      </c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</row>
    <row r="1022" spans="4:28">
      <c r="D1022" s="52" t="s">
        <v>1311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  <c r="AA1022" s="48"/>
      <c r="AB1022" s="48"/>
    </row>
    <row r="1023" spans="4:28">
      <c r="D1023" s="52" t="s">
        <v>906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  <c r="AA1023" s="48"/>
      <c r="AB1023" s="48"/>
    </row>
    <row r="1025" spans="4:74">
      <c r="D1025" s="52" t="s">
        <v>388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48"/>
      <c r="AK1025" s="48"/>
      <c r="AM1025" s="53" t="s">
        <v>335</v>
      </c>
      <c r="AN1025" s="49"/>
      <c r="AO1025" s="49"/>
      <c r="AP1025" s="49"/>
      <c r="AQ1025" s="49"/>
      <c r="AR1025" s="49"/>
      <c r="AS1025" s="49"/>
      <c r="AT1025" s="49"/>
      <c r="AU1025" s="49"/>
      <c r="AV1025" s="49"/>
      <c r="AW1025" s="49"/>
      <c r="AX1025" s="49"/>
      <c r="AY1025" s="49"/>
      <c r="AZ1025" s="49"/>
      <c r="BA1025" s="49"/>
      <c r="BB1025" s="49"/>
      <c r="BC1025" s="49"/>
      <c r="BD1025" s="49"/>
      <c r="BE1025" s="49"/>
      <c r="BF1025" s="49"/>
      <c r="BG1025" s="49"/>
      <c r="BH1025" s="49"/>
      <c r="BI1025" s="49"/>
      <c r="BJ1025" s="49"/>
      <c r="BK1025" s="49"/>
      <c r="BL1025" s="49"/>
      <c r="BM1025" s="49"/>
      <c r="BN1025" s="49"/>
      <c r="BO1025" s="49"/>
      <c r="BP1025" s="49"/>
      <c r="BQ1025" s="49"/>
      <c r="BR1025" s="49"/>
      <c r="BS1025" s="49"/>
      <c r="BT1025" s="49"/>
      <c r="BU1025" s="49"/>
      <c r="BV1025" s="49"/>
    </row>
    <row r="1026" spans="4:74">
      <c r="D1026" s="52" t="s">
        <v>332</v>
      </c>
      <c r="E1026" s="48"/>
      <c r="F1026" s="48"/>
      <c r="G1026" s="48"/>
      <c r="H1026" s="48"/>
      <c r="I1026" s="48"/>
      <c r="J1026" s="48"/>
      <c r="K1026" s="48"/>
      <c r="L1026" s="48"/>
      <c r="M1026" s="48"/>
      <c r="N1026" s="48"/>
      <c r="O1026" s="48"/>
      <c r="P1026" s="48"/>
      <c r="Q1026" s="48"/>
      <c r="R1026" s="48"/>
      <c r="S1026" s="48"/>
      <c r="T1026" s="48"/>
      <c r="U1026" s="48"/>
      <c r="V1026" s="48"/>
      <c r="W1026" s="48"/>
      <c r="X1026" s="48"/>
      <c r="Y1026" s="48"/>
      <c r="Z1026" s="48"/>
      <c r="AA1026" s="48"/>
      <c r="AB1026" s="48"/>
      <c r="AC1026" s="48"/>
      <c r="AD1026" s="48"/>
      <c r="AE1026" s="48"/>
      <c r="AF1026" s="48"/>
      <c r="AG1026" s="48"/>
      <c r="AH1026" s="48"/>
      <c r="AI1026" s="48"/>
      <c r="AJ1026" s="48"/>
      <c r="AK1026" s="48"/>
      <c r="AM1026" s="53" t="s">
        <v>312</v>
      </c>
      <c r="AN1026" s="49"/>
      <c r="AO1026" s="49"/>
      <c r="AP1026" s="49"/>
      <c r="AQ1026" s="49"/>
      <c r="AR1026" s="49"/>
      <c r="AS1026" s="49"/>
      <c r="AT1026" s="49"/>
      <c r="AU1026" s="49"/>
      <c r="AV1026" s="49"/>
      <c r="AW1026" s="49"/>
      <c r="AX1026" s="49"/>
      <c r="AY1026" s="49"/>
      <c r="AZ1026" s="49"/>
      <c r="BA1026" s="49"/>
      <c r="BB1026" s="49"/>
      <c r="BC1026" s="49"/>
      <c r="BD1026" s="49"/>
      <c r="BE1026" s="49"/>
      <c r="BF1026" s="49"/>
      <c r="BG1026" s="49"/>
      <c r="BH1026" s="49"/>
      <c r="BI1026" s="49"/>
      <c r="BJ1026" s="49"/>
      <c r="BK1026" s="49"/>
      <c r="BL1026" s="49"/>
      <c r="BM1026" s="49"/>
      <c r="BN1026" s="49"/>
      <c r="BO1026" s="49"/>
      <c r="BP1026" s="49"/>
      <c r="BQ1026" s="49"/>
      <c r="BR1026" s="49"/>
      <c r="BS1026" s="49"/>
      <c r="BT1026" s="49"/>
      <c r="BU1026" s="49"/>
      <c r="BV1026" s="49"/>
    </row>
    <row r="1027" spans="4:74">
      <c r="D1027" s="52" t="s">
        <v>369</v>
      </c>
      <c r="E1027" s="48"/>
      <c r="F1027" s="48"/>
      <c r="G1027" s="48"/>
      <c r="H1027" s="48"/>
      <c r="I1027" s="48"/>
      <c r="J1027" s="48"/>
      <c r="K1027" s="48"/>
      <c r="L1027" s="48"/>
      <c r="M1027" s="48"/>
      <c r="N1027" s="48"/>
      <c r="O1027" s="48"/>
      <c r="P1027" s="48"/>
      <c r="Q1027" s="48"/>
      <c r="R1027" s="48"/>
      <c r="S1027" s="48"/>
      <c r="T1027" s="48"/>
      <c r="U1027" s="48"/>
      <c r="V1027" s="48"/>
      <c r="W1027" s="48"/>
      <c r="X1027" s="48"/>
      <c r="Y1027" s="48"/>
      <c r="Z1027" s="48"/>
      <c r="AA1027" s="48"/>
      <c r="AB1027" s="48"/>
      <c r="AC1027" s="48"/>
      <c r="AD1027" s="48"/>
      <c r="AE1027" s="48"/>
      <c r="AF1027" s="48"/>
      <c r="AG1027" s="48"/>
      <c r="AH1027" s="48"/>
      <c r="AI1027" s="48"/>
      <c r="AJ1027" s="48"/>
      <c r="AK1027" s="48"/>
      <c r="AM1027" s="53"/>
      <c r="AN1027" s="49"/>
      <c r="AO1027" s="49"/>
      <c r="AP1027" s="49"/>
      <c r="AQ1027" s="49"/>
      <c r="AR1027" s="49"/>
      <c r="AS1027" s="49"/>
      <c r="AT1027" s="49"/>
      <c r="AU1027" s="49"/>
      <c r="AV1027" s="49"/>
      <c r="AW1027" s="49"/>
      <c r="AX1027" s="49"/>
      <c r="AY1027" s="49"/>
      <c r="AZ1027" s="49"/>
      <c r="BA1027" s="49"/>
      <c r="BB1027" s="49"/>
      <c r="BC1027" s="49"/>
      <c r="BD1027" s="49"/>
      <c r="BE1027" s="49"/>
      <c r="BF1027" s="49"/>
      <c r="BG1027" s="49"/>
      <c r="BH1027" s="49"/>
      <c r="BI1027" s="49"/>
      <c r="BJ1027" s="49"/>
      <c r="BK1027" s="49"/>
      <c r="BL1027" s="49"/>
      <c r="BM1027" s="49"/>
      <c r="BN1027" s="49"/>
      <c r="BO1027" s="49"/>
      <c r="BP1027" s="49"/>
      <c r="BQ1027" s="49"/>
      <c r="BR1027" s="49"/>
      <c r="BS1027" s="49"/>
      <c r="BT1027" s="49"/>
      <c r="BU1027" s="49"/>
      <c r="BV1027" s="49"/>
    </row>
    <row r="1028" spans="4:74">
      <c r="D1028" s="52" t="s">
        <v>370</v>
      </c>
      <c r="E1028" s="48"/>
      <c r="F1028" s="48"/>
      <c r="G1028" s="48"/>
      <c r="H1028" s="48"/>
      <c r="I1028" s="48"/>
      <c r="J1028" s="48"/>
      <c r="K1028" s="48"/>
      <c r="L1028" s="48"/>
      <c r="M1028" s="48"/>
      <c r="N1028" s="48"/>
      <c r="O1028" s="48"/>
      <c r="P1028" s="48"/>
      <c r="Q1028" s="48"/>
      <c r="R1028" s="48"/>
      <c r="S1028" s="48"/>
      <c r="T1028" s="48"/>
      <c r="U1028" s="48"/>
      <c r="V1028" s="48"/>
      <c r="W1028" s="48"/>
      <c r="X1028" s="48"/>
      <c r="Y1028" s="48"/>
      <c r="Z1028" s="48"/>
      <c r="AA1028" s="48"/>
      <c r="AB1028" s="48"/>
      <c r="AC1028" s="48"/>
      <c r="AD1028" s="48"/>
      <c r="AE1028" s="48"/>
      <c r="AF1028" s="48"/>
      <c r="AG1028" s="48"/>
      <c r="AH1028" s="48"/>
      <c r="AI1028" s="48"/>
      <c r="AJ1028" s="48"/>
      <c r="AK1028" s="48"/>
      <c r="AM1028" s="53" t="s">
        <v>1332</v>
      </c>
      <c r="AN1028" s="49"/>
      <c r="AO1028" s="49"/>
      <c r="AP1028" s="49"/>
      <c r="AQ1028" s="49"/>
      <c r="AR1028" s="49"/>
      <c r="AS1028" s="49"/>
      <c r="AT1028" s="49"/>
      <c r="AU1028" s="49"/>
      <c r="AV1028" s="49"/>
      <c r="AW1028" s="49"/>
      <c r="AX1028" s="49"/>
      <c r="AY1028" s="49"/>
      <c r="AZ1028" s="49"/>
      <c r="BA1028" s="49"/>
      <c r="BB1028" s="49"/>
      <c r="BC1028" s="49"/>
      <c r="BD1028" s="49"/>
      <c r="BE1028" s="49"/>
      <c r="BF1028" s="49"/>
      <c r="BG1028" s="49"/>
      <c r="BH1028" s="49"/>
      <c r="BI1028" s="49"/>
      <c r="BJ1028" s="49"/>
      <c r="BK1028" s="49"/>
      <c r="BL1028" s="49"/>
      <c r="BM1028" s="49"/>
      <c r="BN1028" s="49"/>
      <c r="BO1028" s="49"/>
      <c r="BP1028" s="49"/>
      <c r="BQ1028" s="49"/>
      <c r="BR1028" s="49"/>
      <c r="BS1028" s="49"/>
      <c r="BT1028" s="49"/>
      <c r="BU1028" s="49"/>
      <c r="BV1028" s="49"/>
    </row>
    <row r="1029" spans="4:74">
      <c r="D1029" s="52" t="s">
        <v>371</v>
      </c>
      <c r="E1029" s="48"/>
      <c r="F1029" s="48"/>
      <c r="G1029" s="48"/>
      <c r="H1029" s="48"/>
      <c r="I1029" s="48"/>
      <c r="J1029" s="48"/>
      <c r="K1029" s="48"/>
      <c r="L1029" s="48"/>
      <c r="M1029" s="48"/>
      <c r="N1029" s="48"/>
      <c r="O1029" s="48"/>
      <c r="P1029" s="48"/>
      <c r="Q1029" s="48"/>
      <c r="R1029" s="48"/>
      <c r="S1029" s="48"/>
      <c r="T1029" s="48"/>
      <c r="U1029" s="48"/>
      <c r="V1029" s="48"/>
      <c r="W1029" s="48"/>
      <c r="X1029" s="48"/>
      <c r="Y1029" s="48"/>
      <c r="Z1029" s="48"/>
      <c r="AA1029" s="48"/>
      <c r="AB1029" s="48"/>
      <c r="AC1029" s="48"/>
      <c r="AD1029" s="48"/>
      <c r="AE1029" s="48"/>
      <c r="AF1029" s="48"/>
      <c r="AG1029" s="48"/>
      <c r="AH1029" s="48"/>
      <c r="AI1029" s="48"/>
      <c r="AJ1029" s="48"/>
      <c r="AK1029" s="48"/>
      <c r="AM1029" s="53" t="s">
        <v>1333</v>
      </c>
      <c r="AN1029" s="49"/>
      <c r="AO1029" s="49"/>
      <c r="AP1029" s="49"/>
      <c r="AQ1029" s="49"/>
      <c r="AR1029" s="49"/>
      <c r="AS1029" s="49"/>
      <c r="AT1029" s="49"/>
      <c r="AU1029" s="49"/>
      <c r="AV1029" s="49"/>
      <c r="AW1029" s="49"/>
      <c r="AX1029" s="49"/>
      <c r="AY1029" s="49"/>
      <c r="AZ1029" s="49"/>
      <c r="BA1029" s="49"/>
      <c r="BB1029" s="49"/>
      <c r="BC1029" s="49"/>
      <c r="BD1029" s="49"/>
      <c r="BE1029" s="49"/>
      <c r="BF1029" s="49"/>
      <c r="BG1029" s="49"/>
      <c r="BH1029" s="49"/>
      <c r="BI1029" s="49"/>
      <c r="BJ1029" s="49"/>
      <c r="BK1029" s="49"/>
      <c r="BL1029" s="49"/>
      <c r="BM1029" s="49"/>
      <c r="BN1029" s="49"/>
      <c r="BO1029" s="49"/>
      <c r="BP1029" s="49"/>
      <c r="BQ1029" s="49"/>
      <c r="BR1029" s="49"/>
      <c r="BS1029" s="49"/>
      <c r="BT1029" s="49"/>
      <c r="BU1029" s="49"/>
      <c r="BV1029" s="49"/>
    </row>
    <row r="1030" spans="4:74">
      <c r="D1030" s="52" t="s">
        <v>480</v>
      </c>
      <c r="E1030" s="48"/>
      <c r="F1030" s="48"/>
      <c r="G1030" s="48"/>
      <c r="H1030" s="48"/>
      <c r="I1030" s="48"/>
      <c r="J1030" s="48"/>
      <c r="K1030" s="48"/>
      <c r="L1030" s="48"/>
      <c r="M1030" s="48"/>
      <c r="N1030" s="48"/>
      <c r="O1030" s="48"/>
      <c r="P1030" s="48"/>
      <c r="Q1030" s="48"/>
      <c r="R1030" s="48"/>
      <c r="S1030" s="48"/>
      <c r="T1030" s="48"/>
      <c r="U1030" s="48"/>
      <c r="V1030" s="48"/>
      <c r="W1030" s="48"/>
      <c r="X1030" s="48"/>
      <c r="Y1030" s="48"/>
      <c r="Z1030" s="48"/>
      <c r="AA1030" s="48"/>
      <c r="AB1030" s="48"/>
      <c r="AC1030" s="48"/>
      <c r="AD1030" s="48"/>
      <c r="AE1030" s="48"/>
      <c r="AF1030" s="48"/>
      <c r="AG1030" s="48"/>
      <c r="AH1030" s="48"/>
      <c r="AI1030" s="48"/>
      <c r="AJ1030" s="48"/>
      <c r="AK1030" s="48"/>
      <c r="AM1030" s="53" t="s">
        <v>1334</v>
      </c>
      <c r="AN1030" s="49"/>
      <c r="AO1030" s="49"/>
      <c r="AP1030" s="49"/>
      <c r="AQ1030" s="49"/>
      <c r="AR1030" s="49"/>
      <c r="AS1030" s="49"/>
      <c r="AT1030" s="49"/>
      <c r="AU1030" s="49"/>
      <c r="AV1030" s="49"/>
      <c r="AW1030" s="49"/>
      <c r="AX1030" s="49"/>
      <c r="AY1030" s="49"/>
      <c r="AZ1030" s="49"/>
      <c r="BA1030" s="49"/>
      <c r="BB1030" s="49"/>
      <c r="BC1030" s="49"/>
      <c r="BD1030" s="49"/>
      <c r="BE1030" s="49"/>
      <c r="BF1030" s="49"/>
      <c r="BG1030" s="49"/>
      <c r="BH1030" s="49"/>
      <c r="BI1030" s="49"/>
      <c r="BJ1030" s="49"/>
      <c r="BK1030" s="49"/>
      <c r="BL1030" s="49"/>
      <c r="BM1030" s="49"/>
      <c r="BN1030" s="49"/>
      <c r="BO1030" s="49"/>
      <c r="BP1030" s="49"/>
      <c r="BQ1030" s="49"/>
      <c r="BR1030" s="49"/>
      <c r="BS1030" s="49"/>
      <c r="BT1030" s="49"/>
      <c r="BU1030" s="49"/>
      <c r="BV1030" s="49"/>
    </row>
    <row r="1031" spans="4:74">
      <c r="D1031" s="52" t="s">
        <v>662</v>
      </c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  <c r="AA1031" s="48"/>
      <c r="AB1031" s="48"/>
      <c r="AC1031" s="48"/>
      <c r="AD1031" s="48"/>
      <c r="AE1031" s="48"/>
      <c r="AF1031" s="48"/>
      <c r="AG1031" s="48"/>
      <c r="AH1031" s="48"/>
      <c r="AI1031" s="48"/>
      <c r="AJ1031" s="48"/>
      <c r="AK1031" s="48"/>
      <c r="AM1031" s="53" t="s">
        <v>1335</v>
      </c>
      <c r="AN1031" s="49"/>
      <c r="AO1031" s="49"/>
      <c r="AP1031" s="49"/>
      <c r="AQ1031" s="49"/>
      <c r="AR1031" s="49"/>
      <c r="AS1031" s="49"/>
      <c r="AT1031" s="49"/>
      <c r="AU1031" s="49"/>
      <c r="AV1031" s="49"/>
      <c r="AW1031" s="49"/>
      <c r="AX1031" s="49"/>
      <c r="AY1031" s="49"/>
      <c r="AZ1031" s="49"/>
      <c r="BA1031" s="49"/>
      <c r="BB1031" s="49"/>
      <c r="BC1031" s="49"/>
      <c r="BD1031" s="49"/>
      <c r="BE1031" s="49"/>
      <c r="BF1031" s="49"/>
      <c r="BG1031" s="49"/>
      <c r="BH1031" s="49"/>
      <c r="BI1031" s="49"/>
      <c r="BJ1031" s="49"/>
      <c r="BK1031" s="49"/>
      <c r="BL1031" s="49"/>
      <c r="BM1031" s="49"/>
      <c r="BN1031" s="49"/>
      <c r="BO1031" s="49"/>
      <c r="BP1031" s="49"/>
      <c r="BQ1031" s="49"/>
      <c r="BR1031" s="49"/>
      <c r="BS1031" s="49"/>
      <c r="BT1031" s="49"/>
      <c r="BU1031" s="49"/>
      <c r="BV1031" s="49"/>
    </row>
    <row r="1032" spans="4:74">
      <c r="D1032" s="52" t="s">
        <v>696</v>
      </c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  <c r="AA1032" s="48"/>
      <c r="AB1032" s="48"/>
      <c r="AC1032" s="48"/>
      <c r="AD1032" s="48"/>
      <c r="AE1032" s="48"/>
      <c r="AF1032" s="48"/>
      <c r="AG1032" s="48"/>
      <c r="AH1032" s="48"/>
      <c r="AI1032" s="48"/>
      <c r="AJ1032" s="48"/>
      <c r="AK1032" s="48"/>
      <c r="AM1032" s="53"/>
      <c r="AN1032" s="49"/>
      <c r="AO1032" s="49"/>
      <c r="AP1032" s="49"/>
      <c r="AQ1032" s="49"/>
      <c r="AR1032" s="49"/>
      <c r="AS1032" s="49"/>
      <c r="AT1032" s="49"/>
      <c r="AU1032" s="49"/>
      <c r="AV1032" s="49"/>
      <c r="AW1032" s="49"/>
      <c r="AX1032" s="49"/>
      <c r="AY1032" s="49"/>
      <c r="AZ1032" s="49"/>
      <c r="BA1032" s="49"/>
      <c r="BB1032" s="49"/>
      <c r="BC1032" s="49"/>
      <c r="BD1032" s="49"/>
      <c r="BE1032" s="49"/>
      <c r="BF1032" s="49"/>
      <c r="BG1032" s="49"/>
      <c r="BH1032" s="49"/>
      <c r="BI1032" s="49"/>
      <c r="BJ1032" s="49"/>
      <c r="BK1032" s="49"/>
      <c r="BL1032" s="49"/>
      <c r="BM1032" s="49"/>
      <c r="BN1032" s="49"/>
      <c r="BO1032" s="49"/>
      <c r="BP1032" s="49"/>
      <c r="BQ1032" s="49"/>
      <c r="BR1032" s="49"/>
      <c r="BS1032" s="49"/>
      <c r="BT1032" s="49"/>
      <c r="BU1032" s="49"/>
      <c r="BV1032" s="49"/>
    </row>
    <row r="1033" spans="4:74">
      <c r="D1033" s="52" t="s">
        <v>697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M1033" s="53" t="s">
        <v>261</v>
      </c>
      <c r="AN1033" s="49"/>
      <c r="AO1033" s="49"/>
      <c r="AP1033" s="49"/>
      <c r="AQ1033" s="49"/>
      <c r="AR1033" s="49"/>
      <c r="AS1033" s="49"/>
      <c r="AT1033" s="49"/>
      <c r="AU1033" s="49"/>
      <c r="AV1033" s="49"/>
      <c r="AW1033" s="49"/>
      <c r="AX1033" s="49"/>
      <c r="AY1033" s="49"/>
      <c r="AZ1033" s="49"/>
      <c r="BA1033" s="49"/>
      <c r="BB1033" s="49"/>
      <c r="BC1033" s="49"/>
      <c r="BD1033" s="49"/>
      <c r="BE1033" s="49"/>
      <c r="BF1033" s="49"/>
      <c r="BG1033" s="49"/>
      <c r="BH1033" s="49"/>
      <c r="BI1033" s="49"/>
      <c r="BJ1033" s="49"/>
      <c r="BK1033" s="49"/>
      <c r="BL1033" s="49"/>
      <c r="BM1033" s="49"/>
      <c r="BN1033" s="49"/>
      <c r="BO1033" s="49"/>
      <c r="BP1033" s="49"/>
      <c r="BQ1033" s="49"/>
      <c r="BR1033" s="49"/>
      <c r="BS1033" s="49"/>
      <c r="BT1033" s="49"/>
      <c r="BU1033" s="49"/>
      <c r="BV1033" s="49"/>
    </row>
    <row r="1034" spans="4:74">
      <c r="D1034" s="52" t="s">
        <v>698</v>
      </c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  <c r="AA1034" s="48"/>
      <c r="AB1034" s="48"/>
      <c r="AC1034" s="48"/>
      <c r="AD1034" s="48"/>
      <c r="AE1034" s="48"/>
      <c r="AF1034" s="48"/>
      <c r="AG1034" s="48"/>
      <c r="AH1034" s="48"/>
      <c r="AI1034" s="48"/>
      <c r="AJ1034" s="48"/>
      <c r="AK1034" s="48"/>
      <c r="AM1034" s="53" t="s">
        <v>262</v>
      </c>
      <c r="AN1034" s="49"/>
      <c r="AO1034" s="49"/>
      <c r="AP1034" s="49"/>
      <c r="AQ1034" s="49"/>
      <c r="AR1034" s="49"/>
      <c r="AS1034" s="49"/>
      <c r="AT1034" s="49"/>
      <c r="AU1034" s="49"/>
      <c r="AV1034" s="49"/>
      <c r="AW1034" s="49"/>
      <c r="AX1034" s="49"/>
      <c r="AY1034" s="49"/>
      <c r="AZ1034" s="49"/>
      <c r="BA1034" s="49"/>
      <c r="BB1034" s="49"/>
      <c r="BC1034" s="49"/>
      <c r="BD1034" s="49"/>
      <c r="BE1034" s="49"/>
      <c r="BF1034" s="49"/>
      <c r="BG1034" s="49"/>
      <c r="BH1034" s="49"/>
      <c r="BI1034" s="49"/>
      <c r="BJ1034" s="49"/>
      <c r="BK1034" s="49"/>
      <c r="BL1034" s="49"/>
      <c r="BM1034" s="49"/>
      <c r="BN1034" s="49"/>
      <c r="BO1034" s="49"/>
      <c r="BP1034" s="49"/>
      <c r="BQ1034" s="49"/>
      <c r="BR1034" s="49"/>
      <c r="BS1034" s="49"/>
      <c r="BT1034" s="49"/>
      <c r="BU1034" s="49"/>
      <c r="BV1034" s="49"/>
    </row>
    <row r="1035" spans="4:74">
      <c r="D1035" s="52" t="s">
        <v>901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  <c r="AA1035" s="48"/>
      <c r="AB1035" s="48"/>
      <c r="AC1035" s="48"/>
      <c r="AD1035" s="48"/>
      <c r="AE1035" s="48"/>
      <c r="AF1035" s="48"/>
      <c r="AG1035" s="48"/>
      <c r="AH1035" s="48"/>
      <c r="AI1035" s="48"/>
      <c r="AJ1035" s="48"/>
      <c r="AK1035" s="48"/>
      <c r="AM1035" s="53" t="s">
        <v>336</v>
      </c>
      <c r="AN1035" s="49"/>
      <c r="AO1035" s="49"/>
      <c r="AP1035" s="49"/>
      <c r="AQ1035" s="49"/>
      <c r="AR1035" s="49"/>
      <c r="AS1035" s="49"/>
      <c r="AT1035" s="49"/>
      <c r="AU1035" s="49"/>
      <c r="AV1035" s="49"/>
      <c r="AW1035" s="49"/>
      <c r="AX1035" s="49"/>
      <c r="AY1035" s="49"/>
      <c r="AZ1035" s="49"/>
      <c r="BA1035" s="49"/>
      <c r="BB1035" s="49"/>
      <c r="BC1035" s="49"/>
      <c r="BD1035" s="49"/>
      <c r="BE1035" s="49"/>
      <c r="BF1035" s="49"/>
      <c r="BG1035" s="49"/>
      <c r="BH1035" s="49"/>
      <c r="BI1035" s="49"/>
      <c r="BJ1035" s="49"/>
      <c r="BK1035" s="49"/>
      <c r="BL1035" s="49"/>
      <c r="BM1035" s="49"/>
      <c r="BN1035" s="49"/>
      <c r="BO1035" s="49"/>
      <c r="BP1035" s="49"/>
      <c r="BQ1035" s="49"/>
      <c r="BR1035" s="49"/>
      <c r="BS1035" s="49"/>
      <c r="BT1035" s="49"/>
      <c r="BU1035" s="49"/>
      <c r="BV1035" s="49"/>
    </row>
    <row r="1036" spans="4:74">
      <c r="D1036" s="52" t="s">
        <v>384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  <c r="AA1036" s="48"/>
      <c r="AB1036" s="48"/>
      <c r="AC1036" s="48"/>
      <c r="AD1036" s="48"/>
      <c r="AE1036" s="48"/>
      <c r="AF1036" s="48"/>
      <c r="AG1036" s="48"/>
      <c r="AH1036" s="48"/>
      <c r="AI1036" s="48"/>
      <c r="AJ1036" s="48"/>
      <c r="AK1036" s="48"/>
    </row>
    <row r="1037" spans="4:74">
      <c r="D1037" s="52" t="s">
        <v>257</v>
      </c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  <c r="AA1037" s="48"/>
      <c r="AB1037" s="48"/>
      <c r="AC1037" s="48"/>
      <c r="AD1037" s="48"/>
      <c r="AE1037" s="48"/>
      <c r="AF1037" s="48"/>
      <c r="AG1037" s="48"/>
      <c r="AH1037" s="48"/>
      <c r="AI1037" s="48"/>
      <c r="AJ1037" s="48"/>
      <c r="AK1037" s="48"/>
    </row>
    <row r="1038" spans="4:74">
      <c r="D1038" s="52" t="s">
        <v>576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  <c r="AA1038" s="48"/>
      <c r="AB1038" s="48"/>
      <c r="AC1038" s="48"/>
      <c r="AD1038" s="48"/>
      <c r="AE1038" s="48"/>
      <c r="AF1038" s="48"/>
      <c r="AG1038" s="48"/>
      <c r="AH1038" s="48"/>
      <c r="AI1038" s="48"/>
      <c r="AJ1038" s="48"/>
      <c r="AK1038" s="48"/>
    </row>
    <row r="1039" spans="4:74">
      <c r="D1039" s="52" t="s">
        <v>277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</row>
    <row r="1040" spans="4:74">
      <c r="D1040" s="52" t="s">
        <v>577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  <c r="AA1040" s="48"/>
      <c r="AB1040" s="48"/>
      <c r="AC1040" s="48"/>
      <c r="AD1040" s="48"/>
      <c r="AE1040" s="48"/>
      <c r="AF1040" s="48"/>
      <c r="AG1040" s="48"/>
      <c r="AH1040" s="48"/>
      <c r="AI1040" s="48"/>
      <c r="AJ1040" s="48"/>
      <c r="AK1040" s="48"/>
    </row>
    <row r="1041" spans="4:37">
      <c r="D1041" s="52" t="s">
        <v>333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  <c r="AA1041" s="48"/>
      <c r="AB1041" s="48"/>
      <c r="AC1041" s="48"/>
      <c r="AD1041" s="48"/>
      <c r="AE1041" s="48"/>
      <c r="AF1041" s="48"/>
      <c r="AG1041" s="48"/>
      <c r="AH1041" s="48"/>
      <c r="AI1041" s="48"/>
      <c r="AJ1041" s="48"/>
      <c r="AK1041" s="48"/>
    </row>
    <row r="1042" spans="4:37">
      <c r="D1042" s="52" t="s">
        <v>578</v>
      </c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  <c r="AA1042" s="48"/>
      <c r="AB1042" s="48"/>
      <c r="AC1042" s="48"/>
      <c r="AD1042" s="48"/>
      <c r="AE1042" s="48"/>
      <c r="AF1042" s="48"/>
      <c r="AG1042" s="48"/>
      <c r="AH1042" s="48"/>
      <c r="AI1042" s="48"/>
      <c r="AJ1042" s="48"/>
      <c r="AK1042" s="48"/>
    </row>
    <row r="1043" spans="4:37">
      <c r="D1043" s="52" t="s">
        <v>337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</row>
    <row r="1044" spans="4:37">
      <c r="D1044" s="52" t="s">
        <v>663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</row>
    <row r="1045" spans="4:37">
      <c r="D1045" s="52" t="s">
        <v>664</v>
      </c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</row>
    <row r="1046" spans="4:37">
      <c r="D1046" s="52" t="s">
        <v>1312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  <c r="AA1046" s="48"/>
      <c r="AB1046" s="48"/>
      <c r="AC1046" s="48"/>
      <c r="AD1046" s="48"/>
      <c r="AE1046" s="48"/>
      <c r="AF1046" s="48"/>
      <c r="AG1046" s="48"/>
      <c r="AH1046" s="48"/>
      <c r="AI1046" s="48"/>
      <c r="AJ1046" s="48"/>
      <c r="AK1046" s="48"/>
    </row>
    <row r="1047" spans="4:37">
      <c r="D1047" s="52" t="s">
        <v>665</v>
      </c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  <c r="AA1047" s="48"/>
      <c r="AB1047" s="48"/>
      <c r="AC1047" s="48"/>
      <c r="AD1047" s="48"/>
      <c r="AE1047" s="48"/>
      <c r="AF1047" s="48"/>
      <c r="AG1047" s="48"/>
      <c r="AH1047" s="48"/>
      <c r="AI1047" s="48"/>
      <c r="AJ1047" s="48"/>
      <c r="AK1047" s="48"/>
    </row>
    <row r="1049" spans="4:37">
      <c r="D1049" s="85" t="s">
        <v>744</v>
      </c>
    </row>
    <row r="1094" spans="2:4">
      <c r="B1094" s="46">
        <v>0</v>
      </c>
      <c r="D1094" s="47" t="s">
        <v>1316</v>
      </c>
    </row>
    <row r="1095" spans="2:4">
      <c r="D1095" s="55" t="s">
        <v>304</v>
      </c>
    </row>
    <row r="1097" spans="2:4">
      <c r="D1097" s="85" t="s">
        <v>36</v>
      </c>
    </row>
    <row r="1098" spans="2:4">
      <c r="D1098" s="50" t="s">
        <v>1327</v>
      </c>
    </row>
    <row r="1100" spans="2:4">
      <c r="D1100" s="85" t="s">
        <v>1308</v>
      </c>
    </row>
    <row r="1121" spans="4:58">
      <c r="D1121" s="85" t="s">
        <v>267</v>
      </c>
      <c r="M1121" s="85" t="s">
        <v>426</v>
      </c>
      <c r="S1121" s="85" t="s">
        <v>391</v>
      </c>
      <c r="Z1121" s="85" t="s">
        <v>1323</v>
      </c>
      <c r="AH1121" s="85" t="s">
        <v>390</v>
      </c>
      <c r="AN1121" s="85" t="s">
        <v>391</v>
      </c>
      <c r="AW1121" s="85" t="s">
        <v>390</v>
      </c>
    </row>
    <row r="1122" spans="4:58">
      <c r="D1122" s="47" t="s">
        <v>1036</v>
      </c>
      <c r="M1122" s="47" t="s">
        <v>1318</v>
      </c>
      <c r="S1122" s="85" t="s">
        <v>1317</v>
      </c>
      <c r="Z1122" s="28" t="s">
        <v>1324</v>
      </c>
      <c r="AH1122" s="28" t="s">
        <v>1325</v>
      </c>
      <c r="AN1122" s="47" t="s">
        <v>1319</v>
      </c>
      <c r="AW1122" s="28" t="s">
        <v>1326</v>
      </c>
    </row>
    <row r="1124" spans="4:58">
      <c r="D1124" s="52" t="s">
        <v>1320</v>
      </c>
      <c r="E1124" s="48"/>
      <c r="F1124" s="48"/>
      <c r="G1124" s="48"/>
      <c r="H1124" s="48"/>
      <c r="I1124" s="48"/>
      <c r="J1124" s="48"/>
      <c r="K1124" s="48"/>
      <c r="L1124" s="48"/>
      <c r="M1124" s="48"/>
      <c r="N1124" s="48"/>
      <c r="O1124" s="48"/>
      <c r="P1124" s="48"/>
      <c r="Q1124" s="48"/>
      <c r="R1124" s="48"/>
      <c r="S1124" s="48"/>
      <c r="V1124" s="53" t="s">
        <v>335</v>
      </c>
      <c r="W1124" s="49"/>
      <c r="X1124" s="49"/>
      <c r="Y1124" s="49"/>
      <c r="Z1124" s="49"/>
      <c r="AA1124" s="49"/>
      <c r="AB1124" s="49"/>
      <c r="AC1124" s="49"/>
      <c r="AD1124" s="49"/>
      <c r="AE1124" s="49"/>
      <c r="AF1124" s="49"/>
      <c r="AG1124" s="49"/>
      <c r="AH1124" s="49"/>
      <c r="AI1124" s="49"/>
      <c r="AJ1124" s="49"/>
      <c r="AK1124" s="49"/>
      <c r="AL1124" s="49"/>
      <c r="AM1124" s="49"/>
      <c r="AN1124" s="49"/>
      <c r="AO1124" s="49"/>
      <c r="AP1124" s="49"/>
      <c r="AQ1124" s="49"/>
      <c r="AR1124" s="49"/>
      <c r="AS1124" s="49"/>
      <c r="AT1124" s="49"/>
      <c r="AU1124" s="49"/>
      <c r="AV1124" s="49"/>
      <c r="AW1124" s="49"/>
      <c r="AX1124" s="49"/>
      <c r="AY1124" s="49"/>
      <c r="AZ1124" s="49"/>
      <c r="BA1124" s="49"/>
      <c r="BB1124" s="49"/>
      <c r="BC1124" s="49"/>
      <c r="BD1124" s="49"/>
      <c r="BE1124" s="49"/>
      <c r="BF1124" s="49"/>
    </row>
    <row r="1125" spans="4:58">
      <c r="D1125" s="52" t="s">
        <v>1321</v>
      </c>
      <c r="E1125" s="48"/>
      <c r="F1125" s="48"/>
      <c r="G1125" s="48"/>
      <c r="H1125" s="48"/>
      <c r="I1125" s="48"/>
      <c r="J1125" s="48"/>
      <c r="K1125" s="48"/>
      <c r="L1125" s="48"/>
      <c r="M1125" s="48"/>
      <c r="N1125" s="48"/>
      <c r="O1125" s="48"/>
      <c r="P1125" s="48"/>
      <c r="Q1125" s="48"/>
      <c r="R1125" s="48"/>
      <c r="S1125" s="48"/>
      <c r="V1125" s="53" t="s">
        <v>312</v>
      </c>
      <c r="W1125" s="49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  <c r="AH1125" s="49"/>
      <c r="AI1125" s="49"/>
      <c r="AJ1125" s="49"/>
      <c r="AK1125" s="49"/>
      <c r="AL1125" s="49"/>
      <c r="AM1125" s="49"/>
      <c r="AN1125" s="49"/>
      <c r="AO1125" s="49"/>
      <c r="AP1125" s="49"/>
      <c r="AQ1125" s="49"/>
      <c r="AR1125" s="49"/>
      <c r="AS1125" s="49"/>
      <c r="AT1125" s="49"/>
      <c r="AU1125" s="49"/>
      <c r="AV1125" s="49"/>
      <c r="AW1125" s="49"/>
      <c r="AX1125" s="49"/>
      <c r="AY1125" s="49"/>
      <c r="AZ1125" s="49"/>
      <c r="BA1125" s="49"/>
      <c r="BB1125" s="49"/>
      <c r="BC1125" s="49"/>
      <c r="BD1125" s="49"/>
      <c r="BE1125" s="49"/>
      <c r="BF1125" s="49"/>
    </row>
    <row r="1126" spans="4:58">
      <c r="D1126" s="52" t="s">
        <v>1322</v>
      </c>
      <c r="E1126" s="48"/>
      <c r="F1126" s="48"/>
      <c r="G1126" s="48"/>
      <c r="H1126" s="48"/>
      <c r="I1126" s="48"/>
      <c r="J1126" s="48"/>
      <c r="K1126" s="48"/>
      <c r="L1126" s="48"/>
      <c r="M1126" s="48"/>
      <c r="N1126" s="48"/>
      <c r="O1126" s="48"/>
      <c r="P1126" s="48"/>
      <c r="Q1126" s="48"/>
      <c r="R1126" s="48"/>
      <c r="S1126" s="48"/>
      <c r="V1126" s="53"/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  <c r="AH1126" s="49"/>
      <c r="AI1126" s="49"/>
      <c r="AJ1126" s="49"/>
      <c r="AK1126" s="49"/>
      <c r="AL1126" s="49"/>
      <c r="AM1126" s="49"/>
      <c r="AN1126" s="49"/>
      <c r="AO1126" s="49"/>
      <c r="AP1126" s="49"/>
      <c r="AQ1126" s="49"/>
      <c r="AR1126" s="49"/>
      <c r="AS1126" s="49"/>
      <c r="AT1126" s="49"/>
      <c r="AU1126" s="49"/>
      <c r="AV1126" s="49"/>
      <c r="AW1126" s="49"/>
      <c r="AX1126" s="49"/>
      <c r="AY1126" s="49"/>
      <c r="AZ1126" s="49"/>
      <c r="BA1126" s="49"/>
      <c r="BB1126" s="49"/>
      <c r="BC1126" s="49"/>
      <c r="BD1126" s="49"/>
      <c r="BE1126" s="49"/>
      <c r="BF1126" s="49"/>
    </row>
    <row r="1127" spans="4:58">
      <c r="D1127" s="52" t="s">
        <v>563</v>
      </c>
      <c r="E1127" s="48"/>
      <c r="F1127" s="48"/>
      <c r="G1127" s="48"/>
      <c r="H1127" s="48"/>
      <c r="I1127" s="48"/>
      <c r="J1127" s="48"/>
      <c r="K1127" s="48"/>
      <c r="L1127" s="48"/>
      <c r="M1127" s="48"/>
      <c r="N1127" s="48"/>
      <c r="O1127" s="48"/>
      <c r="P1127" s="48"/>
      <c r="Q1127" s="48"/>
      <c r="R1127" s="48"/>
      <c r="S1127" s="48"/>
      <c r="V1127" s="53" t="s">
        <v>265</v>
      </c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  <c r="AH1127" s="49"/>
      <c r="AI1127" s="49"/>
      <c r="AJ1127" s="49"/>
      <c r="AK1127" s="49"/>
      <c r="AL1127" s="49"/>
      <c r="AM1127" s="49"/>
      <c r="AN1127" s="49"/>
      <c r="AO1127" s="49"/>
      <c r="AP1127" s="49"/>
      <c r="AQ1127" s="49"/>
      <c r="AR1127" s="49"/>
      <c r="AS1127" s="49"/>
      <c r="AT1127" s="49"/>
      <c r="AU1127" s="49"/>
      <c r="AV1127" s="49"/>
      <c r="AW1127" s="49"/>
      <c r="AX1127" s="49"/>
      <c r="AY1127" s="49"/>
      <c r="AZ1127" s="49"/>
      <c r="BA1127" s="49"/>
      <c r="BB1127" s="49"/>
      <c r="BC1127" s="49"/>
      <c r="BD1127" s="49"/>
      <c r="BE1127" s="49"/>
      <c r="BF1127" s="49"/>
    </row>
    <row r="1128" spans="4:58">
      <c r="D1128" s="52" t="s">
        <v>384</v>
      </c>
      <c r="E1128" s="48"/>
      <c r="F1128" s="48"/>
      <c r="G1128" s="48"/>
      <c r="H1128" s="48"/>
      <c r="I1128" s="48"/>
      <c r="J1128" s="48"/>
      <c r="K1128" s="48"/>
      <c r="L1128" s="48"/>
      <c r="M1128" s="48"/>
      <c r="N1128" s="48"/>
      <c r="O1128" s="48"/>
      <c r="P1128" s="48"/>
      <c r="Q1128" s="48"/>
      <c r="R1128" s="48"/>
      <c r="S1128" s="48"/>
      <c r="V1128" s="53" t="s">
        <v>280</v>
      </c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  <c r="AH1128" s="49"/>
      <c r="AI1128" s="49"/>
      <c r="AJ1128" s="49"/>
      <c r="AK1128" s="49"/>
      <c r="AL1128" s="49"/>
      <c r="AM1128" s="49"/>
      <c r="AN1128" s="49"/>
      <c r="AO1128" s="49"/>
      <c r="AP1128" s="49"/>
      <c r="AQ1128" s="49"/>
      <c r="AR1128" s="49"/>
      <c r="AS1128" s="49"/>
      <c r="AT1128" s="49"/>
      <c r="AU1128" s="49"/>
      <c r="AV1128" s="49"/>
      <c r="AW1128" s="49"/>
      <c r="AX1128" s="49"/>
      <c r="AY1128" s="49"/>
      <c r="AZ1128" s="49"/>
      <c r="BA1128" s="49"/>
      <c r="BB1128" s="49"/>
      <c r="BC1128" s="49"/>
      <c r="BD1128" s="49"/>
      <c r="BE1128" s="49"/>
      <c r="BF1128" s="49"/>
    </row>
    <row r="1129" spans="4:58">
      <c r="D1129" s="52" t="s">
        <v>264</v>
      </c>
      <c r="E1129" s="48"/>
      <c r="F1129" s="48"/>
      <c r="G1129" s="48"/>
      <c r="H1129" s="48"/>
      <c r="I1129" s="48"/>
      <c r="J1129" s="48"/>
      <c r="K1129" s="48"/>
      <c r="L1129" s="48"/>
      <c r="M1129" s="48"/>
      <c r="N1129" s="48"/>
      <c r="O1129" s="48"/>
      <c r="P1129" s="48"/>
      <c r="Q1129" s="48"/>
      <c r="R1129" s="48"/>
      <c r="S1129" s="48"/>
      <c r="V1129" s="53" t="s">
        <v>1328</v>
      </c>
      <c r="W1129" s="49"/>
      <c r="X1129" s="49"/>
      <c r="Y1129" s="49"/>
      <c r="Z1129" s="49"/>
      <c r="AA1129" s="49"/>
      <c r="AB1129" s="49"/>
      <c r="AC1129" s="49"/>
      <c r="AD1129" s="49"/>
      <c r="AE1129" s="49"/>
      <c r="AF1129" s="49"/>
      <c r="AG1129" s="49"/>
      <c r="AH1129" s="49"/>
      <c r="AI1129" s="49"/>
      <c r="AJ1129" s="49"/>
      <c r="AK1129" s="49"/>
      <c r="AL1129" s="49"/>
      <c r="AM1129" s="49"/>
      <c r="AN1129" s="49"/>
      <c r="AO1129" s="49"/>
      <c r="AP1129" s="49"/>
      <c r="AQ1129" s="49"/>
      <c r="AR1129" s="49"/>
      <c r="AS1129" s="49"/>
      <c r="AT1129" s="49"/>
      <c r="AU1129" s="49"/>
      <c r="AV1129" s="49"/>
      <c r="AW1129" s="49"/>
      <c r="AX1129" s="49"/>
      <c r="AY1129" s="49"/>
      <c r="AZ1129" s="49"/>
      <c r="BA1129" s="49"/>
      <c r="BB1129" s="49"/>
      <c r="BC1129" s="49"/>
      <c r="BD1129" s="49"/>
      <c r="BE1129" s="49"/>
      <c r="BF1129" s="49"/>
    </row>
    <row r="1130" spans="4:58">
      <c r="D1130" s="52" t="s">
        <v>275</v>
      </c>
      <c r="E1130" s="48"/>
      <c r="F1130" s="48"/>
      <c r="G1130" s="48"/>
      <c r="H1130" s="48"/>
      <c r="I1130" s="48"/>
      <c r="J1130" s="48"/>
      <c r="K1130" s="48"/>
      <c r="L1130" s="48"/>
      <c r="M1130" s="48"/>
      <c r="N1130" s="48"/>
      <c r="O1130" s="48"/>
      <c r="P1130" s="48"/>
      <c r="Q1130" s="48"/>
      <c r="R1130" s="48"/>
      <c r="S1130" s="48"/>
      <c r="V1130" s="53" t="s">
        <v>1329</v>
      </c>
      <c r="W1130" s="49"/>
      <c r="X1130" s="49"/>
      <c r="Y1130" s="49"/>
      <c r="Z1130" s="49"/>
      <c r="AA1130" s="49"/>
      <c r="AB1130" s="49"/>
      <c r="AC1130" s="49"/>
      <c r="AD1130" s="49"/>
      <c r="AE1130" s="49"/>
      <c r="AF1130" s="49"/>
      <c r="AG1130" s="49"/>
      <c r="AH1130" s="49"/>
      <c r="AI1130" s="49"/>
      <c r="AJ1130" s="49"/>
      <c r="AK1130" s="49"/>
      <c r="AL1130" s="49"/>
      <c r="AM1130" s="49"/>
      <c r="AN1130" s="49"/>
      <c r="AO1130" s="49"/>
      <c r="AP1130" s="49"/>
      <c r="AQ1130" s="49"/>
      <c r="AR1130" s="49"/>
      <c r="AS1130" s="49"/>
      <c r="AT1130" s="49"/>
      <c r="AU1130" s="49"/>
      <c r="AV1130" s="49"/>
      <c r="AW1130" s="49"/>
      <c r="AX1130" s="49"/>
      <c r="AY1130" s="49"/>
      <c r="AZ1130" s="49"/>
      <c r="BA1130" s="49"/>
      <c r="BB1130" s="49"/>
      <c r="BC1130" s="49"/>
      <c r="BD1130" s="49"/>
      <c r="BE1130" s="49"/>
      <c r="BF1130" s="49"/>
    </row>
    <row r="1131" spans="4:58">
      <c r="D1131" s="52" t="s">
        <v>271</v>
      </c>
      <c r="E1131" s="48"/>
      <c r="F1131" s="48"/>
      <c r="G1131" s="48"/>
      <c r="H1131" s="48"/>
      <c r="I1131" s="48"/>
      <c r="J1131" s="48"/>
      <c r="K1131" s="48"/>
      <c r="L1131" s="48"/>
      <c r="M1131" s="48"/>
      <c r="N1131" s="48"/>
      <c r="O1131" s="48"/>
      <c r="P1131" s="48"/>
      <c r="Q1131" s="48"/>
      <c r="R1131" s="48"/>
      <c r="S1131" s="48"/>
      <c r="V1131" s="53" t="s">
        <v>1330</v>
      </c>
      <c r="W1131" s="49"/>
      <c r="X1131" s="49"/>
      <c r="Y1131" s="49"/>
      <c r="Z1131" s="49"/>
      <c r="AA1131" s="49"/>
      <c r="AB1131" s="49"/>
      <c r="AC1131" s="49"/>
      <c r="AD1131" s="49"/>
      <c r="AE1131" s="49"/>
      <c r="AF1131" s="49"/>
      <c r="AG1131" s="49"/>
      <c r="AH1131" s="49"/>
      <c r="AI1131" s="49"/>
      <c r="AJ1131" s="49"/>
      <c r="AK1131" s="49"/>
      <c r="AL1131" s="49"/>
      <c r="AM1131" s="49"/>
      <c r="AN1131" s="49"/>
      <c r="AO1131" s="49"/>
      <c r="AP1131" s="49"/>
      <c r="AQ1131" s="49"/>
      <c r="AR1131" s="49"/>
      <c r="AS1131" s="49"/>
      <c r="AT1131" s="49"/>
      <c r="AU1131" s="49"/>
      <c r="AV1131" s="49"/>
      <c r="AW1131" s="49"/>
      <c r="AX1131" s="49"/>
      <c r="AY1131" s="49"/>
      <c r="AZ1131" s="49"/>
      <c r="BA1131" s="49"/>
      <c r="BB1131" s="49"/>
      <c r="BC1131" s="49"/>
      <c r="BD1131" s="49"/>
      <c r="BE1131" s="49"/>
      <c r="BF1131" s="49"/>
    </row>
    <row r="1132" spans="4:58">
      <c r="D1132" s="52" t="s">
        <v>432</v>
      </c>
      <c r="E1132" s="48"/>
      <c r="F1132" s="48"/>
      <c r="G1132" s="48"/>
      <c r="H1132" s="48"/>
      <c r="I1132" s="48"/>
      <c r="J1132" s="48"/>
      <c r="K1132" s="48"/>
      <c r="L1132" s="48"/>
      <c r="M1132" s="48"/>
      <c r="N1132" s="48"/>
      <c r="O1132" s="48"/>
      <c r="P1132" s="48"/>
      <c r="Q1132" s="48"/>
      <c r="R1132" s="48"/>
      <c r="S1132" s="48"/>
      <c r="V1132" s="53" t="s">
        <v>1331</v>
      </c>
      <c r="W1132" s="49"/>
      <c r="X1132" s="49"/>
      <c r="Y1132" s="49"/>
      <c r="Z1132" s="49"/>
      <c r="AA1132" s="49"/>
      <c r="AB1132" s="49"/>
      <c r="AC1132" s="49"/>
      <c r="AD1132" s="49"/>
      <c r="AE1132" s="49"/>
      <c r="AF1132" s="49"/>
      <c r="AG1132" s="49"/>
      <c r="AH1132" s="49"/>
      <c r="AI1132" s="49"/>
      <c r="AJ1132" s="49"/>
      <c r="AK1132" s="49"/>
      <c r="AL1132" s="49"/>
      <c r="AM1132" s="49"/>
      <c r="AN1132" s="49"/>
      <c r="AO1132" s="49"/>
      <c r="AP1132" s="49"/>
      <c r="AQ1132" s="49"/>
      <c r="AR1132" s="49"/>
      <c r="AS1132" s="49"/>
      <c r="AT1132" s="49"/>
      <c r="AU1132" s="49"/>
      <c r="AV1132" s="49"/>
      <c r="AW1132" s="49"/>
      <c r="AX1132" s="49"/>
      <c r="AY1132" s="49"/>
      <c r="AZ1132" s="49"/>
      <c r="BA1132" s="49"/>
      <c r="BB1132" s="49"/>
      <c r="BC1132" s="49"/>
      <c r="BD1132" s="49"/>
      <c r="BE1132" s="49"/>
      <c r="BF1132" s="49"/>
    </row>
    <row r="1133" spans="4:58">
      <c r="D1133" s="52" t="s">
        <v>433</v>
      </c>
      <c r="E1133" s="48"/>
      <c r="F1133" s="48"/>
      <c r="G1133" s="48"/>
      <c r="H1133" s="48"/>
      <c r="I1133" s="48"/>
      <c r="J1133" s="48"/>
      <c r="K1133" s="48"/>
      <c r="L1133" s="48"/>
      <c r="M1133" s="48"/>
      <c r="N1133" s="48"/>
      <c r="O1133" s="48"/>
      <c r="P1133" s="48"/>
      <c r="Q1133" s="48"/>
      <c r="R1133" s="48"/>
      <c r="S1133" s="48"/>
      <c r="V1133" s="53"/>
      <c r="W1133" s="49"/>
      <c r="X1133" s="49"/>
      <c r="Y1133" s="49"/>
      <c r="Z1133" s="49"/>
      <c r="AA1133" s="49"/>
      <c r="AB1133" s="49"/>
      <c r="AC1133" s="49"/>
      <c r="AD1133" s="49"/>
      <c r="AE1133" s="49"/>
      <c r="AF1133" s="49"/>
      <c r="AG1133" s="49"/>
      <c r="AH1133" s="49"/>
      <c r="AI1133" s="49"/>
      <c r="AJ1133" s="49"/>
      <c r="AK1133" s="49"/>
      <c r="AL1133" s="49"/>
      <c r="AM1133" s="49"/>
      <c r="AN1133" s="49"/>
      <c r="AO1133" s="49"/>
      <c r="AP1133" s="49"/>
      <c r="AQ1133" s="49"/>
      <c r="AR1133" s="49"/>
      <c r="AS1133" s="49"/>
      <c r="AT1133" s="49"/>
      <c r="AU1133" s="49"/>
      <c r="AV1133" s="49"/>
      <c r="AW1133" s="49"/>
      <c r="AX1133" s="49"/>
      <c r="AY1133" s="49"/>
      <c r="AZ1133" s="49"/>
      <c r="BA1133" s="49"/>
      <c r="BB1133" s="49"/>
      <c r="BC1133" s="49"/>
      <c r="BD1133" s="49"/>
      <c r="BE1133" s="49"/>
      <c r="BF1133" s="49"/>
    </row>
    <row r="1134" spans="4:58">
      <c r="D1134" s="52" t="s">
        <v>704</v>
      </c>
      <c r="E1134" s="48"/>
      <c r="F1134" s="48"/>
      <c r="G1134" s="48"/>
      <c r="H1134" s="48"/>
      <c r="I1134" s="48"/>
      <c r="J1134" s="48"/>
      <c r="K1134" s="48"/>
      <c r="L1134" s="48"/>
      <c r="M1134" s="48"/>
      <c r="N1134" s="48"/>
      <c r="O1134" s="48"/>
      <c r="P1134" s="48"/>
      <c r="Q1134" s="48"/>
      <c r="R1134" s="48"/>
      <c r="S1134" s="48"/>
      <c r="V1134" s="53" t="s">
        <v>261</v>
      </c>
      <c r="W1134" s="49"/>
      <c r="X1134" s="49"/>
      <c r="Y1134" s="49"/>
      <c r="Z1134" s="49"/>
      <c r="AA1134" s="49"/>
      <c r="AB1134" s="49"/>
      <c r="AC1134" s="49"/>
      <c r="AD1134" s="49"/>
      <c r="AE1134" s="49"/>
      <c r="AF1134" s="49"/>
      <c r="AG1134" s="49"/>
      <c r="AH1134" s="49"/>
      <c r="AI1134" s="49"/>
      <c r="AJ1134" s="49"/>
      <c r="AK1134" s="49"/>
      <c r="AL1134" s="49"/>
      <c r="AM1134" s="49"/>
      <c r="AN1134" s="49"/>
      <c r="AO1134" s="49"/>
      <c r="AP1134" s="49"/>
      <c r="AQ1134" s="49"/>
      <c r="AR1134" s="49"/>
      <c r="AS1134" s="49"/>
      <c r="AT1134" s="49"/>
      <c r="AU1134" s="49"/>
      <c r="AV1134" s="49"/>
      <c r="AW1134" s="49"/>
      <c r="AX1134" s="49"/>
      <c r="AY1134" s="49"/>
      <c r="AZ1134" s="49"/>
      <c r="BA1134" s="49"/>
      <c r="BB1134" s="49"/>
      <c r="BC1134" s="49"/>
      <c r="BD1134" s="49"/>
      <c r="BE1134" s="49"/>
      <c r="BF1134" s="49"/>
    </row>
    <row r="1135" spans="4:58">
      <c r="D1135" s="52" t="s">
        <v>705</v>
      </c>
      <c r="E1135" s="48"/>
      <c r="F1135" s="48"/>
      <c r="G1135" s="48"/>
      <c r="H1135" s="48"/>
      <c r="I1135" s="48"/>
      <c r="J1135" s="48"/>
      <c r="K1135" s="48"/>
      <c r="L1135" s="48"/>
      <c r="M1135" s="48"/>
      <c r="N1135" s="48"/>
      <c r="O1135" s="48"/>
      <c r="P1135" s="48"/>
      <c r="Q1135" s="48"/>
      <c r="R1135" s="48"/>
      <c r="S1135" s="48"/>
      <c r="V1135" s="53" t="s">
        <v>262</v>
      </c>
      <c r="W1135" s="49"/>
      <c r="X1135" s="49"/>
      <c r="Y1135" s="49"/>
      <c r="Z1135" s="49"/>
      <c r="AA1135" s="49"/>
      <c r="AB1135" s="49"/>
      <c r="AC1135" s="49"/>
      <c r="AD1135" s="49"/>
      <c r="AE1135" s="49"/>
      <c r="AF1135" s="49"/>
      <c r="AG1135" s="49"/>
      <c r="AH1135" s="49"/>
      <c r="AI1135" s="49"/>
      <c r="AJ1135" s="49"/>
      <c r="AK1135" s="49"/>
      <c r="AL1135" s="49"/>
      <c r="AM1135" s="49"/>
      <c r="AN1135" s="49"/>
      <c r="AO1135" s="49"/>
      <c r="AP1135" s="49"/>
      <c r="AQ1135" s="49"/>
      <c r="AR1135" s="49"/>
      <c r="AS1135" s="49"/>
      <c r="AT1135" s="49"/>
      <c r="AU1135" s="49"/>
      <c r="AV1135" s="49"/>
      <c r="AW1135" s="49"/>
      <c r="AX1135" s="49"/>
      <c r="AY1135" s="49"/>
      <c r="AZ1135" s="49"/>
      <c r="BA1135" s="49"/>
      <c r="BB1135" s="49"/>
      <c r="BC1135" s="49"/>
      <c r="BD1135" s="49"/>
      <c r="BE1135" s="49"/>
      <c r="BF1135" s="49"/>
    </row>
    <row r="1136" spans="4:58">
      <c r="D1136" s="52" t="s">
        <v>1066</v>
      </c>
      <c r="E1136" s="48"/>
      <c r="F1136" s="48"/>
      <c r="G1136" s="48"/>
      <c r="H1136" s="48"/>
      <c r="I1136" s="48"/>
      <c r="J1136" s="48"/>
      <c r="K1136" s="48"/>
      <c r="L1136" s="48"/>
      <c r="M1136" s="48"/>
      <c r="N1136" s="48"/>
      <c r="O1136" s="48"/>
      <c r="P1136" s="48"/>
      <c r="Q1136" s="48"/>
      <c r="R1136" s="48"/>
      <c r="S1136" s="48"/>
      <c r="V1136" s="53" t="s">
        <v>336</v>
      </c>
      <c r="W1136" s="49"/>
      <c r="X1136" s="49"/>
      <c r="Y1136" s="49"/>
      <c r="Z1136" s="49"/>
      <c r="AA1136" s="49"/>
      <c r="AB1136" s="49"/>
      <c r="AC1136" s="49"/>
      <c r="AD1136" s="49"/>
      <c r="AE1136" s="49"/>
      <c r="AF1136" s="49"/>
      <c r="AG1136" s="49"/>
      <c r="AH1136" s="49"/>
      <c r="AI1136" s="49"/>
      <c r="AJ1136" s="49"/>
      <c r="AK1136" s="49"/>
      <c r="AL1136" s="49"/>
      <c r="AM1136" s="49"/>
      <c r="AN1136" s="49"/>
      <c r="AO1136" s="49"/>
      <c r="AP1136" s="49"/>
      <c r="AQ1136" s="49"/>
      <c r="AR1136" s="49"/>
      <c r="AS1136" s="49"/>
      <c r="AT1136" s="49"/>
      <c r="AU1136" s="49"/>
      <c r="AV1136" s="49"/>
      <c r="AW1136" s="49"/>
      <c r="AX1136" s="49"/>
      <c r="AY1136" s="49"/>
      <c r="AZ1136" s="49"/>
      <c r="BA1136" s="49"/>
      <c r="BB1136" s="49"/>
      <c r="BC1136" s="49"/>
      <c r="BD1136" s="49"/>
      <c r="BE1136" s="49"/>
      <c r="BF1136" s="49"/>
    </row>
    <row r="1138" spans="4:4">
      <c r="D1138" s="85" t="s">
        <v>1336</v>
      </c>
    </row>
    <row r="1170" spans="4:35">
      <c r="D1170" s="52" t="s">
        <v>324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</row>
    <row r="1171" spans="4:35">
      <c r="D1171" s="52" t="s">
        <v>1337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</row>
    <row r="1172" spans="4:35">
      <c r="D1172" s="52" t="s">
        <v>256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</row>
    <row r="1173" spans="4:35">
      <c r="D1173" s="52" t="s">
        <v>1338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</row>
    <row r="1174" spans="4:35">
      <c r="D1174" s="52" t="s">
        <v>1339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</row>
    <row r="1175" spans="4:35">
      <c r="D1175" s="52" t="s">
        <v>1340</v>
      </c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</row>
    <row r="1177" spans="4:35">
      <c r="D1177" s="53" t="s">
        <v>335</v>
      </c>
      <c r="E1177" s="49"/>
      <c r="F1177" s="49"/>
      <c r="G1177" s="49"/>
      <c r="H1177" s="49"/>
      <c r="I1177" s="49"/>
      <c r="J1177" s="49"/>
      <c r="K1177" s="49"/>
      <c r="L1177" s="49"/>
      <c r="M1177" s="49"/>
      <c r="N1177" s="49"/>
      <c r="O1177" s="49"/>
      <c r="P1177" s="49"/>
      <c r="Q1177" s="49"/>
      <c r="R1177" s="49"/>
      <c r="S1177" s="49"/>
      <c r="T1177" s="49"/>
      <c r="U1177" s="49"/>
      <c r="V1177" s="49"/>
      <c r="W1177" s="49"/>
      <c r="X1177" s="49"/>
      <c r="Y1177" s="49"/>
      <c r="Z1177" s="49"/>
      <c r="AA1177" s="49"/>
      <c r="AB1177" s="49"/>
      <c r="AC1177" s="49"/>
      <c r="AD1177" s="49"/>
      <c r="AE1177" s="49"/>
      <c r="AF1177" s="49"/>
      <c r="AG1177" s="49"/>
      <c r="AH1177" s="49"/>
      <c r="AI1177" s="49"/>
    </row>
    <row r="1178" spans="4:35">
      <c r="D1178" s="53" t="s">
        <v>312</v>
      </c>
      <c r="E1178" s="49"/>
      <c r="F1178" s="49"/>
      <c r="G1178" s="49"/>
      <c r="H1178" s="49"/>
      <c r="I1178" s="49"/>
      <c r="J1178" s="49"/>
      <c r="K1178" s="49"/>
      <c r="L1178" s="49"/>
      <c r="M1178" s="49"/>
      <c r="N1178" s="49"/>
      <c r="O1178" s="49"/>
      <c r="P1178" s="49"/>
      <c r="Q1178" s="49"/>
      <c r="R1178" s="49"/>
      <c r="S1178" s="49"/>
      <c r="T1178" s="49"/>
      <c r="U1178" s="49"/>
      <c r="V1178" s="49"/>
      <c r="W1178" s="49"/>
      <c r="X1178" s="49"/>
      <c r="Y1178" s="49"/>
      <c r="Z1178" s="49"/>
      <c r="AA1178" s="49"/>
      <c r="AB1178" s="49"/>
      <c r="AC1178" s="49"/>
      <c r="AD1178" s="49"/>
      <c r="AE1178" s="49"/>
      <c r="AF1178" s="49"/>
      <c r="AG1178" s="49"/>
      <c r="AH1178" s="49"/>
      <c r="AI1178" s="49"/>
    </row>
    <row r="1179" spans="4:35">
      <c r="D1179" s="53"/>
      <c r="E1179" s="49"/>
      <c r="F1179" s="49"/>
      <c r="G1179" s="49"/>
      <c r="H1179" s="49"/>
      <c r="I1179" s="49"/>
      <c r="J1179" s="49"/>
      <c r="K1179" s="49"/>
      <c r="L1179" s="49"/>
      <c r="M1179" s="49"/>
      <c r="N1179" s="49"/>
      <c r="O1179" s="49"/>
      <c r="P1179" s="49"/>
      <c r="Q1179" s="49"/>
      <c r="R1179" s="49"/>
      <c r="S1179" s="49"/>
      <c r="T1179" s="49"/>
      <c r="U1179" s="49"/>
      <c r="V1179" s="49"/>
      <c r="W1179" s="49"/>
      <c r="X1179" s="49"/>
      <c r="Y1179" s="49"/>
      <c r="Z1179" s="49"/>
      <c r="AA1179" s="49"/>
      <c r="AB1179" s="49"/>
      <c r="AC1179" s="49"/>
      <c r="AD1179" s="49"/>
      <c r="AE1179" s="49"/>
      <c r="AF1179" s="49"/>
      <c r="AG1179" s="49"/>
      <c r="AH1179" s="49"/>
      <c r="AI1179" s="49"/>
    </row>
    <row r="1180" spans="4:35">
      <c r="D1180" s="53" t="s">
        <v>266</v>
      </c>
      <c r="E1180" s="49"/>
      <c r="F1180" s="49"/>
      <c r="G1180" s="49"/>
      <c r="H1180" s="49"/>
      <c r="I1180" s="49"/>
      <c r="J1180" s="49"/>
      <c r="K1180" s="49"/>
      <c r="L1180" s="49"/>
      <c r="M1180" s="49"/>
      <c r="N1180" s="49"/>
      <c r="O1180" s="49"/>
      <c r="P1180" s="49"/>
      <c r="Q1180" s="49"/>
      <c r="R1180" s="49"/>
      <c r="S1180" s="49"/>
      <c r="T1180" s="49"/>
      <c r="U1180" s="49"/>
      <c r="V1180" s="49"/>
      <c r="W1180" s="49"/>
      <c r="X1180" s="49"/>
      <c r="Y1180" s="49"/>
      <c r="Z1180" s="49"/>
      <c r="AA1180" s="49"/>
      <c r="AB1180" s="49"/>
      <c r="AC1180" s="49"/>
      <c r="AD1180" s="49"/>
      <c r="AE1180" s="49"/>
      <c r="AF1180" s="49"/>
      <c r="AG1180" s="49"/>
      <c r="AH1180" s="49"/>
      <c r="AI1180" s="49"/>
    </row>
    <row r="1181" spans="4:35">
      <c r="D1181" s="53" t="s">
        <v>280</v>
      </c>
      <c r="E1181" s="49"/>
      <c r="F1181" s="49"/>
      <c r="G1181" s="49"/>
      <c r="H1181" s="49"/>
      <c r="I1181" s="49"/>
      <c r="J1181" s="49"/>
      <c r="K1181" s="49"/>
      <c r="L1181" s="49"/>
      <c r="M1181" s="49"/>
      <c r="N1181" s="49"/>
      <c r="O1181" s="49"/>
      <c r="P1181" s="49"/>
      <c r="Q1181" s="49"/>
      <c r="R1181" s="49"/>
      <c r="S1181" s="49"/>
      <c r="T1181" s="49"/>
      <c r="U1181" s="49"/>
      <c r="V1181" s="49"/>
      <c r="W1181" s="49"/>
      <c r="X1181" s="49"/>
      <c r="Y1181" s="49"/>
      <c r="Z1181" s="49"/>
      <c r="AA1181" s="49"/>
      <c r="AB1181" s="49"/>
      <c r="AC1181" s="49"/>
      <c r="AD1181" s="49"/>
      <c r="AE1181" s="49"/>
      <c r="AF1181" s="49"/>
      <c r="AG1181" s="49"/>
      <c r="AH1181" s="49"/>
      <c r="AI1181" s="49"/>
    </row>
    <row r="1182" spans="4:35">
      <c r="D1182" s="53" t="s">
        <v>1341</v>
      </c>
      <c r="E1182" s="49"/>
      <c r="F1182" s="49"/>
      <c r="G1182" s="49"/>
      <c r="H1182" s="49"/>
      <c r="I1182" s="49"/>
      <c r="J1182" s="49"/>
      <c r="K1182" s="49"/>
      <c r="L1182" s="49"/>
      <c r="M1182" s="49"/>
      <c r="N1182" s="49"/>
      <c r="O1182" s="49"/>
      <c r="P1182" s="49"/>
      <c r="Q1182" s="49"/>
      <c r="R1182" s="49"/>
      <c r="S1182" s="49"/>
      <c r="T1182" s="49"/>
      <c r="U1182" s="49"/>
      <c r="V1182" s="49"/>
      <c r="W1182" s="49"/>
      <c r="X1182" s="49"/>
      <c r="Y1182" s="49"/>
      <c r="Z1182" s="49"/>
      <c r="AA1182" s="49"/>
      <c r="AB1182" s="49"/>
      <c r="AC1182" s="49"/>
      <c r="AD1182" s="49"/>
      <c r="AE1182" s="49"/>
      <c r="AF1182" s="49"/>
      <c r="AG1182" s="49"/>
      <c r="AH1182" s="49"/>
      <c r="AI1182" s="49"/>
    </row>
    <row r="1183" spans="4:35">
      <c r="D1183" s="53" t="s">
        <v>1342</v>
      </c>
      <c r="E1183" s="49"/>
      <c r="F1183" s="49"/>
      <c r="G1183" s="49"/>
      <c r="H1183" s="49"/>
      <c r="I1183" s="49"/>
      <c r="J1183" s="49"/>
      <c r="K1183" s="49"/>
      <c r="L1183" s="49"/>
      <c r="M1183" s="49"/>
      <c r="N1183" s="49"/>
      <c r="O1183" s="49"/>
      <c r="P1183" s="49"/>
      <c r="Q1183" s="49"/>
      <c r="R1183" s="49"/>
      <c r="S1183" s="49"/>
      <c r="T1183" s="49"/>
      <c r="U1183" s="49"/>
      <c r="V1183" s="49"/>
      <c r="W1183" s="49"/>
      <c r="X1183" s="49"/>
      <c r="Y1183" s="49"/>
      <c r="Z1183" s="49"/>
      <c r="AA1183" s="49"/>
      <c r="AB1183" s="49"/>
      <c r="AC1183" s="49"/>
      <c r="AD1183" s="49"/>
      <c r="AE1183" s="49"/>
      <c r="AF1183" s="49"/>
      <c r="AG1183" s="49"/>
      <c r="AH1183" s="49"/>
      <c r="AI1183" s="49"/>
    </row>
    <row r="1184" spans="4:35">
      <c r="D1184" s="53"/>
      <c r="E1184" s="49"/>
      <c r="F1184" s="49"/>
      <c r="G1184" s="49"/>
      <c r="H1184" s="49"/>
      <c r="I1184" s="49"/>
      <c r="J1184" s="49"/>
      <c r="K1184" s="49"/>
      <c r="L1184" s="49"/>
      <c r="M1184" s="49"/>
      <c r="N1184" s="49"/>
      <c r="O1184" s="49"/>
      <c r="P1184" s="49"/>
      <c r="Q1184" s="49"/>
      <c r="R1184" s="49"/>
      <c r="S1184" s="49"/>
      <c r="T1184" s="49"/>
      <c r="U1184" s="49"/>
      <c r="V1184" s="49"/>
      <c r="W1184" s="49"/>
      <c r="X1184" s="49"/>
      <c r="Y1184" s="49"/>
      <c r="Z1184" s="49"/>
      <c r="AA1184" s="49"/>
      <c r="AB1184" s="49"/>
      <c r="AC1184" s="49"/>
      <c r="AD1184" s="49"/>
      <c r="AE1184" s="49"/>
      <c r="AF1184" s="49"/>
      <c r="AG1184" s="49"/>
      <c r="AH1184" s="49"/>
      <c r="AI1184" s="49"/>
    </row>
    <row r="1185" spans="4:35">
      <c r="D1185" s="53" t="s">
        <v>261</v>
      </c>
      <c r="E1185" s="49"/>
      <c r="F1185" s="49"/>
      <c r="G1185" s="49"/>
      <c r="H1185" s="49"/>
      <c r="I1185" s="49"/>
      <c r="J1185" s="49"/>
      <c r="K1185" s="49"/>
      <c r="L1185" s="49"/>
      <c r="M1185" s="49"/>
      <c r="N1185" s="49"/>
      <c r="O1185" s="49"/>
      <c r="P1185" s="49"/>
      <c r="Q1185" s="49"/>
      <c r="R1185" s="49"/>
      <c r="S1185" s="49"/>
      <c r="T1185" s="49"/>
      <c r="U1185" s="49"/>
      <c r="V1185" s="49"/>
      <c r="W1185" s="49"/>
      <c r="X1185" s="49"/>
      <c r="Y1185" s="49"/>
      <c r="Z1185" s="49"/>
      <c r="AA1185" s="49"/>
      <c r="AB1185" s="49"/>
      <c r="AC1185" s="49"/>
      <c r="AD1185" s="49"/>
      <c r="AE1185" s="49"/>
      <c r="AF1185" s="49"/>
      <c r="AG1185" s="49"/>
      <c r="AH1185" s="49"/>
      <c r="AI1185" s="49"/>
    </row>
    <row r="1186" spans="4:35">
      <c r="D1186" s="53" t="s">
        <v>262</v>
      </c>
      <c r="E1186" s="49"/>
      <c r="F1186" s="49"/>
      <c r="G1186" s="49"/>
      <c r="H1186" s="49"/>
      <c r="I1186" s="49"/>
      <c r="J1186" s="49"/>
      <c r="K1186" s="49"/>
      <c r="L1186" s="49"/>
      <c r="M1186" s="49"/>
      <c r="N1186" s="49"/>
      <c r="O1186" s="49"/>
      <c r="P1186" s="49"/>
      <c r="Q1186" s="49"/>
      <c r="R1186" s="49"/>
      <c r="S1186" s="49"/>
      <c r="T1186" s="49"/>
      <c r="U1186" s="49"/>
      <c r="V1186" s="49"/>
      <c r="W1186" s="49"/>
      <c r="X1186" s="49"/>
      <c r="Y1186" s="49"/>
      <c r="Z1186" s="49"/>
      <c r="AA1186" s="49"/>
      <c r="AB1186" s="49"/>
      <c r="AC1186" s="49"/>
      <c r="AD1186" s="49"/>
      <c r="AE1186" s="49"/>
      <c r="AF1186" s="49"/>
      <c r="AG1186" s="49"/>
      <c r="AH1186" s="49"/>
      <c r="AI1186" s="49"/>
    </row>
    <row r="1187" spans="4:35">
      <c r="D1187" s="53" t="s">
        <v>336</v>
      </c>
      <c r="E1187" s="49"/>
      <c r="F1187" s="49"/>
      <c r="G1187" s="49"/>
      <c r="H1187" s="49"/>
      <c r="I1187" s="49"/>
      <c r="J1187" s="49"/>
      <c r="K1187" s="49"/>
      <c r="L1187" s="49"/>
      <c r="M1187" s="49"/>
      <c r="N1187" s="49"/>
      <c r="O1187" s="49"/>
      <c r="P1187" s="49"/>
      <c r="Q1187" s="49"/>
      <c r="R1187" s="49"/>
      <c r="S1187" s="49"/>
      <c r="T1187" s="49"/>
      <c r="U1187" s="49"/>
      <c r="V1187" s="49"/>
      <c r="W1187" s="49"/>
      <c r="X1187" s="49"/>
      <c r="Y1187" s="49"/>
      <c r="Z1187" s="49"/>
      <c r="AA1187" s="49"/>
      <c r="AB1187" s="49"/>
      <c r="AC1187" s="49"/>
      <c r="AD1187" s="49"/>
      <c r="AE1187" s="49"/>
      <c r="AF1187" s="49"/>
      <c r="AG1187" s="49"/>
      <c r="AH1187" s="49"/>
      <c r="AI1187" s="49"/>
    </row>
    <row r="1189" spans="4:35">
      <c r="D1189" s="85" t="s">
        <v>1336</v>
      </c>
    </row>
    <row r="1226" spans="2:4">
      <c r="B1226" s="44">
        <v>0</v>
      </c>
      <c r="D1226" s="47" t="s">
        <v>545</v>
      </c>
    </row>
    <row r="1227" spans="2:4">
      <c r="D1227" s="55" t="s">
        <v>303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25761-03C1-4E24-B877-9BDF538B44A7}">
  <sheetPr codeName="Sheet34"/>
  <dimension ref="A2:J20"/>
  <sheetViews>
    <sheetView topLeftCell="A3" workbookViewId="0">
      <selection activeCell="A7" sqref="A7"/>
    </sheetView>
  </sheetViews>
  <sheetFormatPr defaultColWidth="2.85546875" defaultRowHeight="15"/>
  <cols>
    <col min="1" max="1" width="9" style="96" bestFit="1" customWidth="1"/>
    <col min="2" max="2" width="39.5703125" style="96" bestFit="1" customWidth="1"/>
    <col min="3" max="3" width="16" style="96" bestFit="1" customWidth="1"/>
    <col min="4" max="4" width="17" style="96" bestFit="1" customWidth="1"/>
    <col min="5" max="5" width="17.5703125" style="96" bestFit="1" customWidth="1"/>
    <col min="6" max="6" width="10.42578125" style="96" bestFit="1" customWidth="1"/>
    <col min="7" max="7" width="10.5703125" style="96" bestFit="1" customWidth="1"/>
    <col min="8" max="8" width="8.28515625" style="96" bestFit="1" customWidth="1"/>
    <col min="9" max="9" width="7.5703125" style="96" bestFit="1" customWidth="1"/>
    <col min="10" max="10" width="10" style="96" bestFit="1" customWidth="1"/>
    <col min="11" max="16384" width="2.85546875" style="96"/>
  </cols>
  <sheetData>
    <row r="2" spans="1:10" ht="18.75">
      <c r="A2" s="237" t="s">
        <v>1011</v>
      </c>
      <c r="B2" s="238"/>
      <c r="C2" s="238"/>
      <c r="D2" s="238"/>
      <c r="E2" s="238"/>
      <c r="F2" s="238"/>
      <c r="G2" s="238"/>
      <c r="H2" s="238"/>
      <c r="I2" s="238"/>
      <c r="J2" s="238"/>
    </row>
    <row r="3" spans="1:10">
      <c r="A3" s="238" t="s">
        <v>1299</v>
      </c>
      <c r="B3" s="238"/>
      <c r="C3" s="238"/>
      <c r="D3" s="238"/>
      <c r="E3" s="238"/>
      <c r="F3" s="238"/>
      <c r="G3" s="238"/>
      <c r="H3" s="238"/>
      <c r="I3" s="238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8" spans="1:10">
      <c r="A18" s="78" t="s">
        <v>1314</v>
      </c>
      <c r="B18" s="78" t="s">
        <v>1315</v>
      </c>
      <c r="C18" s="78"/>
      <c r="D18" s="78"/>
      <c r="E18" s="78"/>
      <c r="F18" s="102"/>
      <c r="G18" s="102"/>
      <c r="H18" s="78"/>
      <c r="I18" s="78"/>
      <c r="J18" s="78" t="s">
        <v>326</v>
      </c>
    </row>
    <row r="19" spans="1:10">
      <c r="A19" s="56"/>
      <c r="B19" s="56"/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101"/>
      <c r="G20" s="101"/>
      <c r="H20" s="56"/>
      <c r="I20" s="56"/>
      <c r="J2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6B6B8-5FD9-4ACA-8195-43866E067A53}">
  <sheetPr codeName="Sheet35"/>
  <dimension ref="B2:BK474"/>
  <sheetViews>
    <sheetView topLeftCell="A249" workbookViewId="0">
      <selection activeCell="D261" sqref="D261"/>
    </sheetView>
  </sheetViews>
  <sheetFormatPr defaultColWidth="2.85546875" defaultRowHeight="15"/>
  <cols>
    <col min="1" max="16384" width="2.85546875" style="85"/>
  </cols>
  <sheetData>
    <row r="2" spans="2:4">
      <c r="B2" s="47" t="s">
        <v>1016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1017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1018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1019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1347</v>
      </c>
    </row>
    <row r="56" spans="2:4">
      <c r="D56" s="55" t="s">
        <v>302</v>
      </c>
    </row>
    <row r="58" spans="2:4">
      <c r="D58" s="85" t="s">
        <v>36</v>
      </c>
    </row>
    <row r="59" spans="2:4">
      <c r="D59" s="50" t="s">
        <v>1348</v>
      </c>
    </row>
    <row r="61" spans="2:4">
      <c r="D61" s="85" t="s">
        <v>1344</v>
      </c>
    </row>
    <row r="85" spans="4:40">
      <c r="D85" s="85" t="s">
        <v>307</v>
      </c>
    </row>
    <row r="86" spans="4:40">
      <c r="D86" s="47" t="s">
        <v>724</v>
      </c>
    </row>
    <row r="88" spans="4:40">
      <c r="D88" s="52" t="s">
        <v>33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</row>
    <row r="89" spans="4:40">
      <c r="D89" s="52" t="s">
        <v>348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</row>
    <row r="90" spans="4:40">
      <c r="D90" s="52" t="s">
        <v>1349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</row>
    <row r="91" spans="4:40">
      <c r="D91" s="52" t="s">
        <v>384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</row>
    <row r="92" spans="4:40">
      <c r="D92" s="52" t="s">
        <v>257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</row>
    <row r="93" spans="4:40">
      <c r="D93" s="52" t="s">
        <v>1350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</row>
    <row r="95" spans="4:40">
      <c r="D95" s="53" t="s">
        <v>335</v>
      </c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</row>
    <row r="96" spans="4:40">
      <c r="D96" s="53" t="s">
        <v>312</v>
      </c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</row>
    <row r="97" spans="4:40">
      <c r="D97" s="53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</row>
    <row r="98" spans="4:40">
      <c r="D98" s="53" t="s">
        <v>278</v>
      </c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</row>
    <row r="99" spans="4:40">
      <c r="D99" s="53" t="s">
        <v>280</v>
      </c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</row>
    <row r="100" spans="4:40">
      <c r="D100" s="53" t="s">
        <v>1351</v>
      </c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</row>
    <row r="101" spans="4:40">
      <c r="D101" s="53" t="s">
        <v>1352</v>
      </c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</row>
    <row r="102" spans="4:40">
      <c r="D102" s="53" t="s">
        <v>1353</v>
      </c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</row>
    <row r="103" spans="4:40">
      <c r="D103" s="53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</row>
    <row r="104" spans="4:40">
      <c r="D104" s="53" t="s">
        <v>261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</row>
    <row r="105" spans="4:40">
      <c r="D105" s="53" t="s">
        <v>262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</row>
    <row r="106" spans="4:40">
      <c r="D106" s="53" t="s">
        <v>336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</row>
    <row r="108" spans="4:40">
      <c r="D108" s="85" t="s">
        <v>1354</v>
      </c>
    </row>
    <row r="137" spans="2:4">
      <c r="B137" s="46">
        <v>0</v>
      </c>
      <c r="D137" s="47" t="s">
        <v>1368</v>
      </c>
    </row>
    <row r="138" spans="2:4">
      <c r="D138" s="55" t="s">
        <v>304</v>
      </c>
    </row>
    <row r="140" spans="2:4">
      <c r="D140" s="85" t="s">
        <v>36</v>
      </c>
    </row>
    <row r="141" spans="2:4">
      <c r="D141" s="50" t="s">
        <v>1357</v>
      </c>
    </row>
    <row r="143" spans="2:4">
      <c r="D143" s="85" t="s">
        <v>1355</v>
      </c>
    </row>
    <row r="166" spans="4:23">
      <c r="D166" s="85" t="s">
        <v>307</v>
      </c>
    </row>
    <row r="167" spans="4:23">
      <c r="D167" s="47" t="s">
        <v>659</v>
      </c>
      <c r="M167" s="85" t="s">
        <v>1358</v>
      </c>
      <c r="S167" s="85" t="s">
        <v>1359</v>
      </c>
    </row>
    <row r="169" spans="4:23">
      <c r="D169" s="52" t="s">
        <v>33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</row>
    <row r="170" spans="4:23">
      <c r="D170" s="52" t="s">
        <v>428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</row>
    <row r="171" spans="4:23">
      <c r="D171" s="52" t="s">
        <v>1362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</row>
    <row r="172" spans="4:23">
      <c r="D172" s="52" t="s">
        <v>1363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</row>
    <row r="173" spans="4:23">
      <c r="D173" s="52" t="s">
        <v>257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</row>
    <row r="174" spans="4:23">
      <c r="D174" s="52" t="s">
        <v>316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</row>
    <row r="175" spans="4:23">
      <c r="D175" s="52" t="s">
        <v>277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</row>
    <row r="176" spans="4:23">
      <c r="D176" s="52" t="s">
        <v>319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</row>
    <row r="177" spans="4:40">
      <c r="D177" s="52" t="s">
        <v>320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</row>
    <row r="178" spans="4:40">
      <c r="D178" s="52" t="s">
        <v>1360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</row>
    <row r="180" spans="4:40">
      <c r="D180" s="53" t="s">
        <v>335</v>
      </c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</row>
    <row r="181" spans="4:40">
      <c r="D181" s="53" t="s">
        <v>312</v>
      </c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</row>
    <row r="182" spans="4:40">
      <c r="D182" s="53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</row>
    <row r="183" spans="4:40">
      <c r="D183" s="53" t="s">
        <v>299</v>
      </c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</row>
    <row r="184" spans="4:40">
      <c r="D184" s="53" t="s">
        <v>280</v>
      </c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</row>
    <row r="185" spans="4:40">
      <c r="D185" s="53" t="s">
        <v>1364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</row>
    <row r="186" spans="4:40">
      <c r="D186" s="53" t="s">
        <v>1365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</row>
    <row r="187" spans="4:40">
      <c r="D187" s="53" t="s">
        <v>1366</v>
      </c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</row>
    <row r="188" spans="4:40">
      <c r="D188" s="53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</row>
    <row r="189" spans="4:40">
      <c r="D189" s="53" t="s">
        <v>261</v>
      </c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</row>
    <row r="190" spans="4:40">
      <c r="D190" s="53" t="s">
        <v>262</v>
      </c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</row>
    <row r="191" spans="4:40">
      <c r="D191" s="53" t="s">
        <v>336</v>
      </c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</row>
    <row r="193" spans="4:4">
      <c r="D193" s="85" t="s">
        <v>1367</v>
      </c>
    </row>
    <row r="217" spans="2:4">
      <c r="B217" s="46">
        <v>0</v>
      </c>
      <c r="D217" s="47" t="s">
        <v>1371</v>
      </c>
    </row>
    <row r="218" spans="2:4">
      <c r="D218" s="55" t="s">
        <v>304</v>
      </c>
    </row>
    <row r="220" spans="2:4">
      <c r="D220" s="85" t="s">
        <v>36</v>
      </c>
    </row>
    <row r="221" spans="2:4">
      <c r="D221" s="50" t="s">
        <v>1373</v>
      </c>
    </row>
    <row r="223" spans="2:4">
      <c r="D223" s="85" t="s">
        <v>1361</v>
      </c>
    </row>
    <row r="249" spans="4:63">
      <c r="D249" s="85" t="s">
        <v>307</v>
      </c>
      <c r="M249" s="85" t="s">
        <v>426</v>
      </c>
      <c r="S249" s="85" t="s">
        <v>391</v>
      </c>
      <c r="Z249" s="85" t="s">
        <v>1323</v>
      </c>
      <c r="AH249" s="85" t="s">
        <v>390</v>
      </c>
      <c r="AN249" s="85" t="s">
        <v>391</v>
      </c>
      <c r="AW249" s="85" t="s">
        <v>390</v>
      </c>
      <c r="BB249" s="85" t="s">
        <v>1376</v>
      </c>
    </row>
    <row r="250" spans="4:63">
      <c r="D250" s="47" t="s">
        <v>1374</v>
      </c>
      <c r="M250" s="41" t="s">
        <v>1380</v>
      </c>
      <c r="S250" s="85" t="s">
        <v>746</v>
      </c>
      <c r="Z250" s="28" t="s">
        <v>1378</v>
      </c>
      <c r="AH250" s="83" t="s">
        <v>1379</v>
      </c>
      <c r="AN250" s="47" t="s">
        <v>624</v>
      </c>
      <c r="AW250" s="28" t="s">
        <v>1375</v>
      </c>
      <c r="BB250" s="47" t="s">
        <v>1377</v>
      </c>
    </row>
    <row r="252" spans="4:63">
      <c r="D252" s="52" t="s">
        <v>1039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AA252" s="53" t="s">
        <v>335</v>
      </c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  <c r="BK252" s="49"/>
    </row>
    <row r="253" spans="4:63">
      <c r="D253" s="52" t="s">
        <v>414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AA253" s="53" t="s">
        <v>312</v>
      </c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  <c r="BK253" s="49"/>
    </row>
    <row r="254" spans="4:63">
      <c r="D254" s="52" t="s">
        <v>1393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AA254" s="53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  <c r="BK254" s="49"/>
    </row>
    <row r="255" spans="4:63">
      <c r="D255" s="52" t="s">
        <v>1394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AA255" s="53" t="s">
        <v>673</v>
      </c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</row>
    <row r="256" spans="4:63">
      <c r="D256" s="52" t="s">
        <v>1395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AA256" s="53" t="s">
        <v>280</v>
      </c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</row>
    <row r="257" spans="4:63">
      <c r="D257" s="52" t="s">
        <v>1396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AA257" s="53" t="s">
        <v>1384</v>
      </c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</row>
    <row r="258" spans="4:63">
      <c r="D258" s="52" t="s">
        <v>1397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AA258" s="53" t="s">
        <v>1382</v>
      </c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</row>
    <row r="259" spans="4:63">
      <c r="D259" s="52" t="s">
        <v>384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AA259" s="53" t="s">
        <v>1383</v>
      </c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</row>
    <row r="260" spans="4:63">
      <c r="D260" s="52" t="s">
        <v>672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AA260" s="53" t="s">
        <v>1381</v>
      </c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  <c r="AS260" s="49"/>
      <c r="AT260" s="49"/>
      <c r="AU260" s="49"/>
      <c r="AV260" s="49"/>
      <c r="AW260" s="49"/>
      <c r="AX260" s="49"/>
      <c r="AY260" s="49"/>
      <c r="AZ260" s="49"/>
      <c r="BA260" s="49"/>
      <c r="BB260" s="49"/>
      <c r="BC260" s="49"/>
      <c r="BD260" s="49"/>
      <c r="BE260" s="49"/>
      <c r="BF260" s="49"/>
      <c r="BG260" s="49"/>
      <c r="BH260" s="49"/>
      <c r="BI260" s="49"/>
      <c r="BJ260" s="49"/>
      <c r="BK260" s="49"/>
    </row>
    <row r="261" spans="4:63">
      <c r="D261" s="52" t="s">
        <v>1047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AA261" s="53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  <c r="AT261" s="49"/>
      <c r="AU261" s="49"/>
      <c r="AV261" s="49"/>
      <c r="AW261" s="49"/>
      <c r="AX261" s="49"/>
      <c r="AY261" s="49"/>
      <c r="AZ261" s="49"/>
      <c r="BA261" s="49"/>
      <c r="BB261" s="49"/>
      <c r="BC261" s="49"/>
      <c r="BD261" s="49"/>
      <c r="BE261" s="49"/>
      <c r="BF261" s="49"/>
      <c r="BG261" s="49"/>
      <c r="BH261" s="49"/>
      <c r="BI261" s="49"/>
      <c r="BJ261" s="49"/>
      <c r="BK261" s="49"/>
    </row>
    <row r="262" spans="4:63">
      <c r="D262" s="52" t="s">
        <v>1040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AA262" s="53" t="s">
        <v>1400</v>
      </c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  <c r="BA262" s="49"/>
      <c r="BB262" s="49"/>
      <c r="BC262" s="49"/>
      <c r="BD262" s="49"/>
      <c r="BE262" s="49"/>
      <c r="BF262" s="49"/>
      <c r="BG262" s="49"/>
      <c r="BH262" s="49"/>
      <c r="BI262" s="49"/>
      <c r="BJ262" s="49"/>
      <c r="BK262" s="49"/>
    </row>
    <row r="263" spans="4:63">
      <c r="D263" s="52" t="s">
        <v>1048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AA263" s="53" t="s">
        <v>280</v>
      </c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  <c r="AS263" s="49"/>
      <c r="AT263" s="49"/>
      <c r="AU263" s="49"/>
      <c r="AV263" s="49"/>
      <c r="AW263" s="49"/>
      <c r="AX263" s="49"/>
      <c r="AY263" s="49"/>
      <c r="AZ263" s="49"/>
      <c r="BA263" s="49"/>
      <c r="BB263" s="49"/>
      <c r="BC263" s="49"/>
      <c r="BD263" s="49"/>
      <c r="BE263" s="49"/>
      <c r="BF263" s="49"/>
      <c r="BG263" s="49"/>
      <c r="BH263" s="49"/>
      <c r="BI263" s="49"/>
      <c r="BJ263" s="49"/>
      <c r="BK263" s="49"/>
    </row>
    <row r="264" spans="4:63">
      <c r="D264" s="52" t="s">
        <v>1041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AA264" s="53" t="s">
        <v>1386</v>
      </c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  <c r="AS264" s="49"/>
      <c r="AT264" s="49"/>
      <c r="AU264" s="49"/>
      <c r="AV264" s="49"/>
      <c r="AW264" s="49"/>
      <c r="AX264" s="49"/>
      <c r="AY264" s="49"/>
      <c r="AZ264" s="49"/>
      <c r="BA264" s="49"/>
      <c r="BB264" s="49"/>
      <c r="BC264" s="49"/>
      <c r="BD264" s="49"/>
      <c r="BE264" s="49"/>
      <c r="BF264" s="49"/>
      <c r="BG264" s="49"/>
      <c r="BH264" s="49"/>
      <c r="BI264" s="49"/>
      <c r="BJ264" s="49"/>
      <c r="BK264" s="49"/>
    </row>
    <row r="265" spans="4:63">
      <c r="D265" s="52" t="s">
        <v>1049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AA265" s="53" t="s">
        <v>1385</v>
      </c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  <c r="AS265" s="49"/>
      <c r="AT265" s="49"/>
      <c r="AU265" s="49"/>
      <c r="AV265" s="49"/>
      <c r="AW265" s="49"/>
      <c r="AX265" s="49"/>
      <c r="AY265" s="49"/>
      <c r="AZ265" s="49"/>
      <c r="BA265" s="49"/>
      <c r="BB265" s="49"/>
      <c r="BC265" s="49"/>
      <c r="BD265" s="49"/>
      <c r="BE265" s="49"/>
      <c r="BF265" s="49"/>
      <c r="BG265" s="49"/>
      <c r="BH265" s="49"/>
      <c r="BI265" s="49"/>
      <c r="BJ265" s="49"/>
      <c r="BK265" s="49"/>
    </row>
    <row r="266" spans="4:63">
      <c r="D266" s="52" t="s">
        <v>1042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AA266" s="53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  <c r="AS266" s="49"/>
      <c r="AT266" s="49"/>
      <c r="AU266" s="49"/>
      <c r="AV266" s="49"/>
      <c r="AW266" s="49"/>
      <c r="AX266" s="49"/>
      <c r="AY266" s="49"/>
      <c r="AZ266" s="49"/>
      <c r="BA266" s="49"/>
      <c r="BB266" s="49"/>
      <c r="BC266" s="49"/>
      <c r="BD266" s="49"/>
      <c r="BE266" s="49"/>
      <c r="BF266" s="49"/>
      <c r="BG266" s="49"/>
      <c r="BH266" s="49"/>
      <c r="BI266" s="49"/>
      <c r="BJ266" s="49"/>
      <c r="BK266" s="49"/>
    </row>
    <row r="267" spans="4:63">
      <c r="D267" s="52" t="s">
        <v>1050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AA267" s="53" t="s">
        <v>261</v>
      </c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  <c r="BA267" s="49"/>
      <c r="BB267" s="49"/>
      <c r="BC267" s="49"/>
      <c r="BD267" s="49"/>
      <c r="BE267" s="49"/>
      <c r="BF267" s="49"/>
      <c r="BG267" s="49"/>
      <c r="BH267" s="49"/>
      <c r="BI267" s="49"/>
      <c r="BJ267" s="49"/>
      <c r="BK267" s="49"/>
    </row>
    <row r="268" spans="4:63">
      <c r="D268" s="52" t="s">
        <v>1043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AA268" s="53" t="s">
        <v>262</v>
      </c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  <c r="AS268" s="49"/>
      <c r="AT268" s="49"/>
      <c r="AU268" s="49"/>
      <c r="AV268" s="49"/>
      <c r="AW268" s="49"/>
      <c r="AX268" s="49"/>
      <c r="AY268" s="49"/>
      <c r="AZ268" s="49"/>
      <c r="BA268" s="49"/>
      <c r="BB268" s="49"/>
      <c r="BC268" s="49"/>
      <c r="BD268" s="49"/>
      <c r="BE268" s="49"/>
      <c r="BF268" s="49"/>
      <c r="BG268" s="49"/>
      <c r="BH268" s="49"/>
      <c r="BI268" s="49"/>
      <c r="BJ268" s="49"/>
      <c r="BK268" s="49"/>
    </row>
    <row r="269" spans="4:63">
      <c r="D269" s="52" t="s">
        <v>1388</v>
      </c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AA269" s="53" t="s">
        <v>336</v>
      </c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  <c r="AS269" s="49"/>
      <c r="AT269" s="49"/>
      <c r="AU269" s="49"/>
      <c r="AV269" s="49"/>
      <c r="AW269" s="49"/>
      <c r="AX269" s="49"/>
      <c r="AY269" s="49"/>
      <c r="AZ269" s="49"/>
      <c r="BA269" s="49"/>
      <c r="BB269" s="49"/>
      <c r="BC269" s="49"/>
      <c r="BD269" s="49"/>
      <c r="BE269" s="49"/>
      <c r="BF269" s="49"/>
      <c r="BG269" s="49"/>
      <c r="BH269" s="49"/>
      <c r="BI269" s="49"/>
      <c r="BJ269" s="49"/>
      <c r="BK269" s="49"/>
    </row>
    <row r="270" spans="4:63">
      <c r="D270" s="52" t="s">
        <v>1387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</row>
    <row r="271" spans="4:63">
      <c r="D271" s="52" t="s">
        <v>1051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</row>
    <row r="272" spans="4:63">
      <c r="D272" s="52" t="s">
        <v>498</v>
      </c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</row>
    <row r="273" spans="4:24">
      <c r="D273" s="52" t="s">
        <v>1052</v>
      </c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</row>
    <row r="274" spans="4:24">
      <c r="D274" s="52" t="s">
        <v>376</v>
      </c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</row>
    <row r="275" spans="4:24">
      <c r="D275" s="52" t="s">
        <v>1053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</row>
    <row r="276" spans="4:24">
      <c r="D276" s="52" t="s">
        <v>1044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</row>
    <row r="277" spans="4:24">
      <c r="D277" s="52" t="s">
        <v>1391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</row>
    <row r="278" spans="4:24">
      <c r="D278" s="52" t="s">
        <v>1389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</row>
    <row r="279" spans="4:24">
      <c r="D279" s="52" t="s">
        <v>1392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</row>
    <row r="280" spans="4:24">
      <c r="D280" s="52" t="s">
        <v>1390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</row>
    <row r="281" spans="4:24">
      <c r="D281" s="52" t="s">
        <v>1054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</row>
    <row r="282" spans="4:24">
      <c r="D282" s="52" t="s">
        <v>525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</row>
    <row r="283" spans="4:24">
      <c r="D283" s="52" t="s">
        <v>1055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</row>
    <row r="284" spans="4:24">
      <c r="D284" s="52" t="s">
        <v>1045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</row>
    <row r="285" spans="4:24">
      <c r="D285" s="52" t="s">
        <v>1398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</row>
    <row r="287" spans="4:24">
      <c r="D287" s="85" t="s">
        <v>1399</v>
      </c>
    </row>
    <row r="313" spans="2:4">
      <c r="B313" s="44">
        <v>0</v>
      </c>
      <c r="D313" s="47" t="s">
        <v>1402</v>
      </c>
    </row>
    <row r="314" spans="2:4">
      <c r="D314" s="55" t="s">
        <v>303</v>
      </c>
    </row>
    <row r="344" spans="4:13">
      <c r="D344" s="85" t="s">
        <v>307</v>
      </c>
      <c r="M344" s="85" t="s">
        <v>323</v>
      </c>
    </row>
    <row r="345" spans="4:13">
      <c r="D345" s="47" t="s">
        <v>1403</v>
      </c>
      <c r="M345" s="47" t="s">
        <v>1404</v>
      </c>
    </row>
    <row r="387" spans="2:4">
      <c r="B387" s="46">
        <v>0</v>
      </c>
      <c r="D387" s="47" t="s">
        <v>462</v>
      </c>
    </row>
    <row r="388" spans="2:4">
      <c r="D388" s="55" t="s">
        <v>302</v>
      </c>
    </row>
    <row r="389" spans="2:4">
      <c r="D389" s="51" t="s">
        <v>35</v>
      </c>
    </row>
    <row r="473" spans="2:4">
      <c r="B473" s="44">
        <v>0</v>
      </c>
      <c r="D473" s="47" t="s">
        <v>545</v>
      </c>
    </row>
    <row r="474" spans="2:4">
      <c r="D47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0EC0D-8DBB-4A46-9F58-9E87AC3C9BC8}">
  <sheetPr codeName="Sheet36"/>
  <dimension ref="A2:J22"/>
  <sheetViews>
    <sheetView topLeftCell="A4" workbookViewId="0">
      <selection activeCell="A15" sqref="A15"/>
    </sheetView>
  </sheetViews>
  <sheetFormatPr defaultColWidth="2.85546875" defaultRowHeight="15"/>
  <cols>
    <col min="1" max="1" width="9" style="97" bestFit="1" customWidth="1"/>
    <col min="2" max="2" width="39.5703125" style="97" bestFit="1" customWidth="1"/>
    <col min="3" max="3" width="19.5703125" style="97" bestFit="1" customWidth="1"/>
    <col min="4" max="4" width="17" style="97" bestFit="1" customWidth="1"/>
    <col min="5" max="5" width="17.5703125" style="97" bestFit="1" customWidth="1"/>
    <col min="6" max="6" width="10.42578125" style="97" bestFit="1" customWidth="1"/>
    <col min="7" max="7" width="10.5703125" style="97" bestFit="1" customWidth="1"/>
    <col min="8" max="8" width="8.28515625" style="97" bestFit="1" customWidth="1"/>
    <col min="9" max="9" width="7.5703125" style="97" bestFit="1" customWidth="1"/>
    <col min="10" max="10" width="10" style="97" bestFit="1" customWidth="1"/>
    <col min="11" max="16384" width="2.85546875" style="97"/>
  </cols>
  <sheetData>
    <row r="2" spans="1:10" ht="18.75">
      <c r="A2" s="237" t="s">
        <v>1011</v>
      </c>
      <c r="B2" s="238"/>
      <c r="C2" s="238"/>
      <c r="D2" s="238"/>
      <c r="E2" s="238"/>
      <c r="F2" s="238"/>
      <c r="G2" s="238"/>
      <c r="H2" s="238"/>
      <c r="I2" s="238"/>
      <c r="J2" s="238"/>
    </row>
    <row r="3" spans="1:10">
      <c r="A3" s="238" t="s">
        <v>1343</v>
      </c>
      <c r="B3" s="238"/>
      <c r="C3" s="238"/>
      <c r="D3" s="238"/>
      <c r="E3" s="238"/>
      <c r="F3" s="238"/>
      <c r="G3" s="238"/>
      <c r="H3" s="238"/>
      <c r="I3" s="238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8" spans="1:10">
      <c r="A18" s="58" t="s">
        <v>1345</v>
      </c>
      <c r="B18" s="58" t="s">
        <v>1346</v>
      </c>
      <c r="C18" s="58"/>
      <c r="D18" s="58"/>
      <c r="E18" s="58"/>
      <c r="F18" s="103"/>
      <c r="G18" s="103"/>
      <c r="H18" s="58"/>
      <c r="I18" s="58"/>
      <c r="J18" s="58" t="s">
        <v>326</v>
      </c>
    </row>
    <row r="19" spans="1:10">
      <c r="A19" s="58" t="s">
        <v>1356</v>
      </c>
      <c r="B19" s="58" t="s">
        <v>1369</v>
      </c>
      <c r="C19" s="58"/>
      <c r="D19" s="58"/>
      <c r="E19" s="58"/>
      <c r="F19" s="103"/>
      <c r="G19" s="103"/>
      <c r="H19" s="58"/>
      <c r="I19" s="58"/>
      <c r="J19" s="58" t="s">
        <v>326</v>
      </c>
    </row>
    <row r="20" spans="1:10">
      <c r="A20" s="58" t="s">
        <v>1370</v>
      </c>
      <c r="B20" s="58" t="s">
        <v>1372</v>
      </c>
      <c r="C20" s="58"/>
      <c r="D20" s="58"/>
      <c r="E20" s="58"/>
      <c r="F20" s="103"/>
      <c r="G20" s="103"/>
      <c r="H20" s="58"/>
      <c r="I20" s="58"/>
      <c r="J20" s="58" t="s">
        <v>326</v>
      </c>
    </row>
    <row r="21" spans="1:10">
      <c r="A21" s="56"/>
      <c r="B21" s="56"/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>
      <c r="A22" s="56"/>
      <c r="B22" s="56"/>
      <c r="C22" s="56"/>
      <c r="D22" s="56"/>
      <c r="E22" s="56"/>
      <c r="F22" s="101"/>
      <c r="G22" s="101"/>
      <c r="H22" s="56"/>
      <c r="I22" s="56"/>
      <c r="J22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6166F-1055-483A-A1A5-3E02CDB838A0}">
  <sheetPr codeName="Sheet37"/>
  <dimension ref="B2:EO1053"/>
  <sheetViews>
    <sheetView topLeftCell="A683" workbookViewId="0">
      <selection activeCell="AT711" sqref="AT711"/>
    </sheetView>
  </sheetViews>
  <sheetFormatPr defaultColWidth="2.85546875" defaultRowHeight="15"/>
  <cols>
    <col min="1" max="16384" width="2.85546875" style="85"/>
  </cols>
  <sheetData>
    <row r="2" spans="2:4">
      <c r="B2" s="47" t="s">
        <v>1020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304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1021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1022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1023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1034</v>
      </c>
    </row>
    <row r="56" spans="2:4">
      <c r="D56" s="55" t="s">
        <v>302</v>
      </c>
    </row>
    <row r="57" spans="2:4">
      <c r="D57" s="51" t="s">
        <v>35</v>
      </c>
    </row>
    <row r="432" spans="2:4">
      <c r="B432" s="46">
        <v>0</v>
      </c>
      <c r="D432" s="47" t="s">
        <v>1409</v>
      </c>
    </row>
    <row r="433" spans="4:4">
      <c r="D433" s="55" t="s">
        <v>304</v>
      </c>
    </row>
    <row r="435" spans="4:4">
      <c r="D435" s="85" t="s">
        <v>36</v>
      </c>
    </row>
    <row r="436" spans="4:4">
      <c r="D436" s="50" t="s">
        <v>1411</v>
      </c>
    </row>
    <row r="438" spans="4:4">
      <c r="D438" s="85" t="s">
        <v>1405</v>
      </c>
    </row>
    <row r="454" spans="4:4">
      <c r="D454" s="85" t="s">
        <v>1416</v>
      </c>
    </row>
    <row r="471" spans="4:4">
      <c r="D471" s="85" t="s">
        <v>1416</v>
      </c>
    </row>
    <row r="497" spans="4:4">
      <c r="D497" s="85" t="s">
        <v>377</v>
      </c>
    </row>
    <row r="498" spans="4:4">
      <c r="D498" s="28" t="s">
        <v>1442</v>
      </c>
    </row>
    <row r="500" spans="4:4">
      <c r="D500" s="47" t="s">
        <v>1562</v>
      </c>
    </row>
    <row r="502" spans="4:4">
      <c r="D502" s="85" t="s">
        <v>1416</v>
      </c>
    </row>
    <row r="543" spans="2:4">
      <c r="B543" s="46">
        <v>0</v>
      </c>
      <c r="D543" s="47" t="s">
        <v>1415</v>
      </c>
    </row>
    <row r="544" spans="2:4">
      <c r="D544" s="55" t="s">
        <v>302</v>
      </c>
    </row>
    <row r="546" spans="4:4">
      <c r="D546" s="85" t="s">
        <v>36</v>
      </c>
    </row>
    <row r="547" spans="4:4">
      <c r="D547" s="50" t="s">
        <v>1413</v>
      </c>
    </row>
    <row r="549" spans="4:4">
      <c r="D549" s="85" t="s">
        <v>1406</v>
      </c>
    </row>
    <row r="562" spans="40:45">
      <c r="AN562" s="85" t="s">
        <v>1417</v>
      </c>
      <c r="AS562" s="85" t="s">
        <v>1419</v>
      </c>
    </row>
    <row r="563" spans="40:45">
      <c r="AN563" s="28" t="s">
        <v>1418</v>
      </c>
      <c r="AS563" s="28" t="s">
        <v>716</v>
      </c>
    </row>
    <row r="597" spans="4:68">
      <c r="D597" s="52" t="s">
        <v>33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F597" s="53" t="s">
        <v>335</v>
      </c>
      <c r="AG597" s="49"/>
      <c r="AH597" s="49"/>
      <c r="AI597" s="49"/>
      <c r="AJ597" s="49"/>
      <c r="AK597" s="49"/>
      <c r="AL597" s="49"/>
      <c r="AM597" s="49"/>
      <c r="AN597" s="49"/>
      <c r="AO597" s="49"/>
      <c r="AP597" s="49"/>
      <c r="AQ597" s="49"/>
      <c r="AR597" s="49"/>
      <c r="AS597" s="49"/>
      <c r="AT597" s="49"/>
      <c r="AU597" s="49"/>
      <c r="AV597" s="49"/>
      <c r="AW597" s="49"/>
      <c r="AX597" s="49"/>
      <c r="AY597" s="49"/>
      <c r="AZ597" s="49"/>
      <c r="BA597" s="49"/>
      <c r="BB597" s="49"/>
      <c r="BC597" s="49"/>
      <c r="BD597" s="49"/>
      <c r="BE597" s="49"/>
      <c r="BF597" s="49"/>
      <c r="BG597" s="49"/>
      <c r="BH597" s="49"/>
      <c r="BI597" s="49"/>
      <c r="BJ597" s="49"/>
      <c r="BK597" s="49"/>
      <c r="BL597" s="49"/>
      <c r="BM597" s="49"/>
      <c r="BN597" s="49"/>
      <c r="BO597" s="49"/>
      <c r="BP597" s="49"/>
    </row>
    <row r="598" spans="4:68">
      <c r="D598" s="52" t="s">
        <v>1420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F598" s="53" t="s">
        <v>312</v>
      </c>
      <c r="AG598" s="49"/>
      <c r="AH598" s="49"/>
      <c r="AI598" s="49"/>
      <c r="AJ598" s="49"/>
      <c r="AK598" s="49"/>
      <c r="AL598" s="49"/>
      <c r="AM598" s="49"/>
      <c r="AN598" s="49"/>
      <c r="AO598" s="49"/>
      <c r="AP598" s="49"/>
      <c r="AQ598" s="49"/>
      <c r="AR598" s="49"/>
      <c r="AS598" s="49"/>
      <c r="AT598" s="49"/>
      <c r="AU598" s="49"/>
      <c r="AV598" s="49"/>
      <c r="AW598" s="49"/>
      <c r="AX598" s="49"/>
      <c r="AY598" s="49"/>
      <c r="AZ598" s="49"/>
      <c r="BA598" s="49"/>
      <c r="BB598" s="49"/>
      <c r="BC598" s="49"/>
      <c r="BD598" s="49"/>
      <c r="BE598" s="49"/>
      <c r="BF598" s="49"/>
      <c r="BG598" s="49"/>
      <c r="BH598" s="49"/>
      <c r="BI598" s="49"/>
      <c r="BJ598" s="49"/>
      <c r="BK598" s="49"/>
      <c r="BL598" s="49"/>
      <c r="BM598" s="49"/>
      <c r="BN598" s="49"/>
      <c r="BO598" s="49"/>
      <c r="BP598" s="49"/>
    </row>
    <row r="599" spans="4:68">
      <c r="D599" s="52" t="s">
        <v>363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F599" s="53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  <c r="AT599" s="49"/>
      <c r="AU599" s="49"/>
      <c r="AV599" s="49"/>
      <c r="AW599" s="49"/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  <c r="BI599" s="49"/>
      <c r="BJ599" s="49"/>
      <c r="BK599" s="49"/>
      <c r="BL599" s="49"/>
      <c r="BM599" s="49"/>
      <c r="BN599" s="49"/>
      <c r="BO599" s="49"/>
      <c r="BP599" s="49"/>
    </row>
    <row r="600" spans="4:68">
      <c r="D600" s="52" t="s">
        <v>364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F600" s="53" t="s">
        <v>1441</v>
      </c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</row>
    <row r="601" spans="4:68">
      <c r="D601" s="52" t="s">
        <v>1421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F601" s="53" t="s">
        <v>280</v>
      </c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</row>
    <row r="602" spans="4:68">
      <c r="D602" s="52" t="s">
        <v>331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F602" s="53" t="s">
        <v>1431</v>
      </c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</row>
    <row r="603" spans="4:68">
      <c r="D603" s="52" t="s">
        <v>559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F603" s="53" t="s">
        <v>1432</v>
      </c>
      <c r="AG603" s="49"/>
      <c r="AH603" s="49"/>
      <c r="AI603" s="49"/>
      <c r="AJ603" s="49"/>
      <c r="AK603" s="49"/>
      <c r="AL603" s="49"/>
      <c r="AM603" s="49"/>
      <c r="AN603" s="49"/>
      <c r="AO603" s="49"/>
      <c r="AP603" s="49"/>
      <c r="AQ603" s="49"/>
      <c r="AR603" s="49"/>
      <c r="AS603" s="49"/>
      <c r="AT603" s="49"/>
      <c r="AU603" s="49"/>
      <c r="AV603" s="49"/>
      <c r="AW603" s="49"/>
      <c r="AX603" s="49"/>
      <c r="AY603" s="49"/>
      <c r="AZ603" s="49"/>
      <c r="BA603" s="49"/>
      <c r="BB603" s="49"/>
      <c r="BC603" s="49"/>
      <c r="BD603" s="49"/>
      <c r="BE603" s="49"/>
      <c r="BF603" s="49"/>
      <c r="BG603" s="49"/>
      <c r="BH603" s="49"/>
      <c r="BI603" s="49"/>
      <c r="BJ603" s="49"/>
      <c r="BK603" s="49"/>
      <c r="BL603" s="49"/>
      <c r="BM603" s="49"/>
      <c r="BN603" s="49"/>
      <c r="BO603" s="49"/>
      <c r="BP603" s="49"/>
    </row>
    <row r="604" spans="4:68">
      <c r="D604" s="52" t="s">
        <v>560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F604" s="53" t="s">
        <v>1433</v>
      </c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</row>
    <row r="605" spans="4:68">
      <c r="D605" s="52" t="s">
        <v>1422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F605" s="53" t="s">
        <v>1434</v>
      </c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</row>
    <row r="606" spans="4:68">
      <c r="D606" s="52" t="s">
        <v>661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F606" s="53"/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</row>
    <row r="607" spans="4:68">
      <c r="D607" s="52" t="s">
        <v>1439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F607" s="53" t="s">
        <v>1435</v>
      </c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</row>
    <row r="608" spans="4:68">
      <c r="D608" s="52" t="s">
        <v>1423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F608" s="53" t="s">
        <v>280</v>
      </c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</row>
    <row r="609" spans="4:68">
      <c r="D609" s="52" t="s">
        <v>1424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F609" s="53" t="s">
        <v>1436</v>
      </c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</row>
    <row r="610" spans="4:68">
      <c r="D610" s="52" t="s">
        <v>384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F610" s="53" t="s">
        <v>1437</v>
      </c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</row>
    <row r="611" spans="4:68">
      <c r="D611" s="52" t="s">
        <v>528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F611" s="53" t="s">
        <v>1433</v>
      </c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  <c r="AT611" s="49"/>
      <c r="AU611" s="49"/>
      <c r="AV611" s="49"/>
      <c r="AW611" s="49"/>
      <c r="AX611" s="49"/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  <c r="BI611" s="49"/>
      <c r="BJ611" s="49"/>
      <c r="BK611" s="49"/>
      <c r="BL611" s="49"/>
      <c r="BM611" s="49"/>
      <c r="BN611" s="49"/>
      <c r="BO611" s="49"/>
      <c r="BP611" s="49"/>
    </row>
    <row r="612" spans="4:68">
      <c r="D612" s="52" t="s">
        <v>555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F612" s="53" t="s">
        <v>1438</v>
      </c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49"/>
      <c r="AT612" s="49"/>
      <c r="AU612" s="49"/>
      <c r="AV612" s="49"/>
      <c r="AW612" s="49"/>
      <c r="AX612" s="49"/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  <c r="BI612" s="49"/>
      <c r="BJ612" s="49"/>
      <c r="BK612" s="49"/>
      <c r="BL612" s="49"/>
      <c r="BM612" s="49"/>
      <c r="BN612" s="49"/>
      <c r="BO612" s="49"/>
      <c r="BP612" s="49"/>
    </row>
    <row r="613" spans="4:68">
      <c r="D613" s="52" t="s">
        <v>277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F613" s="53"/>
      <c r="AG613" s="49"/>
      <c r="AH613" s="49"/>
      <c r="AI613" s="49"/>
      <c r="AJ613" s="49"/>
      <c r="AK613" s="49"/>
      <c r="AL613" s="49"/>
      <c r="AM613" s="49"/>
      <c r="AN613" s="49"/>
      <c r="AO613" s="49"/>
      <c r="AP613" s="49"/>
      <c r="AQ613" s="49"/>
      <c r="AR613" s="49"/>
      <c r="AS613" s="49"/>
      <c r="AT613" s="49"/>
      <c r="AU613" s="49"/>
      <c r="AV613" s="49"/>
      <c r="AW613" s="49"/>
      <c r="AX613" s="49"/>
      <c r="AY613" s="49"/>
      <c r="AZ613" s="49"/>
      <c r="BA613" s="49"/>
      <c r="BB613" s="49"/>
      <c r="BC613" s="49"/>
      <c r="BD613" s="49"/>
      <c r="BE613" s="49"/>
      <c r="BF613" s="49"/>
      <c r="BG613" s="49"/>
      <c r="BH613" s="49"/>
      <c r="BI613" s="49"/>
      <c r="BJ613" s="49"/>
      <c r="BK613" s="49"/>
      <c r="BL613" s="49"/>
      <c r="BM613" s="49"/>
      <c r="BN613" s="49"/>
      <c r="BO613" s="49"/>
      <c r="BP613" s="49"/>
    </row>
    <row r="614" spans="4:68">
      <c r="D614" s="52" t="s">
        <v>556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F614" s="53" t="s">
        <v>261</v>
      </c>
      <c r="AG614" s="49"/>
      <c r="AH614" s="49"/>
      <c r="AI614" s="49"/>
      <c r="AJ614" s="49"/>
      <c r="AK614" s="49"/>
      <c r="AL614" s="49"/>
      <c r="AM614" s="49"/>
      <c r="AN614" s="49"/>
      <c r="AO614" s="49"/>
      <c r="AP614" s="49"/>
      <c r="AQ614" s="49"/>
      <c r="AR614" s="49"/>
      <c r="AS614" s="49"/>
      <c r="AT614" s="49"/>
      <c r="AU614" s="49"/>
      <c r="AV614" s="49"/>
      <c r="AW614" s="49"/>
      <c r="AX614" s="49"/>
      <c r="AY614" s="49"/>
      <c r="AZ614" s="49"/>
      <c r="BA614" s="49"/>
      <c r="BB614" s="49"/>
      <c r="BC614" s="49"/>
      <c r="BD614" s="49"/>
      <c r="BE614" s="49"/>
      <c r="BF614" s="49"/>
      <c r="BG614" s="49"/>
      <c r="BH614" s="49"/>
      <c r="BI614" s="49"/>
      <c r="BJ614" s="49"/>
      <c r="BK614" s="49"/>
      <c r="BL614" s="49"/>
      <c r="BM614" s="49"/>
      <c r="BN614" s="49"/>
      <c r="BO614" s="49"/>
      <c r="BP614" s="49"/>
    </row>
    <row r="615" spans="4:68">
      <c r="D615" s="52" t="s">
        <v>320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F615" s="53" t="s">
        <v>262</v>
      </c>
      <c r="AG615" s="49"/>
      <c r="AH615" s="49"/>
      <c r="AI615" s="49"/>
      <c r="AJ615" s="49"/>
      <c r="AK615" s="49"/>
      <c r="AL615" s="49"/>
      <c r="AM615" s="49"/>
      <c r="AN615" s="49"/>
      <c r="AO615" s="49"/>
      <c r="AP615" s="49"/>
      <c r="AQ615" s="49"/>
      <c r="AR615" s="49"/>
      <c r="AS615" s="49"/>
      <c r="AT615" s="49"/>
      <c r="AU615" s="49"/>
      <c r="AV615" s="49"/>
      <c r="AW615" s="49"/>
      <c r="AX615" s="49"/>
      <c r="AY615" s="49"/>
      <c r="AZ615" s="49"/>
      <c r="BA615" s="49"/>
      <c r="BB615" s="49"/>
      <c r="BC615" s="49"/>
      <c r="BD615" s="49"/>
      <c r="BE615" s="49"/>
      <c r="BF615" s="49"/>
      <c r="BG615" s="49"/>
      <c r="BH615" s="49"/>
      <c r="BI615" s="49"/>
      <c r="BJ615" s="49"/>
      <c r="BK615" s="49"/>
      <c r="BL615" s="49"/>
      <c r="BM615" s="49"/>
      <c r="BN615" s="49"/>
      <c r="BO615" s="49"/>
      <c r="BP615" s="49"/>
    </row>
    <row r="616" spans="4:68">
      <c r="D616" s="52" t="s">
        <v>1429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F616" s="53" t="s">
        <v>336</v>
      </c>
      <c r="AG616" s="49"/>
      <c r="AH616" s="49"/>
      <c r="AI616" s="49"/>
      <c r="AJ616" s="49"/>
      <c r="AK616" s="49"/>
      <c r="AL616" s="49"/>
      <c r="AM616" s="49"/>
      <c r="AN616" s="49"/>
      <c r="AO616" s="49"/>
      <c r="AP616" s="49"/>
      <c r="AQ616" s="49"/>
      <c r="AR616" s="49"/>
      <c r="AS616" s="49"/>
      <c r="AT616" s="49"/>
      <c r="AU616" s="49"/>
      <c r="AV616" s="49"/>
      <c r="AW616" s="49"/>
      <c r="AX616" s="49"/>
      <c r="AY616" s="49"/>
      <c r="AZ616" s="49"/>
      <c r="BA616" s="49"/>
      <c r="BB616" s="49"/>
      <c r="BC616" s="49"/>
      <c r="BD616" s="49"/>
      <c r="BE616" s="49"/>
      <c r="BF616" s="49"/>
      <c r="BG616" s="49"/>
      <c r="BH616" s="49"/>
      <c r="BI616" s="49"/>
      <c r="BJ616" s="49"/>
      <c r="BK616" s="49"/>
      <c r="BL616" s="49"/>
      <c r="BM616" s="49"/>
      <c r="BN616" s="49"/>
      <c r="BO616" s="49"/>
      <c r="BP616" s="49"/>
    </row>
    <row r="617" spans="4:68">
      <c r="D617" s="52" t="s">
        <v>572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F617" s="53"/>
      <c r="AG617" s="49"/>
      <c r="AH617" s="49"/>
      <c r="AI617" s="49"/>
      <c r="AJ617" s="49"/>
      <c r="AK617" s="49"/>
      <c r="AL617" s="49"/>
      <c r="AM617" s="49"/>
      <c r="AN617" s="49"/>
      <c r="AO617" s="49"/>
      <c r="AP617" s="49"/>
      <c r="AQ617" s="49"/>
      <c r="AR617" s="49"/>
      <c r="AS617" s="49"/>
      <c r="AT617" s="49"/>
      <c r="AU617" s="49"/>
      <c r="AV617" s="49"/>
      <c r="AW617" s="49"/>
      <c r="AX617" s="49"/>
      <c r="AY617" s="49"/>
      <c r="AZ617" s="49"/>
      <c r="BA617" s="49"/>
      <c r="BB617" s="49"/>
      <c r="BC617" s="49"/>
      <c r="BD617" s="49"/>
      <c r="BE617" s="49"/>
      <c r="BF617" s="49"/>
      <c r="BG617" s="49"/>
      <c r="BH617" s="49"/>
      <c r="BI617" s="49"/>
      <c r="BJ617" s="49"/>
      <c r="BK617" s="49"/>
      <c r="BL617" s="49"/>
      <c r="BM617" s="49"/>
      <c r="BN617" s="49"/>
      <c r="BO617" s="49"/>
      <c r="BP617" s="49"/>
    </row>
    <row r="618" spans="4:68">
      <c r="D618" s="52" t="s">
        <v>573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</row>
    <row r="619" spans="4:68">
      <c r="D619" s="52" t="s">
        <v>1430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</row>
    <row r="620" spans="4:68">
      <c r="D620" s="52" t="s">
        <v>1425</v>
      </c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</row>
    <row r="621" spans="4:68">
      <c r="D621" s="52" t="s">
        <v>1426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</row>
    <row r="622" spans="4:68">
      <c r="D622" s="52" t="s">
        <v>1427</v>
      </c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</row>
    <row r="623" spans="4:68">
      <c r="D623" s="52" t="s">
        <v>1428</v>
      </c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</row>
    <row r="625" spans="4:4">
      <c r="D625" s="85" t="s">
        <v>1440</v>
      </c>
    </row>
    <row r="657" spans="2:4">
      <c r="B657" s="46">
        <v>0</v>
      </c>
      <c r="D657" s="47" t="s">
        <v>1446</v>
      </c>
    </row>
    <row r="658" spans="2:4">
      <c r="D658" s="55" t="s">
        <v>302</v>
      </c>
    </row>
    <row r="660" spans="2:4">
      <c r="D660" s="85" t="s">
        <v>36</v>
      </c>
    </row>
    <row r="661" spans="2:4">
      <c r="D661" s="50" t="s">
        <v>1448</v>
      </c>
    </row>
    <row r="663" spans="2:4">
      <c r="D663" s="85" t="s">
        <v>1443</v>
      </c>
    </row>
    <row r="680" spans="4:46">
      <c r="AT680" s="106"/>
    </row>
    <row r="686" spans="4:46">
      <c r="D686" s="85" t="s">
        <v>267</v>
      </c>
    </row>
    <row r="687" spans="4:46">
      <c r="D687" s="47" t="s">
        <v>1447</v>
      </c>
      <c r="M687" s="47" t="s">
        <v>326</v>
      </c>
      <c r="P687" s="43" t="s">
        <v>373</v>
      </c>
      <c r="R687" s="47" t="s">
        <v>615</v>
      </c>
    </row>
    <row r="689" spans="4:38">
      <c r="D689" s="52" t="s">
        <v>269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</row>
    <row r="690" spans="4:38">
      <c r="D690" s="52" t="s">
        <v>447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</row>
    <row r="691" spans="4:38">
      <c r="D691" s="52" t="s">
        <v>448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</row>
    <row r="692" spans="4:38">
      <c r="D692" s="52" t="s">
        <v>445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</row>
    <row r="693" spans="4:38">
      <c r="D693" s="52" t="s">
        <v>449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</row>
    <row r="694" spans="4:38">
      <c r="D694" s="52" t="s">
        <v>446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</row>
    <row r="696" spans="4:38">
      <c r="D696" s="52" t="s">
        <v>33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Z696" s="53" t="s">
        <v>335</v>
      </c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  <c r="AL696" s="49"/>
    </row>
    <row r="697" spans="4:38">
      <c r="D697" s="52" t="s">
        <v>414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Z697" s="53" t="s">
        <v>312</v>
      </c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</row>
    <row r="698" spans="4:38">
      <c r="D698" s="52" t="s">
        <v>458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Z698" s="53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  <c r="AL698" s="49"/>
    </row>
    <row r="699" spans="4:38">
      <c r="D699" s="52" t="s">
        <v>435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Z699" s="53" t="s">
        <v>438</v>
      </c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  <c r="AL699" s="49"/>
    </row>
    <row r="700" spans="4:38">
      <c r="D700" s="38" t="s">
        <v>450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Z700" s="53" t="s">
        <v>280</v>
      </c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  <c r="AL700" s="49"/>
    </row>
    <row r="701" spans="4:38">
      <c r="D701" s="38" t="s">
        <v>451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Z701" s="53" t="s">
        <v>461</v>
      </c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  <c r="AL701" s="49"/>
    </row>
    <row r="702" spans="4:38">
      <c r="D702" s="38" t="s">
        <v>452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Z702" s="53" t="s">
        <v>1450</v>
      </c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  <c r="AL702" s="49"/>
    </row>
    <row r="703" spans="4:38">
      <c r="D703" s="38" t="s">
        <v>453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Z703" s="53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  <c r="AL703" s="49"/>
    </row>
    <row r="704" spans="4:38">
      <c r="D704" s="38" t="s">
        <v>454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Z704" s="53" t="s">
        <v>261</v>
      </c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</row>
    <row r="705" spans="4:38">
      <c r="D705" s="38" t="s">
        <v>455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Z705" s="53" t="s">
        <v>262</v>
      </c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</row>
    <row r="706" spans="4:38">
      <c r="D706" s="52" t="s">
        <v>442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Z706" s="53" t="s">
        <v>336</v>
      </c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</row>
    <row r="707" spans="4:38">
      <c r="D707" s="52" t="s">
        <v>345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</row>
    <row r="708" spans="4:38">
      <c r="D708" s="52" t="s">
        <v>443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</row>
    <row r="709" spans="4:38">
      <c r="D709" s="52" t="s">
        <v>346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</row>
    <row r="710" spans="4:38">
      <c r="D710" s="38" t="s">
        <v>456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</row>
    <row r="711" spans="4:38">
      <c r="D711" s="38" t="s">
        <v>457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</row>
    <row r="712" spans="4:38">
      <c r="D712" s="38" t="s">
        <v>460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</row>
    <row r="713" spans="4:38">
      <c r="D713" s="38" t="s">
        <v>459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</row>
    <row r="714" spans="4:38">
      <c r="D714" s="52" t="s">
        <v>1449</v>
      </c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</row>
    <row r="716" spans="4:38">
      <c r="D716" s="85" t="s">
        <v>1451</v>
      </c>
    </row>
    <row r="751" spans="2:4">
      <c r="B751" s="46">
        <v>0</v>
      </c>
      <c r="D751" s="47" t="s">
        <v>462</v>
      </c>
    </row>
    <row r="752" spans="2:4">
      <c r="D752" s="55" t="s">
        <v>302</v>
      </c>
    </row>
    <row r="753" spans="4:4">
      <c r="D753" s="51" t="s">
        <v>769</v>
      </c>
    </row>
    <row r="754" spans="4:4">
      <c r="D754" s="51" t="s">
        <v>35</v>
      </c>
    </row>
    <row r="911" spans="2:4">
      <c r="B911" s="46">
        <v>0</v>
      </c>
      <c r="D911" s="47" t="s">
        <v>1466</v>
      </c>
    </row>
    <row r="912" spans="2:4">
      <c r="D912" s="55" t="s">
        <v>302</v>
      </c>
    </row>
    <row r="914" spans="4:4">
      <c r="D914" s="85" t="s">
        <v>36</v>
      </c>
    </row>
    <row r="915" spans="4:4">
      <c r="D915" s="50" t="s">
        <v>1467</v>
      </c>
    </row>
    <row r="917" spans="4:4">
      <c r="D917" s="85" t="s">
        <v>1463</v>
      </c>
    </row>
    <row r="939" spans="4:4">
      <c r="D939" s="85" t="s">
        <v>1463</v>
      </c>
    </row>
    <row r="961" spans="4:145">
      <c r="D961" s="85" t="s">
        <v>1559</v>
      </c>
    </row>
    <row r="962" spans="4:145">
      <c r="D962" s="85" t="s">
        <v>1560</v>
      </c>
    </row>
    <row r="963" spans="4:145">
      <c r="D963" s="85" t="s">
        <v>1561</v>
      </c>
    </row>
    <row r="965" spans="4:145">
      <c r="D965" s="37" t="s">
        <v>335</v>
      </c>
      <c r="E965" s="49"/>
      <c r="F965" s="49"/>
      <c r="G965" s="49"/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  <c r="AA965" s="49"/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49"/>
      <c r="AX965" s="49"/>
      <c r="AY965" s="49"/>
      <c r="AZ965" s="49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  <c r="BL965" s="49"/>
      <c r="BM965" s="49"/>
      <c r="BN965" s="49"/>
      <c r="BO965" s="49"/>
      <c r="BP965" s="49"/>
      <c r="BQ965" s="49"/>
      <c r="BR965" s="49"/>
      <c r="BS965" s="49"/>
      <c r="BT965" s="49"/>
      <c r="BU965" s="49"/>
      <c r="BV965" s="49"/>
      <c r="BW965" s="49"/>
      <c r="BX965" s="49"/>
      <c r="BY965" s="49"/>
      <c r="BZ965" s="49"/>
      <c r="CA965" s="49"/>
      <c r="CB965" s="49"/>
      <c r="CC965" s="49"/>
      <c r="CD965" s="49"/>
      <c r="CE965" s="49"/>
      <c r="CF965" s="49"/>
      <c r="CG965" s="49"/>
      <c r="CH965" s="49"/>
      <c r="CI965" s="49"/>
      <c r="CJ965" s="49"/>
      <c r="CK965" s="49"/>
      <c r="CL965" s="49"/>
      <c r="CM965" s="49"/>
      <c r="CN965" s="49"/>
      <c r="CO965" s="49"/>
      <c r="CP965" s="49"/>
      <c r="CQ965" s="49"/>
      <c r="CR965" s="49"/>
      <c r="CS965" s="49"/>
      <c r="CT965" s="49"/>
      <c r="CU965" s="49"/>
      <c r="CV965" s="49"/>
      <c r="CW965" s="49"/>
      <c r="CX965" s="49"/>
      <c r="CY965" s="49"/>
      <c r="CZ965" s="49"/>
      <c r="DA965" s="49"/>
      <c r="DB965" s="49"/>
      <c r="DC965" s="49"/>
      <c r="DD965" s="49"/>
      <c r="DE965" s="49"/>
      <c r="DF965" s="49"/>
      <c r="DG965" s="49"/>
      <c r="DH965" s="49"/>
      <c r="DI965" s="49"/>
      <c r="DJ965" s="49"/>
      <c r="DK965" s="49"/>
      <c r="DL965" s="49"/>
      <c r="DM965" s="49"/>
      <c r="DN965" s="49"/>
      <c r="DO965" s="49"/>
      <c r="DP965" s="49"/>
      <c r="DQ965" s="49"/>
      <c r="DR965" s="49"/>
      <c r="DS965" s="49"/>
      <c r="DT965" s="49"/>
      <c r="DU965" s="49"/>
      <c r="DV965" s="49"/>
      <c r="DW965" s="49"/>
      <c r="DX965" s="49"/>
      <c r="DY965" s="49"/>
      <c r="DZ965" s="49"/>
      <c r="EA965" s="49"/>
      <c r="EB965" s="49"/>
      <c r="EC965" s="49"/>
      <c r="ED965" s="49"/>
      <c r="EE965" s="49"/>
      <c r="EF965" s="49"/>
      <c r="EG965" s="49"/>
      <c r="EH965" s="49"/>
      <c r="EI965" s="49"/>
      <c r="EJ965" s="49"/>
      <c r="EK965" s="49"/>
      <c r="EL965" s="49"/>
      <c r="EM965" s="49"/>
      <c r="EN965" s="49"/>
      <c r="EO965" s="49"/>
    </row>
    <row r="966" spans="4:145">
      <c r="D966" s="53" t="s">
        <v>312</v>
      </c>
      <c r="E966" s="49"/>
      <c r="F966" s="49"/>
      <c r="G966" s="49"/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  <c r="AA966" s="49"/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49"/>
      <c r="AX966" s="49"/>
      <c r="AY966" s="49"/>
      <c r="AZ966" s="49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  <c r="BL966" s="49"/>
      <c r="BM966" s="49"/>
      <c r="BN966" s="49"/>
      <c r="BO966" s="49"/>
      <c r="BP966" s="49"/>
      <c r="BQ966" s="49"/>
      <c r="BR966" s="49"/>
      <c r="BS966" s="49"/>
      <c r="BT966" s="49"/>
      <c r="BU966" s="49"/>
      <c r="BV966" s="49"/>
      <c r="BW966" s="49"/>
      <c r="BX966" s="49"/>
      <c r="BY966" s="49"/>
      <c r="BZ966" s="49"/>
      <c r="CA966" s="49"/>
      <c r="CB966" s="49"/>
      <c r="CC966" s="49"/>
      <c r="CD966" s="49"/>
      <c r="CE966" s="49"/>
      <c r="CF966" s="49"/>
      <c r="CG966" s="49"/>
      <c r="CH966" s="49"/>
      <c r="CI966" s="49"/>
      <c r="CJ966" s="49"/>
      <c r="CK966" s="49"/>
      <c r="CL966" s="49"/>
      <c r="CM966" s="49"/>
      <c r="CN966" s="49"/>
      <c r="CO966" s="49"/>
      <c r="CP966" s="49"/>
      <c r="CQ966" s="49"/>
      <c r="CR966" s="49"/>
      <c r="CS966" s="49"/>
      <c r="CT966" s="49"/>
      <c r="CU966" s="49"/>
      <c r="CV966" s="49"/>
      <c r="CW966" s="49"/>
      <c r="CX966" s="49"/>
      <c r="CY966" s="49"/>
      <c r="CZ966" s="49"/>
      <c r="DA966" s="49"/>
      <c r="DB966" s="49"/>
      <c r="DC966" s="49"/>
      <c r="DD966" s="49"/>
      <c r="DE966" s="49"/>
      <c r="DF966" s="49"/>
      <c r="DG966" s="49"/>
      <c r="DH966" s="49"/>
      <c r="DI966" s="49"/>
      <c r="DJ966" s="49"/>
      <c r="DK966" s="49"/>
      <c r="DL966" s="49"/>
      <c r="DM966" s="49"/>
      <c r="DN966" s="49"/>
      <c r="DO966" s="49"/>
      <c r="DP966" s="49"/>
      <c r="DQ966" s="49"/>
      <c r="DR966" s="49"/>
      <c r="DS966" s="49"/>
      <c r="DT966" s="49"/>
      <c r="DU966" s="49"/>
      <c r="DV966" s="49"/>
      <c r="DW966" s="49"/>
      <c r="DX966" s="49"/>
      <c r="DY966" s="49"/>
      <c r="DZ966" s="49"/>
      <c r="EA966" s="49"/>
      <c r="EB966" s="49"/>
      <c r="EC966" s="49"/>
      <c r="ED966" s="49"/>
      <c r="EE966" s="49"/>
      <c r="EF966" s="49"/>
      <c r="EG966" s="49"/>
      <c r="EH966" s="49"/>
      <c r="EI966" s="49"/>
      <c r="EJ966" s="49"/>
      <c r="EK966" s="49"/>
      <c r="EL966" s="49"/>
      <c r="EM966" s="49"/>
      <c r="EN966" s="49"/>
      <c r="EO966" s="49"/>
    </row>
    <row r="967" spans="4:145">
      <c r="D967" s="53"/>
      <c r="E967" s="49"/>
      <c r="F967" s="49"/>
      <c r="G967" s="49"/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  <c r="AA967" s="49"/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49"/>
      <c r="AX967" s="49"/>
      <c r="AY967" s="49"/>
      <c r="AZ967" s="49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  <c r="BL967" s="49"/>
      <c r="BM967" s="49"/>
      <c r="BN967" s="49"/>
      <c r="BO967" s="49"/>
      <c r="BP967" s="49"/>
      <c r="BQ967" s="49"/>
      <c r="BR967" s="49"/>
      <c r="BS967" s="49"/>
      <c r="BT967" s="49"/>
      <c r="BU967" s="49"/>
      <c r="BV967" s="49"/>
      <c r="BW967" s="49"/>
      <c r="BX967" s="49"/>
      <c r="BY967" s="49"/>
      <c r="BZ967" s="49"/>
      <c r="CA967" s="49"/>
      <c r="CB967" s="49"/>
      <c r="CC967" s="49"/>
      <c r="CD967" s="49"/>
      <c r="CE967" s="49"/>
      <c r="CF967" s="49"/>
      <c r="CG967" s="49"/>
      <c r="CH967" s="49"/>
      <c r="CI967" s="49"/>
      <c r="CJ967" s="49"/>
      <c r="CK967" s="49"/>
      <c r="CL967" s="49"/>
      <c r="CM967" s="49"/>
      <c r="CN967" s="49"/>
      <c r="CO967" s="49"/>
      <c r="CP967" s="49"/>
      <c r="CQ967" s="49"/>
      <c r="CR967" s="49"/>
      <c r="CS967" s="49"/>
      <c r="CT967" s="49"/>
      <c r="CU967" s="49"/>
      <c r="CV967" s="49"/>
      <c r="CW967" s="49"/>
      <c r="CX967" s="49"/>
      <c r="CY967" s="49"/>
      <c r="CZ967" s="49"/>
      <c r="DA967" s="49"/>
      <c r="DB967" s="49"/>
      <c r="DC967" s="49"/>
      <c r="DD967" s="49"/>
      <c r="DE967" s="49"/>
      <c r="DF967" s="49"/>
      <c r="DG967" s="49"/>
      <c r="DH967" s="49"/>
      <c r="DI967" s="49"/>
      <c r="DJ967" s="49"/>
      <c r="DK967" s="49"/>
      <c r="DL967" s="49"/>
      <c r="DM967" s="49"/>
      <c r="DN967" s="49"/>
      <c r="DO967" s="49"/>
      <c r="DP967" s="49"/>
      <c r="DQ967" s="49"/>
      <c r="DR967" s="49"/>
      <c r="DS967" s="49"/>
      <c r="DT967" s="49"/>
      <c r="DU967" s="49"/>
      <c r="DV967" s="49"/>
      <c r="DW967" s="49"/>
      <c r="DX967" s="49"/>
      <c r="DY967" s="49"/>
      <c r="DZ967" s="49"/>
      <c r="EA967" s="49"/>
      <c r="EB967" s="49"/>
      <c r="EC967" s="49"/>
      <c r="ED967" s="49"/>
      <c r="EE967" s="49"/>
      <c r="EF967" s="49"/>
      <c r="EG967" s="49"/>
      <c r="EH967" s="49"/>
      <c r="EI967" s="49"/>
      <c r="EJ967" s="49"/>
      <c r="EK967" s="49"/>
      <c r="EL967" s="49"/>
      <c r="EM967" s="49"/>
      <c r="EN967" s="49"/>
      <c r="EO967" s="49"/>
    </row>
    <row r="968" spans="4:145">
      <c r="D968" s="53" t="s">
        <v>1468</v>
      </c>
      <c r="E968" s="49"/>
      <c r="F968" s="49"/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  <c r="AA968" s="49"/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49"/>
      <c r="AX968" s="49"/>
      <c r="AY968" s="49"/>
      <c r="AZ968" s="49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  <c r="BL968" s="49"/>
      <c r="BM968" s="49"/>
      <c r="BN968" s="49"/>
      <c r="BO968" s="49"/>
      <c r="BP968" s="49"/>
      <c r="BQ968" s="49"/>
      <c r="BR968" s="49"/>
      <c r="BS968" s="49"/>
      <c r="BT968" s="49"/>
      <c r="BU968" s="49"/>
      <c r="BV968" s="49"/>
      <c r="BW968" s="49"/>
      <c r="BX968" s="49"/>
      <c r="BY968" s="49"/>
      <c r="BZ968" s="49"/>
      <c r="CA968" s="49"/>
      <c r="CB968" s="49"/>
      <c r="CC968" s="49"/>
      <c r="CD968" s="49"/>
      <c r="CE968" s="49"/>
      <c r="CF968" s="49"/>
      <c r="CG968" s="49"/>
      <c r="CH968" s="49"/>
      <c r="CI968" s="49"/>
      <c r="CJ968" s="49"/>
      <c r="CK968" s="49"/>
      <c r="CL968" s="49"/>
      <c r="CM968" s="49"/>
      <c r="CN968" s="49"/>
      <c r="CO968" s="49"/>
      <c r="CP968" s="49"/>
      <c r="CQ968" s="49"/>
      <c r="CR968" s="49"/>
      <c r="CS968" s="49"/>
      <c r="CT968" s="49"/>
      <c r="CU968" s="49"/>
      <c r="CV968" s="49"/>
      <c r="CW968" s="49"/>
      <c r="CX968" s="49"/>
      <c r="CY968" s="49"/>
      <c r="CZ968" s="49"/>
      <c r="DA968" s="49"/>
      <c r="DB968" s="49"/>
      <c r="DC968" s="49"/>
      <c r="DD968" s="49"/>
      <c r="DE968" s="49"/>
      <c r="DF968" s="49"/>
      <c r="DG968" s="49"/>
      <c r="DH968" s="49"/>
      <c r="DI968" s="49"/>
      <c r="DJ968" s="49"/>
      <c r="DK968" s="49"/>
      <c r="DL968" s="49"/>
      <c r="DM968" s="49"/>
      <c r="DN968" s="49"/>
      <c r="DO968" s="49"/>
      <c r="DP968" s="49"/>
      <c r="DQ968" s="49"/>
      <c r="DR968" s="49"/>
      <c r="DS968" s="49"/>
      <c r="DT968" s="49"/>
      <c r="DU968" s="49"/>
      <c r="DV968" s="49"/>
      <c r="DW968" s="49"/>
      <c r="DX968" s="49"/>
      <c r="DY968" s="49"/>
      <c r="DZ968" s="49"/>
      <c r="EA968" s="49"/>
      <c r="EB968" s="49"/>
      <c r="EC968" s="49"/>
      <c r="ED968" s="49"/>
      <c r="EE968" s="49"/>
      <c r="EF968" s="49"/>
      <c r="EG968" s="49"/>
      <c r="EH968" s="49"/>
      <c r="EI968" s="49"/>
      <c r="EJ968" s="49"/>
      <c r="EK968" s="49"/>
      <c r="EL968" s="49"/>
      <c r="EM968" s="49"/>
      <c r="EN968" s="49"/>
      <c r="EO968" s="49"/>
    </row>
    <row r="969" spans="4:145">
      <c r="D969" s="53" t="s">
        <v>1477</v>
      </c>
      <c r="E969" s="49"/>
      <c r="F969" s="49"/>
      <c r="G969" s="49"/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  <c r="AA969" s="49"/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49"/>
      <c r="AX969" s="49"/>
      <c r="AY969" s="49"/>
      <c r="AZ969" s="49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  <c r="BL969" s="49"/>
      <c r="BM969" s="49"/>
      <c r="BN969" s="49"/>
      <c r="BO969" s="49"/>
      <c r="BP969" s="49"/>
      <c r="BQ969" s="49"/>
      <c r="BR969" s="49"/>
      <c r="BS969" s="49"/>
      <c r="BT969" s="49"/>
      <c r="BU969" s="49"/>
      <c r="BV969" s="49"/>
      <c r="BW969" s="49"/>
      <c r="BX969" s="49"/>
      <c r="BY969" s="49"/>
      <c r="BZ969" s="49"/>
      <c r="CA969" s="49"/>
      <c r="CB969" s="49"/>
      <c r="CC969" s="49"/>
      <c r="CD969" s="49"/>
      <c r="CE969" s="49"/>
      <c r="CF969" s="49"/>
      <c r="CG969" s="49"/>
      <c r="CH969" s="49"/>
      <c r="CI969" s="49"/>
      <c r="CJ969" s="49"/>
      <c r="CK969" s="49"/>
      <c r="CL969" s="49"/>
      <c r="CM969" s="49"/>
      <c r="CN969" s="49"/>
      <c r="CO969" s="49"/>
      <c r="CP969" s="49"/>
      <c r="CQ969" s="49"/>
      <c r="CR969" s="49"/>
      <c r="CS969" s="49"/>
      <c r="CT969" s="49"/>
      <c r="CU969" s="49"/>
      <c r="CV969" s="49"/>
      <c r="CW969" s="49"/>
      <c r="CX969" s="49"/>
      <c r="CY969" s="49"/>
      <c r="CZ969" s="49"/>
      <c r="DA969" s="49"/>
      <c r="DB969" s="49"/>
      <c r="DC969" s="49"/>
      <c r="DD969" s="49"/>
      <c r="DE969" s="49"/>
      <c r="DF969" s="49"/>
      <c r="DG969" s="49"/>
      <c r="DH969" s="49"/>
      <c r="DI969" s="49"/>
      <c r="DJ969" s="49"/>
      <c r="DK969" s="49"/>
      <c r="DL969" s="49"/>
      <c r="DM969" s="49"/>
      <c r="DN969" s="49"/>
      <c r="DO969" s="49"/>
      <c r="DP969" s="49"/>
      <c r="DQ969" s="49"/>
      <c r="DR969" s="49"/>
      <c r="DS969" s="49"/>
      <c r="DT969" s="49"/>
      <c r="DU969" s="49"/>
      <c r="DV969" s="49"/>
      <c r="DW969" s="49"/>
      <c r="DX969" s="49"/>
      <c r="DY969" s="49"/>
      <c r="DZ969" s="49"/>
      <c r="EA969" s="49"/>
      <c r="EB969" s="49"/>
      <c r="EC969" s="49"/>
      <c r="ED969" s="49"/>
      <c r="EE969" s="49"/>
      <c r="EF969" s="49"/>
      <c r="EG969" s="49"/>
      <c r="EH969" s="49"/>
      <c r="EI969" s="49"/>
      <c r="EJ969" s="49"/>
      <c r="EK969" s="49"/>
      <c r="EL969" s="49"/>
      <c r="EM969" s="49"/>
      <c r="EN969" s="49"/>
      <c r="EO969" s="49"/>
    </row>
    <row r="970" spans="4:145">
      <c r="D970" s="53"/>
      <c r="E970" s="49"/>
      <c r="F970" s="49"/>
      <c r="G970" s="49"/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  <c r="AA970" s="49"/>
      <c r="AB970" s="49"/>
      <c r="AC970" s="49"/>
      <c r="AD970" s="49"/>
      <c r="AE970" s="49"/>
      <c r="AF970" s="49"/>
      <c r="AG970" s="49"/>
      <c r="AH970" s="49"/>
      <c r="AI970" s="49"/>
      <c r="AJ970" s="49"/>
      <c r="AK970" s="49"/>
      <c r="AL970" s="49"/>
      <c r="AM970" s="49"/>
      <c r="AN970" s="49"/>
      <c r="AO970" s="49"/>
      <c r="AP970" s="49"/>
      <c r="AQ970" s="49"/>
      <c r="AR970" s="49"/>
      <c r="AS970" s="49"/>
      <c r="AT970" s="49"/>
      <c r="AU970" s="49"/>
      <c r="AV970" s="49"/>
      <c r="AW970" s="49"/>
      <c r="AX970" s="49"/>
      <c r="AY970" s="49"/>
      <c r="AZ970" s="49"/>
      <c r="BA970" s="49"/>
      <c r="BB970" s="49"/>
      <c r="BC970" s="49"/>
      <c r="BD970" s="49"/>
      <c r="BE970" s="49"/>
      <c r="BF970" s="49"/>
      <c r="BG970" s="49"/>
      <c r="BH970" s="49"/>
      <c r="BI970" s="49"/>
      <c r="BJ970" s="49"/>
      <c r="BK970" s="49"/>
      <c r="BL970" s="49"/>
      <c r="BM970" s="49"/>
      <c r="BN970" s="49"/>
      <c r="BO970" s="49"/>
      <c r="BP970" s="49"/>
      <c r="BQ970" s="49"/>
      <c r="BR970" s="49"/>
      <c r="BS970" s="49"/>
      <c r="BT970" s="49"/>
      <c r="BU970" s="49"/>
      <c r="BV970" s="49"/>
      <c r="BW970" s="49"/>
      <c r="BX970" s="49"/>
      <c r="BY970" s="49"/>
      <c r="BZ970" s="49"/>
      <c r="CA970" s="49"/>
      <c r="CB970" s="49"/>
      <c r="CC970" s="49"/>
      <c r="CD970" s="49"/>
      <c r="CE970" s="49"/>
      <c r="CF970" s="49"/>
      <c r="CG970" s="49"/>
      <c r="CH970" s="49"/>
      <c r="CI970" s="49"/>
      <c r="CJ970" s="49"/>
      <c r="CK970" s="49"/>
      <c r="CL970" s="49"/>
      <c r="CM970" s="49"/>
      <c r="CN970" s="49"/>
      <c r="CO970" s="49"/>
      <c r="CP970" s="49"/>
      <c r="CQ970" s="49"/>
      <c r="CR970" s="49"/>
      <c r="CS970" s="49"/>
      <c r="CT970" s="49"/>
      <c r="CU970" s="49"/>
      <c r="CV970" s="49"/>
      <c r="CW970" s="49"/>
      <c r="CX970" s="49"/>
      <c r="CY970" s="49"/>
      <c r="CZ970" s="49"/>
      <c r="DA970" s="49"/>
      <c r="DB970" s="49"/>
      <c r="DC970" s="49"/>
      <c r="DD970" s="49"/>
      <c r="DE970" s="49"/>
      <c r="DF970" s="49"/>
      <c r="DG970" s="49"/>
      <c r="DH970" s="49"/>
      <c r="DI970" s="49"/>
      <c r="DJ970" s="49"/>
      <c r="DK970" s="49"/>
      <c r="DL970" s="49"/>
      <c r="DM970" s="49"/>
      <c r="DN970" s="49"/>
      <c r="DO970" s="49"/>
      <c r="DP970" s="49"/>
      <c r="DQ970" s="49"/>
      <c r="DR970" s="49"/>
      <c r="DS970" s="49"/>
      <c r="DT970" s="49"/>
      <c r="DU970" s="49"/>
      <c r="DV970" s="49"/>
      <c r="DW970" s="49"/>
      <c r="DX970" s="49"/>
      <c r="DY970" s="49"/>
      <c r="DZ970" s="49"/>
      <c r="EA970" s="49"/>
      <c r="EB970" s="49"/>
      <c r="EC970" s="49"/>
      <c r="ED970" s="49"/>
      <c r="EE970" s="49"/>
      <c r="EF970" s="49"/>
      <c r="EG970" s="49"/>
      <c r="EH970" s="49"/>
      <c r="EI970" s="49"/>
      <c r="EJ970" s="49"/>
      <c r="EK970" s="49"/>
      <c r="EL970" s="49"/>
      <c r="EM970" s="49"/>
      <c r="EN970" s="49"/>
      <c r="EO970" s="49"/>
    </row>
    <row r="971" spans="4:145">
      <c r="D971" s="53" t="s">
        <v>1485</v>
      </c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  <c r="AA971" s="49"/>
      <c r="AB971" s="49"/>
      <c r="AC971" s="49"/>
      <c r="AD971" s="49"/>
      <c r="AE971" s="49"/>
      <c r="AF971" s="49"/>
      <c r="AG971" s="49"/>
      <c r="AH971" s="49"/>
      <c r="AI971" s="49"/>
      <c r="AJ971" s="49"/>
      <c r="AK971" s="49"/>
      <c r="AL971" s="49"/>
      <c r="AM971" s="49"/>
      <c r="AN971" s="49"/>
      <c r="AO971" s="49"/>
      <c r="AP971" s="49"/>
      <c r="AQ971" s="49"/>
      <c r="AR971" s="49"/>
      <c r="AS971" s="49"/>
      <c r="AT971" s="49"/>
      <c r="AU971" s="49"/>
      <c r="AV971" s="49"/>
      <c r="AW971" s="49"/>
      <c r="AX971" s="49"/>
      <c r="AY971" s="49"/>
      <c r="AZ971" s="49"/>
      <c r="BA971" s="49"/>
      <c r="BB971" s="49"/>
      <c r="BC971" s="49"/>
      <c r="BD971" s="49"/>
      <c r="BE971" s="49"/>
      <c r="BF971" s="49"/>
      <c r="BG971" s="49"/>
      <c r="BH971" s="49"/>
      <c r="BI971" s="49"/>
      <c r="BJ971" s="49"/>
      <c r="BK971" s="49"/>
      <c r="BL971" s="49"/>
      <c r="BM971" s="49"/>
      <c r="BN971" s="49"/>
      <c r="BO971" s="49"/>
      <c r="BP971" s="49"/>
      <c r="BQ971" s="49"/>
      <c r="BR971" s="49"/>
      <c r="BS971" s="49"/>
      <c r="BT971" s="49"/>
      <c r="BU971" s="49"/>
      <c r="BV971" s="49"/>
      <c r="BW971" s="49"/>
      <c r="BX971" s="49"/>
      <c r="BY971" s="49"/>
      <c r="BZ971" s="49"/>
      <c r="CA971" s="49"/>
      <c r="CB971" s="49"/>
      <c r="CC971" s="49"/>
      <c r="CD971" s="49"/>
      <c r="CE971" s="49"/>
      <c r="CF971" s="49"/>
      <c r="CG971" s="49"/>
      <c r="CH971" s="49"/>
      <c r="CI971" s="49"/>
      <c r="CJ971" s="49"/>
      <c r="CK971" s="49"/>
      <c r="CL971" s="49"/>
      <c r="CM971" s="49"/>
      <c r="CN971" s="49"/>
      <c r="CO971" s="49"/>
      <c r="CP971" s="49"/>
      <c r="CQ971" s="49"/>
      <c r="CR971" s="49"/>
      <c r="CS971" s="49"/>
      <c r="CT971" s="49"/>
      <c r="CU971" s="49"/>
      <c r="CV971" s="49"/>
      <c r="CW971" s="49"/>
      <c r="CX971" s="49"/>
      <c r="CY971" s="49"/>
      <c r="CZ971" s="49"/>
      <c r="DA971" s="49"/>
      <c r="DB971" s="49"/>
      <c r="DC971" s="49"/>
      <c r="DD971" s="49"/>
      <c r="DE971" s="49"/>
      <c r="DF971" s="49"/>
      <c r="DG971" s="49"/>
      <c r="DH971" s="49"/>
      <c r="DI971" s="49"/>
      <c r="DJ971" s="49"/>
      <c r="DK971" s="49"/>
      <c r="DL971" s="49"/>
      <c r="DM971" s="49"/>
      <c r="DN971" s="49"/>
      <c r="DO971" s="49"/>
      <c r="DP971" s="49"/>
      <c r="DQ971" s="49"/>
      <c r="DR971" s="49"/>
      <c r="DS971" s="49"/>
      <c r="DT971" s="49"/>
      <c r="DU971" s="49"/>
      <c r="DV971" s="49"/>
      <c r="DW971" s="49"/>
      <c r="DX971" s="49"/>
      <c r="DY971" s="49"/>
      <c r="DZ971" s="49"/>
      <c r="EA971" s="49"/>
      <c r="EB971" s="49"/>
      <c r="EC971" s="49"/>
      <c r="ED971" s="49"/>
      <c r="EE971" s="49"/>
      <c r="EF971" s="49"/>
      <c r="EG971" s="49"/>
      <c r="EH971" s="49"/>
      <c r="EI971" s="49"/>
      <c r="EJ971" s="49"/>
      <c r="EK971" s="49"/>
      <c r="EL971" s="49"/>
      <c r="EM971" s="49"/>
      <c r="EN971" s="49"/>
      <c r="EO971" s="49"/>
    </row>
    <row r="972" spans="4:145">
      <c r="D972" s="84" t="s">
        <v>1478</v>
      </c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81"/>
      <c r="Z972" s="81"/>
      <c r="AA972" s="81"/>
      <c r="AB972" s="81"/>
      <c r="AC972" s="81"/>
      <c r="AD972" s="81"/>
      <c r="AE972" s="81"/>
      <c r="AF972" s="81"/>
      <c r="AG972" s="81"/>
      <c r="AH972" s="81"/>
      <c r="AI972" s="81"/>
      <c r="AJ972" s="81"/>
      <c r="AK972" s="81"/>
      <c r="AL972" s="81"/>
      <c r="AM972" s="81"/>
      <c r="AN972" s="81"/>
      <c r="AO972" s="81"/>
      <c r="AP972" s="81"/>
      <c r="AQ972" s="81"/>
      <c r="AR972" s="81"/>
      <c r="AS972" s="81"/>
      <c r="AT972" s="81"/>
      <c r="AU972" s="81"/>
      <c r="AV972" s="81"/>
      <c r="AW972" s="81"/>
      <c r="AX972" s="81"/>
      <c r="AY972" s="81"/>
      <c r="AZ972" s="81"/>
      <c r="BA972" s="81"/>
      <c r="BB972" s="81"/>
      <c r="BC972" s="81"/>
      <c r="BD972" s="81"/>
      <c r="BE972" s="81"/>
      <c r="BF972" s="81"/>
      <c r="BG972" s="81"/>
      <c r="BH972" s="81"/>
      <c r="BI972" s="81"/>
      <c r="BJ972" s="81"/>
      <c r="BK972" s="81"/>
      <c r="BL972" s="81"/>
      <c r="BM972" s="81"/>
      <c r="BN972" s="81"/>
      <c r="BO972" s="81"/>
      <c r="BP972" s="81"/>
      <c r="BQ972" s="81"/>
      <c r="BR972" s="81"/>
      <c r="BS972" s="81"/>
      <c r="BT972" s="81"/>
      <c r="BU972" s="81"/>
      <c r="BV972" s="81"/>
      <c r="BW972" s="81"/>
      <c r="BX972" s="81"/>
      <c r="BY972" s="81"/>
      <c r="BZ972" s="81"/>
      <c r="CA972" s="81"/>
      <c r="CB972" s="81"/>
      <c r="CC972" s="81"/>
      <c r="CD972" s="81"/>
      <c r="CE972" s="81"/>
      <c r="CF972" s="81"/>
      <c r="CG972" s="81"/>
      <c r="CH972" s="81"/>
      <c r="CI972" s="81"/>
      <c r="CJ972" s="81"/>
      <c r="CK972" s="81"/>
      <c r="CL972" s="81"/>
      <c r="CM972" s="81"/>
      <c r="CN972" s="81"/>
      <c r="CO972" s="81"/>
      <c r="CP972" s="81"/>
      <c r="CQ972" s="81"/>
      <c r="CR972" s="81"/>
      <c r="CS972" s="81"/>
      <c r="CT972" s="81"/>
      <c r="CU972" s="81"/>
      <c r="CV972" s="81"/>
      <c r="CW972" s="81"/>
      <c r="CX972" s="81"/>
      <c r="CY972" s="81"/>
      <c r="CZ972" s="81"/>
      <c r="DA972" s="81"/>
      <c r="DB972" s="81"/>
      <c r="DC972" s="81"/>
      <c r="DD972" s="81"/>
      <c r="DE972" s="81"/>
      <c r="DF972" s="81"/>
      <c r="DG972" s="81"/>
      <c r="DH972" s="81"/>
      <c r="DI972" s="81"/>
      <c r="DJ972" s="81"/>
      <c r="DK972" s="81"/>
      <c r="DL972" s="81"/>
      <c r="DM972" s="81"/>
      <c r="DN972" s="81"/>
      <c r="DO972" s="81"/>
      <c r="DP972" s="81"/>
      <c r="DQ972" s="81"/>
      <c r="DR972" s="81"/>
      <c r="DS972" s="81"/>
      <c r="DT972" s="81"/>
      <c r="DU972" s="81"/>
      <c r="DV972" s="81"/>
      <c r="DW972" s="81"/>
      <c r="DX972" s="81"/>
      <c r="DY972" s="81"/>
      <c r="DZ972" s="81"/>
      <c r="EA972" s="81"/>
      <c r="EB972" s="81"/>
      <c r="EC972" s="81"/>
      <c r="ED972" s="81"/>
      <c r="EE972" s="81"/>
      <c r="EF972" s="81"/>
      <c r="EG972" s="81"/>
      <c r="EH972" s="81"/>
      <c r="EI972" s="81"/>
      <c r="EJ972" s="81"/>
      <c r="EK972" s="81"/>
      <c r="EL972" s="81"/>
      <c r="EM972" s="81"/>
      <c r="EN972" s="81"/>
      <c r="EO972" s="81"/>
    </row>
    <row r="973" spans="4:145">
      <c r="D973" s="53" t="s">
        <v>1484</v>
      </c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  <c r="AA973" s="49"/>
      <c r="AB973" s="49"/>
      <c r="AC973" s="49"/>
      <c r="AD973" s="49"/>
      <c r="AE973" s="49"/>
      <c r="AF973" s="49"/>
      <c r="AG973" s="49"/>
      <c r="AH973" s="49"/>
      <c r="AI973" s="49"/>
      <c r="AJ973" s="49"/>
      <c r="AK973" s="49"/>
      <c r="AL973" s="49"/>
      <c r="AM973" s="49"/>
      <c r="AN973" s="49"/>
      <c r="AO973" s="49"/>
      <c r="AP973" s="49"/>
      <c r="AQ973" s="49"/>
      <c r="AR973" s="49"/>
      <c r="AS973" s="49"/>
      <c r="AT973" s="49"/>
      <c r="AU973" s="49"/>
      <c r="AV973" s="49"/>
      <c r="AW973" s="49"/>
      <c r="AX973" s="49"/>
      <c r="AY973" s="49"/>
      <c r="AZ973" s="49"/>
      <c r="BA973" s="49"/>
      <c r="BB973" s="49"/>
      <c r="BC973" s="49"/>
      <c r="BD973" s="49"/>
      <c r="BE973" s="49"/>
      <c r="BF973" s="49"/>
      <c r="BG973" s="49"/>
      <c r="BH973" s="49"/>
      <c r="BI973" s="49"/>
      <c r="BJ973" s="49"/>
      <c r="BK973" s="49"/>
      <c r="BL973" s="49"/>
      <c r="BM973" s="49"/>
      <c r="BN973" s="49"/>
      <c r="BO973" s="49"/>
      <c r="BP973" s="49"/>
      <c r="BQ973" s="49"/>
      <c r="BR973" s="49"/>
      <c r="BS973" s="49"/>
      <c r="BT973" s="49"/>
      <c r="BU973" s="49"/>
      <c r="BV973" s="49"/>
      <c r="BW973" s="49"/>
      <c r="BX973" s="49"/>
      <c r="BY973" s="49"/>
      <c r="BZ973" s="49"/>
      <c r="CA973" s="49"/>
      <c r="CB973" s="49"/>
      <c r="CC973" s="49"/>
      <c r="CD973" s="49"/>
      <c r="CE973" s="49"/>
      <c r="CF973" s="49"/>
      <c r="CG973" s="49"/>
      <c r="CH973" s="49"/>
      <c r="CI973" s="49"/>
      <c r="CJ973" s="49"/>
      <c r="CK973" s="49"/>
      <c r="CL973" s="49"/>
      <c r="CM973" s="49"/>
      <c r="CN973" s="49"/>
      <c r="CO973" s="49"/>
      <c r="CP973" s="49"/>
      <c r="CQ973" s="49"/>
      <c r="CR973" s="49"/>
      <c r="CS973" s="49"/>
      <c r="CT973" s="49"/>
      <c r="CU973" s="49"/>
      <c r="CV973" s="49"/>
      <c r="CW973" s="49"/>
      <c r="CX973" s="49"/>
      <c r="CY973" s="49"/>
      <c r="CZ973" s="49"/>
      <c r="DA973" s="49"/>
      <c r="DB973" s="49"/>
      <c r="DC973" s="49"/>
      <c r="DD973" s="49"/>
      <c r="DE973" s="49"/>
      <c r="DF973" s="49"/>
      <c r="DG973" s="49"/>
      <c r="DH973" s="49"/>
      <c r="DI973" s="49"/>
      <c r="DJ973" s="49"/>
      <c r="DK973" s="49"/>
      <c r="DL973" s="49"/>
      <c r="DM973" s="49"/>
      <c r="DN973" s="49"/>
      <c r="DO973" s="49"/>
      <c r="DP973" s="49"/>
      <c r="DQ973" s="49"/>
      <c r="DR973" s="49"/>
      <c r="DS973" s="49"/>
      <c r="DT973" s="49"/>
      <c r="DU973" s="49"/>
      <c r="DV973" s="49"/>
      <c r="DW973" s="49"/>
      <c r="DX973" s="49"/>
      <c r="DY973" s="49"/>
      <c r="DZ973" s="49"/>
      <c r="EA973" s="49"/>
      <c r="EB973" s="49"/>
      <c r="EC973" s="49"/>
      <c r="ED973" s="49"/>
      <c r="EE973" s="49"/>
      <c r="EF973" s="49"/>
      <c r="EG973" s="49"/>
      <c r="EH973" s="49"/>
      <c r="EI973" s="49"/>
      <c r="EJ973" s="49"/>
      <c r="EK973" s="49"/>
      <c r="EL973" s="49"/>
      <c r="EM973" s="49"/>
      <c r="EN973" s="49"/>
      <c r="EO973" s="49"/>
    </row>
    <row r="974" spans="4:145">
      <c r="D974" s="53"/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  <c r="AA974" s="49"/>
      <c r="AB974" s="49"/>
      <c r="AC974" s="49"/>
      <c r="AD974" s="49"/>
      <c r="AE974" s="49"/>
      <c r="AF974" s="49"/>
      <c r="AG974" s="49"/>
      <c r="AH974" s="49"/>
      <c r="AI974" s="49"/>
      <c r="AJ974" s="49"/>
      <c r="AK974" s="49"/>
      <c r="AL974" s="49"/>
      <c r="AM974" s="49"/>
      <c r="AN974" s="49"/>
      <c r="AO974" s="49"/>
      <c r="AP974" s="49"/>
      <c r="AQ974" s="49"/>
      <c r="AR974" s="49"/>
      <c r="AS974" s="49"/>
      <c r="AT974" s="49"/>
      <c r="AU974" s="49"/>
      <c r="AV974" s="49"/>
      <c r="AW974" s="49"/>
      <c r="AX974" s="49"/>
      <c r="AY974" s="49"/>
      <c r="AZ974" s="49"/>
      <c r="BA974" s="49"/>
      <c r="BB974" s="49"/>
      <c r="BC974" s="49"/>
      <c r="BD974" s="49"/>
      <c r="BE974" s="49"/>
      <c r="BF974" s="49"/>
      <c r="BG974" s="49"/>
      <c r="BH974" s="49"/>
      <c r="BI974" s="49"/>
      <c r="BJ974" s="49"/>
      <c r="BK974" s="49"/>
      <c r="BL974" s="49"/>
      <c r="BM974" s="49"/>
      <c r="BN974" s="49"/>
      <c r="BO974" s="49"/>
      <c r="BP974" s="49"/>
      <c r="BQ974" s="49"/>
      <c r="BR974" s="49"/>
      <c r="BS974" s="49"/>
      <c r="BT974" s="49"/>
      <c r="BU974" s="49"/>
      <c r="BV974" s="49"/>
      <c r="BW974" s="49"/>
      <c r="BX974" s="49"/>
      <c r="BY974" s="49"/>
      <c r="BZ974" s="49"/>
      <c r="CA974" s="49"/>
      <c r="CB974" s="49"/>
      <c r="CC974" s="49"/>
      <c r="CD974" s="49"/>
      <c r="CE974" s="49"/>
      <c r="CF974" s="49"/>
      <c r="CG974" s="49"/>
      <c r="CH974" s="49"/>
      <c r="CI974" s="49"/>
      <c r="CJ974" s="49"/>
      <c r="CK974" s="49"/>
      <c r="CL974" s="49"/>
      <c r="CM974" s="49"/>
      <c r="CN974" s="49"/>
      <c r="CO974" s="49"/>
      <c r="CP974" s="49"/>
      <c r="CQ974" s="49"/>
      <c r="CR974" s="49"/>
      <c r="CS974" s="49"/>
      <c r="CT974" s="49"/>
      <c r="CU974" s="49"/>
      <c r="CV974" s="49"/>
      <c r="CW974" s="49"/>
      <c r="CX974" s="49"/>
      <c r="CY974" s="49"/>
      <c r="CZ974" s="49"/>
      <c r="DA974" s="49"/>
      <c r="DB974" s="49"/>
      <c r="DC974" s="49"/>
      <c r="DD974" s="49"/>
      <c r="DE974" s="49"/>
      <c r="DF974" s="49"/>
      <c r="DG974" s="49"/>
      <c r="DH974" s="49"/>
      <c r="DI974" s="49"/>
      <c r="DJ974" s="49"/>
      <c r="DK974" s="49"/>
      <c r="DL974" s="49"/>
      <c r="DM974" s="49"/>
      <c r="DN974" s="49"/>
      <c r="DO974" s="49"/>
      <c r="DP974" s="49"/>
      <c r="DQ974" s="49"/>
      <c r="DR974" s="49"/>
      <c r="DS974" s="49"/>
      <c r="DT974" s="49"/>
      <c r="DU974" s="49"/>
      <c r="DV974" s="49"/>
      <c r="DW974" s="49"/>
      <c r="DX974" s="49"/>
      <c r="DY974" s="49"/>
      <c r="DZ974" s="49"/>
      <c r="EA974" s="49"/>
      <c r="EB974" s="49"/>
      <c r="EC974" s="49"/>
      <c r="ED974" s="49"/>
      <c r="EE974" s="49"/>
      <c r="EF974" s="49"/>
      <c r="EG974" s="49"/>
      <c r="EH974" s="49"/>
      <c r="EI974" s="49"/>
      <c r="EJ974" s="49"/>
      <c r="EK974" s="49"/>
      <c r="EL974" s="49"/>
      <c r="EM974" s="49"/>
      <c r="EN974" s="49"/>
      <c r="EO974" s="49"/>
    </row>
    <row r="975" spans="4:145">
      <c r="D975" s="53" t="s">
        <v>1469</v>
      </c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  <c r="AA975" s="49"/>
      <c r="AB975" s="49"/>
      <c r="AC975" s="49"/>
      <c r="AD975" s="49"/>
      <c r="AE975" s="49"/>
      <c r="AF975" s="49"/>
      <c r="AG975" s="49"/>
      <c r="AH975" s="49"/>
      <c r="AI975" s="49"/>
      <c r="AJ975" s="49"/>
      <c r="AK975" s="49"/>
      <c r="AL975" s="49"/>
      <c r="AM975" s="49"/>
      <c r="AN975" s="49"/>
      <c r="AO975" s="49"/>
      <c r="AP975" s="49"/>
      <c r="AQ975" s="49"/>
      <c r="AR975" s="49"/>
      <c r="AS975" s="49"/>
      <c r="AT975" s="49"/>
      <c r="AU975" s="49"/>
      <c r="AV975" s="49"/>
      <c r="AW975" s="49"/>
      <c r="AX975" s="49"/>
      <c r="AY975" s="49"/>
      <c r="AZ975" s="49"/>
      <c r="BA975" s="49"/>
      <c r="BB975" s="49"/>
      <c r="BC975" s="49"/>
      <c r="BD975" s="49"/>
      <c r="BE975" s="49"/>
      <c r="BF975" s="49"/>
      <c r="BG975" s="49"/>
      <c r="BH975" s="49"/>
      <c r="BI975" s="49"/>
      <c r="BJ975" s="49"/>
      <c r="BK975" s="49"/>
      <c r="BL975" s="49"/>
      <c r="BM975" s="49"/>
      <c r="BN975" s="49"/>
      <c r="BO975" s="49"/>
      <c r="BP975" s="49"/>
      <c r="BQ975" s="49"/>
      <c r="BR975" s="49"/>
      <c r="BS975" s="49"/>
      <c r="BT975" s="49"/>
      <c r="BU975" s="49"/>
      <c r="BV975" s="49"/>
      <c r="BW975" s="49"/>
      <c r="BX975" s="49"/>
      <c r="BY975" s="49"/>
      <c r="BZ975" s="49"/>
      <c r="CA975" s="49"/>
      <c r="CB975" s="49"/>
      <c r="CC975" s="49"/>
      <c r="CD975" s="49"/>
      <c r="CE975" s="49"/>
      <c r="CF975" s="49"/>
      <c r="CG975" s="49"/>
      <c r="CH975" s="49"/>
      <c r="CI975" s="49"/>
      <c r="CJ975" s="49"/>
      <c r="CK975" s="49"/>
      <c r="CL975" s="49"/>
      <c r="CM975" s="49"/>
      <c r="CN975" s="49"/>
      <c r="CO975" s="49"/>
      <c r="CP975" s="49"/>
      <c r="CQ975" s="49"/>
      <c r="CR975" s="49"/>
      <c r="CS975" s="49"/>
      <c r="CT975" s="49"/>
      <c r="CU975" s="49"/>
      <c r="CV975" s="49"/>
      <c r="CW975" s="49"/>
      <c r="CX975" s="49"/>
      <c r="CY975" s="49"/>
      <c r="CZ975" s="49"/>
      <c r="DA975" s="49"/>
      <c r="DB975" s="49"/>
      <c r="DC975" s="49"/>
      <c r="DD975" s="49"/>
      <c r="DE975" s="49"/>
      <c r="DF975" s="49"/>
      <c r="DG975" s="49"/>
      <c r="DH975" s="49"/>
      <c r="DI975" s="49"/>
      <c r="DJ975" s="49"/>
      <c r="DK975" s="49"/>
      <c r="DL975" s="49"/>
      <c r="DM975" s="49"/>
      <c r="DN975" s="49"/>
      <c r="DO975" s="49"/>
      <c r="DP975" s="49"/>
      <c r="DQ975" s="49"/>
      <c r="DR975" s="49"/>
      <c r="DS975" s="49"/>
      <c r="DT975" s="49"/>
      <c r="DU975" s="49"/>
      <c r="DV975" s="49"/>
      <c r="DW975" s="49"/>
      <c r="DX975" s="49"/>
      <c r="DY975" s="49"/>
      <c r="DZ975" s="49"/>
      <c r="EA975" s="49"/>
      <c r="EB975" s="49"/>
      <c r="EC975" s="49"/>
      <c r="ED975" s="49"/>
      <c r="EE975" s="49"/>
      <c r="EF975" s="49"/>
      <c r="EG975" s="49"/>
      <c r="EH975" s="49"/>
      <c r="EI975" s="49"/>
      <c r="EJ975" s="49"/>
      <c r="EK975" s="49"/>
      <c r="EL975" s="49"/>
      <c r="EM975" s="49"/>
      <c r="EN975" s="49"/>
      <c r="EO975" s="49"/>
    </row>
    <row r="976" spans="4:145">
      <c r="D976" s="53" t="s">
        <v>1479</v>
      </c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  <c r="AA976" s="49"/>
      <c r="AB976" s="49"/>
      <c r="AC976" s="49"/>
      <c r="AD976" s="49"/>
      <c r="AE976" s="49"/>
      <c r="AF976" s="49"/>
      <c r="AG976" s="49"/>
      <c r="AH976" s="49"/>
      <c r="AI976" s="49"/>
      <c r="AJ976" s="49"/>
      <c r="AK976" s="49"/>
      <c r="AL976" s="49"/>
      <c r="AM976" s="49"/>
      <c r="AN976" s="49"/>
      <c r="AO976" s="49"/>
      <c r="AP976" s="49"/>
      <c r="AQ976" s="49"/>
      <c r="AR976" s="49"/>
      <c r="AS976" s="49"/>
      <c r="AT976" s="49"/>
      <c r="AU976" s="49"/>
      <c r="AV976" s="49"/>
      <c r="AW976" s="49"/>
      <c r="AX976" s="49"/>
      <c r="AY976" s="49"/>
      <c r="AZ976" s="49"/>
      <c r="BA976" s="49"/>
      <c r="BB976" s="49"/>
      <c r="BC976" s="49"/>
      <c r="BD976" s="49"/>
      <c r="BE976" s="49"/>
      <c r="BF976" s="49"/>
      <c r="BG976" s="49"/>
      <c r="BH976" s="49"/>
      <c r="BI976" s="49"/>
      <c r="BJ976" s="49"/>
      <c r="BK976" s="49"/>
      <c r="BL976" s="49"/>
      <c r="BM976" s="49"/>
      <c r="BN976" s="49"/>
      <c r="BO976" s="49"/>
      <c r="BP976" s="49"/>
      <c r="BQ976" s="49"/>
      <c r="BR976" s="49"/>
      <c r="BS976" s="49"/>
      <c r="BT976" s="49"/>
      <c r="BU976" s="49"/>
      <c r="BV976" s="49"/>
      <c r="BW976" s="49"/>
      <c r="BX976" s="49"/>
      <c r="BY976" s="49"/>
      <c r="BZ976" s="49"/>
      <c r="CA976" s="49"/>
      <c r="CB976" s="49"/>
      <c r="CC976" s="49"/>
      <c r="CD976" s="49"/>
      <c r="CE976" s="49"/>
      <c r="CF976" s="49"/>
      <c r="CG976" s="49"/>
      <c r="CH976" s="49"/>
      <c r="CI976" s="49"/>
      <c r="CJ976" s="49"/>
      <c r="CK976" s="49"/>
      <c r="CL976" s="49"/>
      <c r="CM976" s="49"/>
      <c r="CN976" s="49"/>
      <c r="CO976" s="49"/>
      <c r="CP976" s="49"/>
      <c r="CQ976" s="49"/>
      <c r="CR976" s="49"/>
      <c r="CS976" s="49"/>
      <c r="CT976" s="49"/>
      <c r="CU976" s="49"/>
      <c r="CV976" s="49"/>
      <c r="CW976" s="49"/>
      <c r="CX976" s="49"/>
      <c r="CY976" s="49"/>
      <c r="CZ976" s="49"/>
      <c r="DA976" s="49"/>
      <c r="DB976" s="49"/>
      <c r="DC976" s="49"/>
      <c r="DD976" s="49"/>
      <c r="DE976" s="49"/>
      <c r="DF976" s="49"/>
      <c r="DG976" s="49"/>
      <c r="DH976" s="49"/>
      <c r="DI976" s="49"/>
      <c r="DJ976" s="49"/>
      <c r="DK976" s="49"/>
      <c r="DL976" s="49"/>
      <c r="DM976" s="49"/>
      <c r="DN976" s="49"/>
      <c r="DO976" s="49"/>
      <c r="DP976" s="49"/>
      <c r="DQ976" s="49"/>
      <c r="DR976" s="49"/>
      <c r="DS976" s="49"/>
      <c r="DT976" s="49"/>
      <c r="DU976" s="49"/>
      <c r="DV976" s="49"/>
      <c r="DW976" s="49"/>
      <c r="DX976" s="49"/>
      <c r="DY976" s="49"/>
      <c r="DZ976" s="49"/>
      <c r="EA976" s="49"/>
      <c r="EB976" s="49"/>
      <c r="EC976" s="49"/>
      <c r="ED976" s="49"/>
      <c r="EE976" s="49"/>
      <c r="EF976" s="49"/>
      <c r="EG976" s="49"/>
      <c r="EH976" s="49"/>
      <c r="EI976" s="49"/>
      <c r="EJ976" s="49"/>
      <c r="EK976" s="49"/>
      <c r="EL976" s="49"/>
      <c r="EM976" s="49"/>
      <c r="EN976" s="49"/>
      <c r="EO976" s="49"/>
    </row>
    <row r="977" spans="4:145">
      <c r="D977" s="53"/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  <c r="AA977" s="49"/>
      <c r="AB977" s="49"/>
      <c r="AC977" s="49"/>
      <c r="AD977" s="49"/>
      <c r="AE977" s="49"/>
      <c r="AF977" s="49"/>
      <c r="AG977" s="49"/>
      <c r="AH977" s="49"/>
      <c r="AI977" s="49"/>
      <c r="AJ977" s="49"/>
      <c r="AK977" s="49"/>
      <c r="AL977" s="49"/>
      <c r="AM977" s="49"/>
      <c r="AN977" s="49"/>
      <c r="AO977" s="49"/>
      <c r="AP977" s="49"/>
      <c r="AQ977" s="49"/>
      <c r="AR977" s="49"/>
      <c r="AS977" s="49"/>
      <c r="AT977" s="49"/>
      <c r="AU977" s="49"/>
      <c r="AV977" s="49"/>
      <c r="AW977" s="49"/>
      <c r="AX977" s="49"/>
      <c r="AY977" s="49"/>
      <c r="AZ977" s="49"/>
      <c r="BA977" s="49"/>
      <c r="BB977" s="49"/>
      <c r="BC977" s="49"/>
      <c r="BD977" s="49"/>
      <c r="BE977" s="49"/>
      <c r="BF977" s="49"/>
      <c r="BG977" s="49"/>
      <c r="BH977" s="49"/>
      <c r="BI977" s="49"/>
      <c r="BJ977" s="49"/>
      <c r="BK977" s="49"/>
      <c r="BL977" s="49"/>
      <c r="BM977" s="49"/>
      <c r="BN977" s="49"/>
      <c r="BO977" s="49"/>
      <c r="BP977" s="49"/>
      <c r="BQ977" s="49"/>
      <c r="BR977" s="49"/>
      <c r="BS977" s="49"/>
      <c r="BT977" s="49"/>
      <c r="BU977" s="49"/>
      <c r="BV977" s="49"/>
      <c r="BW977" s="49"/>
      <c r="BX977" s="49"/>
      <c r="BY977" s="49"/>
      <c r="BZ977" s="49"/>
      <c r="CA977" s="49"/>
      <c r="CB977" s="49"/>
      <c r="CC977" s="49"/>
      <c r="CD977" s="49"/>
      <c r="CE977" s="49"/>
      <c r="CF977" s="49"/>
      <c r="CG977" s="49"/>
      <c r="CH977" s="49"/>
      <c r="CI977" s="49"/>
      <c r="CJ977" s="49"/>
      <c r="CK977" s="49"/>
      <c r="CL977" s="49"/>
      <c r="CM977" s="49"/>
      <c r="CN977" s="49"/>
      <c r="CO977" s="49"/>
      <c r="CP977" s="49"/>
      <c r="CQ977" s="49"/>
      <c r="CR977" s="49"/>
      <c r="CS977" s="49"/>
      <c r="CT977" s="49"/>
      <c r="CU977" s="49"/>
      <c r="CV977" s="49"/>
      <c r="CW977" s="49"/>
      <c r="CX977" s="49"/>
      <c r="CY977" s="49"/>
      <c r="CZ977" s="49"/>
      <c r="DA977" s="49"/>
      <c r="DB977" s="49"/>
      <c r="DC977" s="49"/>
      <c r="DD977" s="49"/>
      <c r="DE977" s="49"/>
      <c r="DF977" s="49"/>
      <c r="DG977" s="49"/>
      <c r="DH977" s="49"/>
      <c r="DI977" s="49"/>
      <c r="DJ977" s="49"/>
      <c r="DK977" s="49"/>
      <c r="DL977" s="49"/>
      <c r="DM977" s="49"/>
      <c r="DN977" s="49"/>
      <c r="DO977" s="49"/>
      <c r="DP977" s="49"/>
      <c r="DQ977" s="49"/>
      <c r="DR977" s="49"/>
      <c r="DS977" s="49"/>
      <c r="DT977" s="49"/>
      <c r="DU977" s="49"/>
      <c r="DV977" s="49"/>
      <c r="DW977" s="49"/>
      <c r="DX977" s="49"/>
      <c r="DY977" s="49"/>
      <c r="DZ977" s="49"/>
      <c r="EA977" s="49"/>
      <c r="EB977" s="49"/>
      <c r="EC977" s="49"/>
      <c r="ED977" s="49"/>
      <c r="EE977" s="49"/>
      <c r="EF977" s="49"/>
      <c r="EG977" s="49"/>
      <c r="EH977" s="49"/>
      <c r="EI977" s="49"/>
      <c r="EJ977" s="49"/>
      <c r="EK977" s="49"/>
      <c r="EL977" s="49"/>
      <c r="EM977" s="49"/>
      <c r="EN977" s="49"/>
      <c r="EO977" s="49"/>
    </row>
    <row r="978" spans="4:145">
      <c r="D978" s="53" t="s">
        <v>1470</v>
      </c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  <c r="AA978" s="49"/>
      <c r="AB978" s="49"/>
      <c r="AC978" s="49"/>
      <c r="AD978" s="49"/>
      <c r="AE978" s="49"/>
      <c r="AF978" s="49"/>
      <c r="AG978" s="49"/>
      <c r="AH978" s="49"/>
      <c r="AI978" s="49"/>
      <c r="AJ978" s="49"/>
      <c r="AK978" s="49"/>
      <c r="AL978" s="49"/>
      <c r="AM978" s="49"/>
      <c r="AN978" s="49"/>
      <c r="AO978" s="49"/>
      <c r="AP978" s="49"/>
      <c r="AQ978" s="49"/>
      <c r="AR978" s="49"/>
      <c r="AS978" s="49"/>
      <c r="AT978" s="49"/>
      <c r="AU978" s="49"/>
      <c r="AV978" s="49"/>
      <c r="AW978" s="49"/>
      <c r="AX978" s="49"/>
      <c r="AY978" s="49"/>
      <c r="AZ978" s="49"/>
      <c r="BA978" s="49"/>
      <c r="BB978" s="49"/>
      <c r="BC978" s="49"/>
      <c r="BD978" s="49"/>
      <c r="BE978" s="49"/>
      <c r="BF978" s="49"/>
      <c r="BG978" s="49"/>
      <c r="BH978" s="49"/>
      <c r="BI978" s="49"/>
      <c r="BJ978" s="49"/>
      <c r="BK978" s="49"/>
      <c r="BL978" s="49"/>
      <c r="BM978" s="49"/>
      <c r="BN978" s="49"/>
      <c r="BO978" s="49"/>
      <c r="BP978" s="49"/>
      <c r="BQ978" s="49"/>
      <c r="BR978" s="49"/>
      <c r="BS978" s="49"/>
      <c r="BT978" s="49"/>
      <c r="BU978" s="49"/>
      <c r="BV978" s="49"/>
      <c r="BW978" s="49"/>
      <c r="BX978" s="49"/>
      <c r="BY978" s="49"/>
      <c r="BZ978" s="49"/>
      <c r="CA978" s="49"/>
      <c r="CB978" s="49"/>
      <c r="CC978" s="49"/>
      <c r="CD978" s="49"/>
      <c r="CE978" s="49"/>
      <c r="CF978" s="49"/>
      <c r="CG978" s="49"/>
      <c r="CH978" s="49"/>
      <c r="CI978" s="49"/>
      <c r="CJ978" s="49"/>
      <c r="CK978" s="49"/>
      <c r="CL978" s="49"/>
      <c r="CM978" s="49"/>
      <c r="CN978" s="49"/>
      <c r="CO978" s="49"/>
      <c r="CP978" s="49"/>
      <c r="CQ978" s="49"/>
      <c r="CR978" s="49"/>
      <c r="CS978" s="49"/>
      <c r="CT978" s="49"/>
      <c r="CU978" s="49"/>
      <c r="CV978" s="49"/>
      <c r="CW978" s="49"/>
      <c r="CX978" s="49"/>
      <c r="CY978" s="49"/>
      <c r="CZ978" s="49"/>
      <c r="DA978" s="49"/>
      <c r="DB978" s="49"/>
      <c r="DC978" s="49"/>
      <c r="DD978" s="49"/>
      <c r="DE978" s="49"/>
      <c r="DF978" s="49"/>
      <c r="DG978" s="49"/>
      <c r="DH978" s="49"/>
      <c r="DI978" s="49"/>
      <c r="DJ978" s="49"/>
      <c r="DK978" s="49"/>
      <c r="DL978" s="49"/>
      <c r="DM978" s="49"/>
      <c r="DN978" s="49"/>
      <c r="DO978" s="49"/>
      <c r="DP978" s="49"/>
      <c r="DQ978" s="49"/>
      <c r="DR978" s="49"/>
      <c r="DS978" s="49"/>
      <c r="DT978" s="49"/>
      <c r="DU978" s="49"/>
      <c r="DV978" s="49"/>
      <c r="DW978" s="49"/>
      <c r="DX978" s="49"/>
      <c r="DY978" s="49"/>
      <c r="DZ978" s="49"/>
      <c r="EA978" s="49"/>
      <c r="EB978" s="49"/>
      <c r="EC978" s="49"/>
      <c r="ED978" s="49"/>
      <c r="EE978" s="49"/>
      <c r="EF978" s="49"/>
      <c r="EG978" s="49"/>
      <c r="EH978" s="49"/>
      <c r="EI978" s="49"/>
      <c r="EJ978" s="49"/>
      <c r="EK978" s="49"/>
      <c r="EL978" s="49"/>
      <c r="EM978" s="49"/>
      <c r="EN978" s="49"/>
      <c r="EO978" s="49"/>
    </row>
    <row r="979" spans="4:145">
      <c r="D979" s="53" t="s">
        <v>33</v>
      </c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  <c r="AA979" s="49"/>
      <c r="AB979" s="49"/>
      <c r="AC979" s="49"/>
      <c r="AD979" s="49"/>
      <c r="AE979" s="49"/>
      <c r="AF979" s="49"/>
      <c r="AG979" s="49"/>
      <c r="AH979" s="49"/>
      <c r="AI979" s="49"/>
      <c r="AJ979" s="49"/>
      <c r="AK979" s="49"/>
      <c r="AL979" s="49"/>
      <c r="AM979" s="49"/>
      <c r="AN979" s="49"/>
      <c r="AO979" s="49"/>
      <c r="AP979" s="49"/>
      <c r="AQ979" s="49"/>
      <c r="AR979" s="49"/>
      <c r="AS979" s="49"/>
      <c r="AT979" s="49"/>
      <c r="AU979" s="49"/>
      <c r="AV979" s="49"/>
      <c r="AW979" s="49"/>
      <c r="AX979" s="49"/>
      <c r="AY979" s="49"/>
      <c r="AZ979" s="49"/>
      <c r="BA979" s="49"/>
      <c r="BB979" s="49"/>
      <c r="BC979" s="49"/>
      <c r="BD979" s="49"/>
      <c r="BE979" s="49"/>
      <c r="BF979" s="49"/>
      <c r="BG979" s="49"/>
      <c r="BH979" s="49"/>
      <c r="BI979" s="49"/>
      <c r="BJ979" s="49"/>
      <c r="BK979" s="49"/>
      <c r="BL979" s="49"/>
      <c r="BM979" s="49"/>
      <c r="BN979" s="49"/>
      <c r="BO979" s="49"/>
      <c r="BP979" s="49"/>
      <c r="BQ979" s="49"/>
      <c r="BR979" s="49"/>
      <c r="BS979" s="49"/>
      <c r="BT979" s="49"/>
      <c r="BU979" s="49"/>
      <c r="BV979" s="49"/>
      <c r="BW979" s="49"/>
      <c r="BX979" s="49"/>
      <c r="BY979" s="49"/>
      <c r="BZ979" s="49"/>
      <c r="CA979" s="49"/>
      <c r="CB979" s="49"/>
      <c r="CC979" s="49"/>
      <c r="CD979" s="49"/>
      <c r="CE979" s="49"/>
      <c r="CF979" s="49"/>
      <c r="CG979" s="49"/>
      <c r="CH979" s="49"/>
      <c r="CI979" s="49"/>
      <c r="CJ979" s="49"/>
      <c r="CK979" s="49"/>
      <c r="CL979" s="49"/>
      <c r="CM979" s="49"/>
      <c r="CN979" s="49"/>
      <c r="CO979" s="49"/>
      <c r="CP979" s="49"/>
      <c r="CQ979" s="49"/>
      <c r="CR979" s="49"/>
      <c r="CS979" s="49"/>
      <c r="CT979" s="49"/>
      <c r="CU979" s="49"/>
      <c r="CV979" s="49"/>
      <c r="CW979" s="49"/>
      <c r="CX979" s="49"/>
      <c r="CY979" s="49"/>
      <c r="CZ979" s="49"/>
      <c r="DA979" s="49"/>
      <c r="DB979" s="49"/>
      <c r="DC979" s="49"/>
      <c r="DD979" s="49"/>
      <c r="DE979" s="49"/>
      <c r="DF979" s="49"/>
      <c r="DG979" s="49"/>
      <c r="DH979" s="49"/>
      <c r="DI979" s="49"/>
      <c r="DJ979" s="49"/>
      <c r="DK979" s="49"/>
      <c r="DL979" s="49"/>
      <c r="DM979" s="49"/>
      <c r="DN979" s="49"/>
      <c r="DO979" s="49"/>
      <c r="DP979" s="49"/>
      <c r="DQ979" s="49"/>
      <c r="DR979" s="49"/>
      <c r="DS979" s="49"/>
      <c r="DT979" s="49"/>
      <c r="DU979" s="49"/>
      <c r="DV979" s="49"/>
      <c r="DW979" s="49"/>
      <c r="DX979" s="49"/>
      <c r="DY979" s="49"/>
      <c r="DZ979" s="49"/>
      <c r="EA979" s="49"/>
      <c r="EB979" s="49"/>
      <c r="EC979" s="49"/>
      <c r="ED979" s="49"/>
      <c r="EE979" s="49"/>
      <c r="EF979" s="49"/>
      <c r="EG979" s="49"/>
      <c r="EH979" s="49"/>
      <c r="EI979" s="49"/>
      <c r="EJ979" s="49"/>
      <c r="EK979" s="49"/>
      <c r="EL979" s="49"/>
      <c r="EM979" s="49"/>
      <c r="EN979" s="49"/>
      <c r="EO979" s="49"/>
    </row>
    <row r="980" spans="4:145">
      <c r="D980" s="53" t="s">
        <v>1471</v>
      </c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  <c r="AA980" s="49"/>
      <c r="AB980" s="49"/>
      <c r="AC980" s="49"/>
      <c r="AD980" s="49"/>
      <c r="AE980" s="49"/>
      <c r="AF980" s="49"/>
      <c r="AG980" s="49"/>
      <c r="AH980" s="49"/>
      <c r="AI980" s="49"/>
      <c r="AJ980" s="49"/>
      <c r="AK980" s="49"/>
      <c r="AL980" s="49"/>
      <c r="AM980" s="49"/>
      <c r="AN980" s="49"/>
      <c r="AO980" s="49"/>
      <c r="AP980" s="49"/>
      <c r="AQ980" s="49"/>
      <c r="AR980" s="49"/>
      <c r="AS980" s="49"/>
      <c r="AT980" s="49"/>
      <c r="AU980" s="49"/>
      <c r="AV980" s="49"/>
      <c r="AW980" s="49"/>
      <c r="AX980" s="49"/>
      <c r="AY980" s="49"/>
      <c r="AZ980" s="49"/>
      <c r="BA980" s="49"/>
      <c r="BB980" s="49"/>
      <c r="BC980" s="49"/>
      <c r="BD980" s="49"/>
      <c r="BE980" s="49"/>
      <c r="BF980" s="49"/>
      <c r="BG980" s="49"/>
      <c r="BH980" s="49"/>
      <c r="BI980" s="49"/>
      <c r="BJ980" s="49"/>
      <c r="BK980" s="49"/>
      <c r="BL980" s="49"/>
      <c r="BM980" s="49"/>
      <c r="BN980" s="49"/>
      <c r="BO980" s="49"/>
      <c r="BP980" s="49"/>
      <c r="BQ980" s="49"/>
      <c r="BR980" s="49"/>
      <c r="BS980" s="49"/>
      <c r="BT980" s="49"/>
      <c r="BU980" s="49"/>
      <c r="BV980" s="49"/>
      <c r="BW980" s="49"/>
      <c r="BX980" s="49"/>
      <c r="BY980" s="49"/>
      <c r="BZ980" s="49"/>
      <c r="CA980" s="49"/>
      <c r="CB980" s="49"/>
      <c r="CC980" s="49"/>
      <c r="CD980" s="49"/>
      <c r="CE980" s="49"/>
      <c r="CF980" s="49"/>
      <c r="CG980" s="49"/>
      <c r="CH980" s="49"/>
      <c r="CI980" s="49"/>
      <c r="CJ980" s="49"/>
      <c r="CK980" s="49"/>
      <c r="CL980" s="49"/>
      <c r="CM980" s="49"/>
      <c r="CN980" s="49"/>
      <c r="CO980" s="49"/>
      <c r="CP980" s="49"/>
      <c r="CQ980" s="49"/>
      <c r="CR980" s="49"/>
      <c r="CS980" s="49"/>
      <c r="CT980" s="49"/>
      <c r="CU980" s="49"/>
      <c r="CV980" s="49"/>
      <c r="CW980" s="49"/>
      <c r="CX980" s="49"/>
      <c r="CY980" s="49"/>
      <c r="CZ980" s="49"/>
      <c r="DA980" s="49"/>
      <c r="DB980" s="49"/>
      <c r="DC980" s="49"/>
      <c r="DD980" s="49"/>
      <c r="DE980" s="49"/>
      <c r="DF980" s="49"/>
      <c r="DG980" s="49"/>
      <c r="DH980" s="49"/>
      <c r="DI980" s="49"/>
      <c r="DJ980" s="49"/>
      <c r="DK980" s="49"/>
      <c r="DL980" s="49"/>
      <c r="DM980" s="49"/>
      <c r="DN980" s="49"/>
      <c r="DO980" s="49"/>
      <c r="DP980" s="49"/>
      <c r="DQ980" s="49"/>
      <c r="DR980" s="49"/>
      <c r="DS980" s="49"/>
      <c r="DT980" s="49"/>
      <c r="DU980" s="49"/>
      <c r="DV980" s="49"/>
      <c r="DW980" s="49"/>
      <c r="DX980" s="49"/>
      <c r="DY980" s="49"/>
      <c r="DZ980" s="49"/>
      <c r="EA980" s="49"/>
      <c r="EB980" s="49"/>
      <c r="EC980" s="49"/>
      <c r="ED980" s="49"/>
      <c r="EE980" s="49"/>
      <c r="EF980" s="49"/>
      <c r="EG980" s="49"/>
      <c r="EH980" s="49"/>
      <c r="EI980" s="49"/>
      <c r="EJ980" s="49"/>
      <c r="EK980" s="49"/>
      <c r="EL980" s="49"/>
      <c r="EM980" s="49"/>
      <c r="EN980" s="49"/>
      <c r="EO980" s="49"/>
    </row>
    <row r="981" spans="4:145">
      <c r="D981" s="53" t="s">
        <v>1472</v>
      </c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  <c r="AA981" s="49"/>
      <c r="AB981" s="49"/>
      <c r="AC981" s="49"/>
      <c r="AD981" s="49"/>
      <c r="AE981" s="49"/>
      <c r="AF981" s="49"/>
      <c r="AG981" s="49"/>
      <c r="AH981" s="49"/>
      <c r="AI981" s="49"/>
      <c r="AJ981" s="49"/>
      <c r="AK981" s="49"/>
      <c r="AL981" s="49"/>
      <c r="AM981" s="49"/>
      <c r="AN981" s="49"/>
      <c r="AO981" s="49"/>
      <c r="AP981" s="49"/>
      <c r="AQ981" s="49"/>
      <c r="AR981" s="49"/>
      <c r="AS981" s="49"/>
      <c r="AT981" s="49"/>
      <c r="AU981" s="49"/>
      <c r="AV981" s="49"/>
      <c r="AW981" s="49"/>
      <c r="AX981" s="49"/>
      <c r="AY981" s="49"/>
      <c r="AZ981" s="49"/>
      <c r="BA981" s="49"/>
      <c r="BB981" s="49"/>
      <c r="BC981" s="49"/>
      <c r="BD981" s="49"/>
      <c r="BE981" s="49"/>
      <c r="BF981" s="49"/>
      <c r="BG981" s="49"/>
      <c r="BH981" s="49"/>
      <c r="BI981" s="49"/>
      <c r="BJ981" s="49"/>
      <c r="BK981" s="49"/>
      <c r="BL981" s="49"/>
      <c r="BM981" s="49"/>
      <c r="BN981" s="49"/>
      <c r="BO981" s="49"/>
      <c r="BP981" s="49"/>
      <c r="BQ981" s="49"/>
      <c r="BR981" s="49"/>
      <c r="BS981" s="49"/>
      <c r="BT981" s="49"/>
      <c r="BU981" s="49"/>
      <c r="BV981" s="49"/>
      <c r="BW981" s="49"/>
      <c r="BX981" s="49"/>
      <c r="BY981" s="49"/>
      <c r="BZ981" s="49"/>
      <c r="CA981" s="49"/>
      <c r="CB981" s="49"/>
      <c r="CC981" s="49"/>
      <c r="CD981" s="49"/>
      <c r="CE981" s="49"/>
      <c r="CF981" s="49"/>
      <c r="CG981" s="49"/>
      <c r="CH981" s="49"/>
      <c r="CI981" s="49"/>
      <c r="CJ981" s="49"/>
      <c r="CK981" s="49"/>
      <c r="CL981" s="49"/>
      <c r="CM981" s="49"/>
      <c r="CN981" s="49"/>
      <c r="CO981" s="49"/>
      <c r="CP981" s="49"/>
      <c r="CQ981" s="49"/>
      <c r="CR981" s="49"/>
      <c r="CS981" s="49"/>
      <c r="CT981" s="49"/>
      <c r="CU981" s="49"/>
      <c r="CV981" s="49"/>
      <c r="CW981" s="49"/>
      <c r="CX981" s="49"/>
      <c r="CY981" s="49"/>
      <c r="CZ981" s="49"/>
      <c r="DA981" s="49"/>
      <c r="DB981" s="49"/>
      <c r="DC981" s="49"/>
      <c r="DD981" s="49"/>
      <c r="DE981" s="49"/>
      <c r="DF981" s="49"/>
      <c r="DG981" s="49"/>
      <c r="DH981" s="49"/>
      <c r="DI981" s="49"/>
      <c r="DJ981" s="49"/>
      <c r="DK981" s="49"/>
      <c r="DL981" s="49"/>
      <c r="DM981" s="49"/>
      <c r="DN981" s="49"/>
      <c r="DO981" s="49"/>
      <c r="DP981" s="49"/>
      <c r="DQ981" s="49"/>
      <c r="DR981" s="49"/>
      <c r="DS981" s="49"/>
      <c r="DT981" s="49"/>
      <c r="DU981" s="49"/>
      <c r="DV981" s="49"/>
      <c r="DW981" s="49"/>
      <c r="DX981" s="49"/>
      <c r="DY981" s="49"/>
      <c r="DZ981" s="49"/>
      <c r="EA981" s="49"/>
      <c r="EB981" s="49"/>
      <c r="EC981" s="49"/>
      <c r="ED981" s="49"/>
      <c r="EE981" s="49"/>
      <c r="EF981" s="49"/>
      <c r="EG981" s="49"/>
      <c r="EH981" s="49"/>
      <c r="EI981" s="49"/>
      <c r="EJ981" s="49"/>
      <c r="EK981" s="49"/>
      <c r="EL981" s="49"/>
      <c r="EM981" s="49"/>
      <c r="EN981" s="49"/>
      <c r="EO981" s="49"/>
    </row>
    <row r="982" spans="4:145">
      <c r="D982" s="53" t="s">
        <v>434</v>
      </c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  <c r="AA982" s="49"/>
      <c r="AB982" s="49"/>
      <c r="AC982" s="49"/>
      <c r="AD982" s="49"/>
      <c r="AE982" s="49"/>
      <c r="AF982" s="49"/>
      <c r="AG982" s="49"/>
      <c r="AH982" s="49"/>
      <c r="AI982" s="49"/>
      <c r="AJ982" s="49"/>
      <c r="AK982" s="49"/>
      <c r="AL982" s="49"/>
      <c r="AM982" s="49"/>
      <c r="AN982" s="49"/>
      <c r="AO982" s="49"/>
      <c r="AP982" s="49"/>
      <c r="AQ982" s="49"/>
      <c r="AR982" s="49"/>
      <c r="AS982" s="49"/>
      <c r="AT982" s="49"/>
      <c r="AU982" s="49"/>
      <c r="AV982" s="49"/>
      <c r="AW982" s="49"/>
      <c r="AX982" s="49"/>
      <c r="AY982" s="49"/>
      <c r="AZ982" s="49"/>
      <c r="BA982" s="49"/>
      <c r="BB982" s="49"/>
      <c r="BC982" s="49"/>
      <c r="BD982" s="49"/>
      <c r="BE982" s="49"/>
      <c r="BF982" s="49"/>
      <c r="BG982" s="49"/>
      <c r="BH982" s="49"/>
      <c r="BI982" s="49"/>
      <c r="BJ982" s="49"/>
      <c r="BK982" s="49"/>
      <c r="BL982" s="49"/>
      <c r="BM982" s="49"/>
      <c r="BN982" s="49"/>
      <c r="BO982" s="49"/>
      <c r="BP982" s="49"/>
      <c r="BQ982" s="49"/>
      <c r="BR982" s="49"/>
      <c r="BS982" s="49"/>
      <c r="BT982" s="49"/>
      <c r="BU982" s="49"/>
      <c r="BV982" s="49"/>
      <c r="BW982" s="49"/>
      <c r="BX982" s="49"/>
      <c r="BY982" s="49"/>
      <c r="BZ982" s="49"/>
      <c r="CA982" s="49"/>
      <c r="CB982" s="49"/>
      <c r="CC982" s="49"/>
      <c r="CD982" s="49"/>
      <c r="CE982" s="49"/>
      <c r="CF982" s="49"/>
      <c r="CG982" s="49"/>
      <c r="CH982" s="49"/>
      <c r="CI982" s="49"/>
      <c r="CJ982" s="49"/>
      <c r="CK982" s="49"/>
      <c r="CL982" s="49"/>
      <c r="CM982" s="49"/>
      <c r="CN982" s="49"/>
      <c r="CO982" s="49"/>
      <c r="CP982" s="49"/>
      <c r="CQ982" s="49"/>
      <c r="CR982" s="49"/>
      <c r="CS982" s="49"/>
      <c r="CT982" s="49"/>
      <c r="CU982" s="49"/>
      <c r="CV982" s="49"/>
      <c r="CW982" s="49"/>
      <c r="CX982" s="49"/>
      <c r="CY982" s="49"/>
      <c r="CZ982" s="49"/>
      <c r="DA982" s="49"/>
      <c r="DB982" s="49"/>
      <c r="DC982" s="49"/>
      <c r="DD982" s="49"/>
      <c r="DE982" s="49"/>
      <c r="DF982" s="49"/>
      <c r="DG982" s="49"/>
      <c r="DH982" s="49"/>
      <c r="DI982" s="49"/>
      <c r="DJ982" s="49"/>
      <c r="DK982" s="49"/>
      <c r="DL982" s="49"/>
      <c r="DM982" s="49"/>
      <c r="DN982" s="49"/>
      <c r="DO982" s="49"/>
      <c r="DP982" s="49"/>
      <c r="DQ982" s="49"/>
      <c r="DR982" s="49"/>
      <c r="DS982" s="49"/>
      <c r="DT982" s="49"/>
      <c r="DU982" s="49"/>
      <c r="DV982" s="49"/>
      <c r="DW982" s="49"/>
      <c r="DX982" s="49"/>
      <c r="DY982" s="49"/>
      <c r="DZ982" s="49"/>
      <c r="EA982" s="49"/>
      <c r="EB982" s="49"/>
      <c r="EC982" s="49"/>
      <c r="ED982" s="49"/>
      <c r="EE982" s="49"/>
      <c r="EF982" s="49"/>
      <c r="EG982" s="49"/>
      <c r="EH982" s="49"/>
      <c r="EI982" s="49"/>
      <c r="EJ982" s="49"/>
      <c r="EK982" s="49"/>
      <c r="EL982" s="49"/>
      <c r="EM982" s="49"/>
      <c r="EN982" s="49"/>
      <c r="EO982" s="49"/>
    </row>
    <row r="983" spans="4:145">
      <c r="D983" s="53" t="s">
        <v>1473</v>
      </c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  <c r="AA983" s="49"/>
      <c r="AB983" s="49"/>
      <c r="AC983" s="49"/>
      <c r="AD983" s="49"/>
      <c r="AE983" s="49"/>
      <c r="AF983" s="49"/>
      <c r="AG983" s="49"/>
      <c r="AH983" s="49"/>
      <c r="AI983" s="49"/>
      <c r="AJ983" s="49"/>
      <c r="AK983" s="49"/>
      <c r="AL983" s="49"/>
      <c r="AM983" s="49"/>
      <c r="AN983" s="49"/>
      <c r="AO983" s="49"/>
      <c r="AP983" s="49"/>
      <c r="AQ983" s="49"/>
      <c r="AR983" s="49"/>
      <c r="AS983" s="49"/>
      <c r="AT983" s="49"/>
      <c r="AU983" s="49"/>
      <c r="AV983" s="49"/>
      <c r="AW983" s="49"/>
      <c r="AX983" s="49"/>
      <c r="AY983" s="49"/>
      <c r="AZ983" s="49"/>
      <c r="BA983" s="49"/>
      <c r="BB983" s="49"/>
      <c r="BC983" s="49"/>
      <c r="BD983" s="49"/>
      <c r="BE983" s="49"/>
      <c r="BF983" s="49"/>
      <c r="BG983" s="49"/>
      <c r="BH983" s="49"/>
      <c r="BI983" s="49"/>
      <c r="BJ983" s="49"/>
      <c r="BK983" s="49"/>
      <c r="BL983" s="49"/>
      <c r="BM983" s="49"/>
      <c r="BN983" s="49"/>
      <c r="BO983" s="49"/>
      <c r="BP983" s="49"/>
      <c r="BQ983" s="49"/>
      <c r="BR983" s="49"/>
      <c r="BS983" s="49"/>
      <c r="BT983" s="49"/>
      <c r="BU983" s="49"/>
      <c r="BV983" s="49"/>
      <c r="BW983" s="49"/>
      <c r="BX983" s="49"/>
      <c r="BY983" s="49"/>
      <c r="BZ983" s="49"/>
      <c r="CA983" s="49"/>
      <c r="CB983" s="49"/>
      <c r="CC983" s="49"/>
      <c r="CD983" s="49"/>
      <c r="CE983" s="49"/>
      <c r="CF983" s="49"/>
      <c r="CG983" s="49"/>
      <c r="CH983" s="49"/>
      <c r="CI983" s="49"/>
      <c r="CJ983" s="49"/>
      <c r="CK983" s="49"/>
      <c r="CL983" s="49"/>
      <c r="CM983" s="49"/>
      <c r="CN983" s="49"/>
      <c r="CO983" s="49"/>
      <c r="CP983" s="49"/>
      <c r="CQ983" s="49"/>
      <c r="CR983" s="49"/>
      <c r="CS983" s="49"/>
      <c r="CT983" s="49"/>
      <c r="CU983" s="49"/>
      <c r="CV983" s="49"/>
      <c r="CW983" s="49"/>
      <c r="CX983" s="49"/>
      <c r="CY983" s="49"/>
      <c r="CZ983" s="49"/>
      <c r="DA983" s="49"/>
      <c r="DB983" s="49"/>
      <c r="DC983" s="49"/>
      <c r="DD983" s="49"/>
      <c r="DE983" s="49"/>
      <c r="DF983" s="49"/>
      <c r="DG983" s="49"/>
      <c r="DH983" s="49"/>
      <c r="DI983" s="49"/>
      <c r="DJ983" s="49"/>
      <c r="DK983" s="49"/>
      <c r="DL983" s="49"/>
      <c r="DM983" s="49"/>
      <c r="DN983" s="49"/>
      <c r="DO983" s="49"/>
      <c r="DP983" s="49"/>
      <c r="DQ983" s="49"/>
      <c r="DR983" s="49"/>
      <c r="DS983" s="49"/>
      <c r="DT983" s="49"/>
      <c r="DU983" s="49"/>
      <c r="DV983" s="49"/>
      <c r="DW983" s="49"/>
      <c r="DX983" s="49"/>
      <c r="DY983" s="49"/>
      <c r="DZ983" s="49"/>
      <c r="EA983" s="49"/>
      <c r="EB983" s="49"/>
      <c r="EC983" s="49"/>
      <c r="ED983" s="49"/>
      <c r="EE983" s="49"/>
      <c r="EF983" s="49"/>
      <c r="EG983" s="49"/>
      <c r="EH983" s="49"/>
      <c r="EI983" s="49"/>
      <c r="EJ983" s="49"/>
      <c r="EK983" s="49"/>
      <c r="EL983" s="49"/>
      <c r="EM983" s="49"/>
      <c r="EN983" s="49"/>
      <c r="EO983" s="49"/>
    </row>
    <row r="984" spans="4:145">
      <c r="D984" s="53" t="s">
        <v>1474</v>
      </c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  <c r="AA984" s="49"/>
      <c r="AB984" s="49"/>
      <c r="AC984" s="49"/>
      <c r="AD984" s="49"/>
      <c r="AE984" s="49"/>
      <c r="AF984" s="49"/>
      <c r="AG984" s="49"/>
      <c r="AH984" s="49"/>
      <c r="AI984" s="49"/>
      <c r="AJ984" s="49"/>
      <c r="AK984" s="49"/>
      <c r="AL984" s="49"/>
      <c r="AM984" s="49"/>
      <c r="AN984" s="49"/>
      <c r="AO984" s="49"/>
      <c r="AP984" s="49"/>
      <c r="AQ984" s="49"/>
      <c r="AR984" s="49"/>
      <c r="AS984" s="49"/>
      <c r="AT984" s="49"/>
      <c r="AU984" s="49"/>
      <c r="AV984" s="49"/>
      <c r="AW984" s="49"/>
      <c r="AX984" s="49"/>
      <c r="AY984" s="49"/>
      <c r="AZ984" s="49"/>
      <c r="BA984" s="49"/>
      <c r="BB984" s="49"/>
      <c r="BC984" s="49"/>
      <c r="BD984" s="49"/>
      <c r="BE984" s="49"/>
      <c r="BF984" s="49"/>
      <c r="BG984" s="49"/>
      <c r="BH984" s="49"/>
      <c r="BI984" s="49"/>
      <c r="BJ984" s="49"/>
      <c r="BK984" s="49"/>
      <c r="BL984" s="49"/>
      <c r="BM984" s="49"/>
      <c r="BN984" s="49"/>
      <c r="BO984" s="49"/>
      <c r="BP984" s="49"/>
      <c r="BQ984" s="49"/>
      <c r="BR984" s="49"/>
      <c r="BS984" s="49"/>
      <c r="BT984" s="49"/>
      <c r="BU984" s="49"/>
      <c r="BV984" s="49"/>
      <c r="BW984" s="49"/>
      <c r="BX984" s="49"/>
      <c r="BY984" s="49"/>
      <c r="BZ984" s="49"/>
      <c r="CA984" s="49"/>
      <c r="CB984" s="49"/>
      <c r="CC984" s="49"/>
      <c r="CD984" s="49"/>
      <c r="CE984" s="49"/>
      <c r="CF984" s="49"/>
      <c r="CG984" s="49"/>
      <c r="CH984" s="49"/>
      <c r="CI984" s="49"/>
      <c r="CJ984" s="49"/>
      <c r="CK984" s="49"/>
      <c r="CL984" s="49"/>
      <c r="CM984" s="49"/>
      <c r="CN984" s="49"/>
      <c r="CO984" s="49"/>
      <c r="CP984" s="49"/>
      <c r="CQ984" s="49"/>
      <c r="CR984" s="49"/>
      <c r="CS984" s="49"/>
      <c r="CT984" s="49"/>
      <c r="CU984" s="49"/>
      <c r="CV984" s="49"/>
      <c r="CW984" s="49"/>
      <c r="CX984" s="49"/>
      <c r="CY984" s="49"/>
      <c r="CZ984" s="49"/>
      <c r="DA984" s="49"/>
      <c r="DB984" s="49"/>
      <c r="DC984" s="49"/>
      <c r="DD984" s="49"/>
      <c r="DE984" s="49"/>
      <c r="DF984" s="49"/>
      <c r="DG984" s="49"/>
      <c r="DH984" s="49"/>
      <c r="DI984" s="49"/>
      <c r="DJ984" s="49"/>
      <c r="DK984" s="49"/>
      <c r="DL984" s="49"/>
      <c r="DM984" s="49"/>
      <c r="DN984" s="49"/>
      <c r="DO984" s="49"/>
      <c r="DP984" s="49"/>
      <c r="DQ984" s="49"/>
      <c r="DR984" s="49"/>
      <c r="DS984" s="49"/>
      <c r="DT984" s="49"/>
      <c r="DU984" s="49"/>
      <c r="DV984" s="49"/>
      <c r="DW984" s="49"/>
      <c r="DX984" s="49"/>
      <c r="DY984" s="49"/>
      <c r="DZ984" s="49"/>
      <c r="EA984" s="49"/>
      <c r="EB984" s="49"/>
      <c r="EC984" s="49"/>
      <c r="ED984" s="49"/>
      <c r="EE984" s="49"/>
      <c r="EF984" s="49"/>
      <c r="EG984" s="49"/>
      <c r="EH984" s="49"/>
      <c r="EI984" s="49"/>
      <c r="EJ984" s="49"/>
      <c r="EK984" s="49"/>
      <c r="EL984" s="49"/>
      <c r="EM984" s="49"/>
      <c r="EN984" s="49"/>
      <c r="EO984" s="49"/>
    </row>
    <row r="985" spans="4:145">
      <c r="D985" s="53" t="s">
        <v>1475</v>
      </c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  <c r="AA985" s="49"/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49"/>
      <c r="AM985" s="49"/>
      <c r="AN985" s="49"/>
      <c r="AO985" s="49"/>
      <c r="AP985" s="49"/>
      <c r="AQ985" s="49"/>
      <c r="AR985" s="49"/>
      <c r="AS985" s="49"/>
      <c r="AT985" s="49"/>
      <c r="AU985" s="49"/>
      <c r="AV985" s="49"/>
      <c r="AW985" s="49"/>
      <c r="AX985" s="49"/>
      <c r="AY985" s="49"/>
      <c r="AZ985" s="49"/>
      <c r="BA985" s="49"/>
      <c r="BB985" s="49"/>
      <c r="BC985" s="49"/>
      <c r="BD985" s="49"/>
      <c r="BE985" s="49"/>
      <c r="BF985" s="49"/>
      <c r="BG985" s="49"/>
      <c r="BH985" s="49"/>
      <c r="BI985" s="49"/>
      <c r="BJ985" s="49"/>
      <c r="BK985" s="49"/>
      <c r="BL985" s="49"/>
      <c r="BM985" s="49"/>
      <c r="BN985" s="49"/>
      <c r="BO985" s="49"/>
      <c r="BP985" s="49"/>
      <c r="BQ985" s="49"/>
      <c r="BR985" s="49"/>
      <c r="BS985" s="49"/>
      <c r="BT985" s="49"/>
      <c r="BU985" s="49"/>
      <c r="BV985" s="49"/>
      <c r="BW985" s="49"/>
      <c r="BX985" s="49"/>
      <c r="BY985" s="49"/>
      <c r="BZ985" s="49"/>
      <c r="CA985" s="49"/>
      <c r="CB985" s="49"/>
      <c r="CC985" s="49"/>
      <c r="CD985" s="49"/>
      <c r="CE985" s="49"/>
      <c r="CF985" s="49"/>
      <c r="CG985" s="49"/>
      <c r="CH985" s="49"/>
      <c r="CI985" s="49"/>
      <c r="CJ985" s="49"/>
      <c r="CK985" s="49"/>
      <c r="CL985" s="49"/>
      <c r="CM985" s="49"/>
      <c r="CN985" s="49"/>
      <c r="CO985" s="49"/>
      <c r="CP985" s="49"/>
      <c r="CQ985" s="49"/>
      <c r="CR985" s="49"/>
      <c r="CS985" s="49"/>
      <c r="CT985" s="49"/>
      <c r="CU985" s="49"/>
      <c r="CV985" s="49"/>
      <c r="CW985" s="49"/>
      <c r="CX985" s="49"/>
      <c r="CY985" s="49"/>
      <c r="CZ985" s="49"/>
      <c r="DA985" s="49"/>
      <c r="DB985" s="49"/>
      <c r="DC985" s="49"/>
      <c r="DD985" s="49"/>
      <c r="DE985" s="49"/>
      <c r="DF985" s="49"/>
      <c r="DG985" s="49"/>
      <c r="DH985" s="49"/>
      <c r="DI985" s="49"/>
      <c r="DJ985" s="49"/>
      <c r="DK985" s="49"/>
      <c r="DL985" s="49"/>
      <c r="DM985" s="49"/>
      <c r="DN985" s="49"/>
      <c r="DO985" s="49"/>
      <c r="DP985" s="49"/>
      <c r="DQ985" s="49"/>
      <c r="DR985" s="49"/>
      <c r="DS985" s="49"/>
      <c r="DT985" s="49"/>
      <c r="DU985" s="49"/>
      <c r="DV985" s="49"/>
      <c r="DW985" s="49"/>
      <c r="DX985" s="49"/>
      <c r="DY985" s="49"/>
      <c r="DZ985" s="49"/>
      <c r="EA985" s="49"/>
      <c r="EB985" s="49"/>
      <c r="EC985" s="49"/>
      <c r="ED985" s="49"/>
      <c r="EE985" s="49"/>
      <c r="EF985" s="49"/>
      <c r="EG985" s="49"/>
      <c r="EH985" s="49"/>
      <c r="EI985" s="49"/>
      <c r="EJ985" s="49"/>
      <c r="EK985" s="49"/>
      <c r="EL985" s="49"/>
      <c r="EM985" s="49"/>
      <c r="EN985" s="49"/>
      <c r="EO985" s="49"/>
    </row>
    <row r="986" spans="4:145">
      <c r="D986" s="53" t="s">
        <v>1476</v>
      </c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  <c r="AA986" s="49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  <c r="AM986" s="49"/>
      <c r="AN986" s="49"/>
      <c r="AO986" s="49"/>
      <c r="AP986" s="49"/>
      <c r="AQ986" s="49"/>
      <c r="AR986" s="49"/>
      <c r="AS986" s="49"/>
      <c r="AT986" s="49"/>
      <c r="AU986" s="49"/>
      <c r="AV986" s="49"/>
      <c r="AW986" s="49"/>
      <c r="AX986" s="49"/>
      <c r="AY986" s="49"/>
      <c r="AZ986" s="49"/>
      <c r="BA986" s="49"/>
      <c r="BB986" s="49"/>
      <c r="BC986" s="49"/>
      <c r="BD986" s="49"/>
      <c r="BE986" s="49"/>
      <c r="BF986" s="49"/>
      <c r="BG986" s="49"/>
      <c r="BH986" s="49"/>
      <c r="BI986" s="49"/>
      <c r="BJ986" s="49"/>
      <c r="BK986" s="49"/>
      <c r="BL986" s="49"/>
      <c r="BM986" s="49"/>
      <c r="BN986" s="49"/>
      <c r="BO986" s="49"/>
      <c r="BP986" s="49"/>
      <c r="BQ986" s="49"/>
      <c r="BR986" s="49"/>
      <c r="BS986" s="49"/>
      <c r="BT986" s="49"/>
      <c r="BU986" s="49"/>
      <c r="BV986" s="49"/>
      <c r="BW986" s="49"/>
      <c r="BX986" s="49"/>
      <c r="BY986" s="49"/>
      <c r="BZ986" s="49"/>
      <c r="CA986" s="49"/>
      <c r="CB986" s="49"/>
      <c r="CC986" s="49"/>
      <c r="CD986" s="49"/>
      <c r="CE986" s="49"/>
      <c r="CF986" s="49"/>
      <c r="CG986" s="49"/>
      <c r="CH986" s="49"/>
      <c r="CI986" s="49"/>
      <c r="CJ986" s="49"/>
      <c r="CK986" s="49"/>
      <c r="CL986" s="49"/>
      <c r="CM986" s="49"/>
      <c r="CN986" s="49"/>
      <c r="CO986" s="49"/>
      <c r="CP986" s="49"/>
      <c r="CQ986" s="49"/>
      <c r="CR986" s="49"/>
      <c r="CS986" s="49"/>
      <c r="CT986" s="49"/>
      <c r="CU986" s="49"/>
      <c r="CV986" s="49"/>
      <c r="CW986" s="49"/>
      <c r="CX986" s="49"/>
      <c r="CY986" s="49"/>
      <c r="CZ986" s="49"/>
      <c r="DA986" s="49"/>
      <c r="DB986" s="49"/>
      <c r="DC986" s="49"/>
      <c r="DD986" s="49"/>
      <c r="DE986" s="49"/>
      <c r="DF986" s="49"/>
      <c r="DG986" s="49"/>
      <c r="DH986" s="49"/>
      <c r="DI986" s="49"/>
      <c r="DJ986" s="49"/>
      <c r="DK986" s="49"/>
      <c r="DL986" s="49"/>
      <c r="DM986" s="49"/>
      <c r="DN986" s="49"/>
      <c r="DO986" s="49"/>
      <c r="DP986" s="49"/>
      <c r="DQ986" s="49"/>
      <c r="DR986" s="49"/>
      <c r="DS986" s="49"/>
      <c r="DT986" s="49"/>
      <c r="DU986" s="49"/>
      <c r="DV986" s="49"/>
      <c r="DW986" s="49"/>
      <c r="DX986" s="49"/>
      <c r="DY986" s="49"/>
      <c r="DZ986" s="49"/>
      <c r="EA986" s="49"/>
      <c r="EB986" s="49"/>
      <c r="EC986" s="49"/>
      <c r="ED986" s="49"/>
      <c r="EE986" s="49"/>
      <c r="EF986" s="49"/>
      <c r="EG986" s="49"/>
      <c r="EH986" s="49"/>
      <c r="EI986" s="49"/>
      <c r="EJ986" s="49"/>
      <c r="EK986" s="49"/>
      <c r="EL986" s="49"/>
      <c r="EM986" s="49"/>
      <c r="EN986" s="49"/>
      <c r="EO986" s="49"/>
    </row>
    <row r="987" spans="4:145">
      <c r="D987" s="53" t="s">
        <v>1480</v>
      </c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  <c r="AA987" s="49"/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  <c r="AO987" s="49"/>
      <c r="AP987" s="49"/>
      <c r="AQ987" s="49"/>
      <c r="AR987" s="49"/>
      <c r="AS987" s="49"/>
      <c r="AT987" s="49"/>
      <c r="AU987" s="49"/>
      <c r="AV987" s="49"/>
      <c r="AW987" s="49"/>
      <c r="AX987" s="49"/>
      <c r="AY987" s="49"/>
      <c r="AZ987" s="49"/>
      <c r="BA987" s="49"/>
      <c r="BB987" s="49"/>
      <c r="BC987" s="49"/>
      <c r="BD987" s="49"/>
      <c r="BE987" s="49"/>
      <c r="BF987" s="49"/>
      <c r="BG987" s="49"/>
      <c r="BH987" s="49"/>
      <c r="BI987" s="49"/>
      <c r="BJ987" s="49"/>
      <c r="BK987" s="49"/>
      <c r="BL987" s="49"/>
      <c r="BM987" s="49"/>
      <c r="BN987" s="49"/>
      <c r="BO987" s="49"/>
      <c r="BP987" s="49"/>
      <c r="BQ987" s="49"/>
      <c r="BR987" s="49"/>
      <c r="BS987" s="49"/>
      <c r="BT987" s="49"/>
      <c r="BU987" s="49"/>
      <c r="BV987" s="49"/>
      <c r="BW987" s="49"/>
      <c r="BX987" s="49"/>
      <c r="BY987" s="49"/>
      <c r="BZ987" s="49"/>
      <c r="CA987" s="49"/>
      <c r="CB987" s="49"/>
      <c r="CC987" s="49"/>
      <c r="CD987" s="49"/>
      <c r="CE987" s="49"/>
      <c r="CF987" s="49"/>
      <c r="CG987" s="49"/>
      <c r="CH987" s="49"/>
      <c r="CI987" s="49"/>
      <c r="CJ987" s="49"/>
      <c r="CK987" s="49"/>
      <c r="CL987" s="49"/>
      <c r="CM987" s="49"/>
      <c r="CN987" s="49"/>
      <c r="CO987" s="49"/>
      <c r="CP987" s="49"/>
      <c r="CQ987" s="49"/>
      <c r="CR987" s="49"/>
      <c r="CS987" s="49"/>
      <c r="CT987" s="49"/>
      <c r="CU987" s="49"/>
      <c r="CV987" s="49"/>
      <c r="CW987" s="49"/>
      <c r="CX987" s="49"/>
      <c r="CY987" s="49"/>
      <c r="CZ987" s="49"/>
      <c r="DA987" s="49"/>
      <c r="DB987" s="49"/>
      <c r="DC987" s="49"/>
      <c r="DD987" s="49"/>
      <c r="DE987" s="49"/>
      <c r="DF987" s="49"/>
      <c r="DG987" s="49"/>
      <c r="DH987" s="49"/>
      <c r="DI987" s="49"/>
      <c r="DJ987" s="49"/>
      <c r="DK987" s="49"/>
      <c r="DL987" s="49"/>
      <c r="DM987" s="49"/>
      <c r="DN987" s="49"/>
      <c r="DO987" s="49"/>
      <c r="DP987" s="49"/>
      <c r="DQ987" s="49"/>
      <c r="DR987" s="49"/>
      <c r="DS987" s="49"/>
      <c r="DT987" s="49"/>
      <c r="DU987" s="49"/>
      <c r="DV987" s="49"/>
      <c r="DW987" s="49"/>
      <c r="DX987" s="49"/>
      <c r="DY987" s="49"/>
      <c r="DZ987" s="49"/>
      <c r="EA987" s="49"/>
      <c r="EB987" s="49"/>
      <c r="EC987" s="49"/>
      <c r="ED987" s="49"/>
      <c r="EE987" s="49"/>
      <c r="EF987" s="49"/>
      <c r="EG987" s="49"/>
      <c r="EH987" s="49"/>
      <c r="EI987" s="49"/>
      <c r="EJ987" s="49"/>
      <c r="EK987" s="49"/>
      <c r="EL987" s="49"/>
      <c r="EM987" s="49"/>
      <c r="EN987" s="49"/>
      <c r="EO987" s="49"/>
    </row>
    <row r="988" spans="4:145">
      <c r="D988" s="53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  <c r="AA988" s="49"/>
      <c r="AB988" s="49"/>
      <c r="AC988" s="49"/>
      <c r="AD988" s="49"/>
      <c r="AE988" s="49"/>
      <c r="AF988" s="49"/>
      <c r="AG988" s="49"/>
      <c r="AH988" s="49"/>
      <c r="AI988" s="49"/>
      <c r="AJ988" s="49"/>
      <c r="AK988" s="49"/>
      <c r="AL988" s="49"/>
      <c r="AM988" s="49"/>
      <c r="AN988" s="49"/>
      <c r="AO988" s="49"/>
      <c r="AP988" s="49"/>
      <c r="AQ988" s="49"/>
      <c r="AR988" s="49"/>
      <c r="AS988" s="49"/>
      <c r="AT988" s="49"/>
      <c r="AU988" s="49"/>
      <c r="AV988" s="49"/>
      <c r="AW988" s="49"/>
      <c r="AX988" s="49"/>
      <c r="AY988" s="49"/>
      <c r="AZ988" s="49"/>
      <c r="BA988" s="49"/>
      <c r="BB988" s="49"/>
      <c r="BC988" s="49"/>
      <c r="BD988" s="49"/>
      <c r="BE988" s="49"/>
      <c r="BF988" s="49"/>
      <c r="BG988" s="49"/>
      <c r="BH988" s="49"/>
      <c r="BI988" s="49"/>
      <c r="BJ988" s="49"/>
      <c r="BK988" s="49"/>
      <c r="BL988" s="49"/>
      <c r="BM988" s="49"/>
      <c r="BN988" s="49"/>
      <c r="BO988" s="49"/>
      <c r="BP988" s="49"/>
      <c r="BQ988" s="49"/>
      <c r="BR988" s="49"/>
      <c r="BS988" s="49"/>
      <c r="BT988" s="49"/>
      <c r="BU988" s="49"/>
      <c r="BV988" s="49"/>
      <c r="BW988" s="49"/>
      <c r="BX988" s="49"/>
      <c r="BY988" s="49"/>
      <c r="BZ988" s="49"/>
      <c r="CA988" s="49"/>
      <c r="CB988" s="49"/>
      <c r="CC988" s="49"/>
      <c r="CD988" s="49"/>
      <c r="CE988" s="49"/>
      <c r="CF988" s="49"/>
      <c r="CG988" s="49"/>
      <c r="CH988" s="49"/>
      <c r="CI988" s="49"/>
      <c r="CJ988" s="49"/>
      <c r="CK988" s="49"/>
      <c r="CL988" s="49"/>
      <c r="CM988" s="49"/>
      <c r="CN988" s="49"/>
      <c r="CO988" s="49"/>
      <c r="CP988" s="49"/>
      <c r="CQ988" s="49"/>
      <c r="CR988" s="49"/>
      <c r="CS988" s="49"/>
      <c r="CT988" s="49"/>
      <c r="CU988" s="49"/>
      <c r="CV988" s="49"/>
      <c r="CW988" s="49"/>
      <c r="CX988" s="49"/>
      <c r="CY988" s="49"/>
      <c r="CZ988" s="49"/>
      <c r="DA988" s="49"/>
      <c r="DB988" s="49"/>
      <c r="DC988" s="49"/>
      <c r="DD988" s="49"/>
      <c r="DE988" s="49"/>
      <c r="DF988" s="49"/>
      <c r="DG988" s="49"/>
      <c r="DH988" s="49"/>
      <c r="DI988" s="49"/>
      <c r="DJ988" s="49"/>
      <c r="DK988" s="49"/>
      <c r="DL988" s="49"/>
      <c r="DM988" s="49"/>
      <c r="DN988" s="49"/>
      <c r="DO988" s="49"/>
      <c r="DP988" s="49"/>
      <c r="DQ988" s="49"/>
      <c r="DR988" s="49"/>
      <c r="DS988" s="49"/>
      <c r="DT988" s="49"/>
      <c r="DU988" s="49"/>
      <c r="DV988" s="49"/>
      <c r="DW988" s="49"/>
      <c r="DX988" s="49"/>
      <c r="DY988" s="49"/>
      <c r="DZ988" s="49"/>
      <c r="EA988" s="49"/>
      <c r="EB988" s="49"/>
      <c r="EC988" s="49"/>
      <c r="ED988" s="49"/>
      <c r="EE988" s="49"/>
      <c r="EF988" s="49"/>
      <c r="EG988" s="49"/>
      <c r="EH988" s="49"/>
      <c r="EI988" s="49"/>
      <c r="EJ988" s="49"/>
      <c r="EK988" s="49"/>
      <c r="EL988" s="49"/>
      <c r="EM988" s="49"/>
      <c r="EN988" s="49"/>
      <c r="EO988" s="49"/>
    </row>
    <row r="989" spans="4:145">
      <c r="D989" s="37" t="s">
        <v>261</v>
      </c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  <c r="AA989" s="49"/>
      <c r="AB989" s="49"/>
      <c r="AC989" s="49"/>
      <c r="AD989" s="49"/>
      <c r="AE989" s="49"/>
      <c r="AF989" s="49"/>
      <c r="AG989" s="49"/>
      <c r="AH989" s="49"/>
      <c r="AI989" s="49"/>
      <c r="AJ989" s="49"/>
      <c r="AK989" s="49"/>
      <c r="AL989" s="49"/>
      <c r="AM989" s="49"/>
      <c r="AN989" s="49"/>
      <c r="AO989" s="49"/>
      <c r="AP989" s="49"/>
      <c r="AQ989" s="49"/>
      <c r="AR989" s="49"/>
      <c r="AS989" s="49"/>
      <c r="AT989" s="49"/>
      <c r="AU989" s="49"/>
      <c r="AV989" s="49"/>
      <c r="AW989" s="49"/>
      <c r="AX989" s="49"/>
      <c r="AY989" s="49"/>
      <c r="AZ989" s="49"/>
      <c r="BA989" s="49"/>
      <c r="BB989" s="49"/>
      <c r="BC989" s="49"/>
      <c r="BD989" s="49"/>
      <c r="BE989" s="49"/>
      <c r="BF989" s="49"/>
      <c r="BG989" s="49"/>
      <c r="BH989" s="49"/>
      <c r="BI989" s="49"/>
      <c r="BJ989" s="49"/>
      <c r="BK989" s="49"/>
      <c r="BL989" s="49"/>
      <c r="BM989" s="49"/>
      <c r="BN989" s="49"/>
      <c r="BO989" s="49"/>
      <c r="BP989" s="49"/>
      <c r="BQ989" s="49"/>
      <c r="BR989" s="49"/>
      <c r="BS989" s="49"/>
      <c r="BT989" s="49"/>
      <c r="BU989" s="49"/>
      <c r="BV989" s="49"/>
      <c r="BW989" s="49"/>
      <c r="BX989" s="49"/>
      <c r="BY989" s="49"/>
      <c r="BZ989" s="49"/>
      <c r="CA989" s="49"/>
      <c r="CB989" s="49"/>
      <c r="CC989" s="49"/>
      <c r="CD989" s="49"/>
      <c r="CE989" s="49"/>
      <c r="CF989" s="49"/>
      <c r="CG989" s="49"/>
      <c r="CH989" s="49"/>
      <c r="CI989" s="49"/>
      <c r="CJ989" s="49"/>
      <c r="CK989" s="49"/>
      <c r="CL989" s="49"/>
      <c r="CM989" s="49"/>
      <c r="CN989" s="49"/>
      <c r="CO989" s="49"/>
      <c r="CP989" s="49"/>
      <c r="CQ989" s="49"/>
      <c r="CR989" s="49"/>
      <c r="CS989" s="49"/>
      <c r="CT989" s="49"/>
      <c r="CU989" s="49"/>
      <c r="CV989" s="49"/>
      <c r="CW989" s="49"/>
      <c r="CX989" s="49"/>
      <c r="CY989" s="49"/>
      <c r="CZ989" s="49"/>
      <c r="DA989" s="49"/>
      <c r="DB989" s="49"/>
      <c r="DC989" s="49"/>
      <c r="DD989" s="49"/>
      <c r="DE989" s="49"/>
      <c r="DF989" s="49"/>
      <c r="DG989" s="49"/>
      <c r="DH989" s="49"/>
      <c r="DI989" s="49"/>
      <c r="DJ989" s="49"/>
      <c r="DK989" s="49"/>
      <c r="DL989" s="49"/>
      <c r="DM989" s="49"/>
      <c r="DN989" s="49"/>
      <c r="DO989" s="49"/>
      <c r="DP989" s="49"/>
      <c r="DQ989" s="49"/>
      <c r="DR989" s="49"/>
      <c r="DS989" s="49"/>
      <c r="DT989" s="49"/>
      <c r="DU989" s="49"/>
      <c r="DV989" s="49"/>
      <c r="DW989" s="49"/>
      <c r="DX989" s="49"/>
      <c r="DY989" s="49"/>
      <c r="DZ989" s="49"/>
      <c r="EA989" s="49"/>
      <c r="EB989" s="49"/>
      <c r="EC989" s="49"/>
      <c r="ED989" s="49"/>
      <c r="EE989" s="49"/>
      <c r="EF989" s="49"/>
      <c r="EG989" s="49"/>
      <c r="EH989" s="49"/>
      <c r="EI989" s="49"/>
      <c r="EJ989" s="49"/>
      <c r="EK989" s="49"/>
      <c r="EL989" s="49"/>
      <c r="EM989" s="49"/>
      <c r="EN989" s="49"/>
      <c r="EO989" s="49"/>
    </row>
    <row r="990" spans="4:145">
      <c r="D990" s="37" t="s">
        <v>262</v>
      </c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  <c r="AA990" s="49"/>
      <c r="AB990" s="49"/>
      <c r="AC990" s="49"/>
      <c r="AD990" s="49"/>
      <c r="AE990" s="49"/>
      <c r="AF990" s="49"/>
      <c r="AG990" s="49"/>
      <c r="AH990" s="49"/>
      <c r="AI990" s="49"/>
      <c r="AJ990" s="49"/>
      <c r="AK990" s="49"/>
      <c r="AL990" s="49"/>
      <c r="AM990" s="49"/>
      <c r="AN990" s="49"/>
      <c r="AO990" s="49"/>
      <c r="AP990" s="49"/>
      <c r="AQ990" s="49"/>
      <c r="AR990" s="49"/>
      <c r="AS990" s="49"/>
      <c r="AT990" s="49"/>
      <c r="AU990" s="49"/>
      <c r="AV990" s="49"/>
      <c r="AW990" s="49"/>
      <c r="AX990" s="49"/>
      <c r="AY990" s="49"/>
      <c r="AZ990" s="49"/>
      <c r="BA990" s="49"/>
      <c r="BB990" s="49"/>
      <c r="BC990" s="49"/>
      <c r="BD990" s="49"/>
      <c r="BE990" s="49"/>
      <c r="BF990" s="49"/>
      <c r="BG990" s="49"/>
      <c r="BH990" s="49"/>
      <c r="BI990" s="49"/>
      <c r="BJ990" s="49"/>
      <c r="BK990" s="49"/>
      <c r="BL990" s="49"/>
      <c r="BM990" s="49"/>
      <c r="BN990" s="49"/>
      <c r="BO990" s="49"/>
      <c r="BP990" s="49"/>
      <c r="BQ990" s="49"/>
      <c r="BR990" s="49"/>
      <c r="BS990" s="49"/>
      <c r="BT990" s="49"/>
      <c r="BU990" s="49"/>
      <c r="BV990" s="49"/>
      <c r="BW990" s="49"/>
      <c r="BX990" s="49"/>
      <c r="BY990" s="49"/>
      <c r="BZ990" s="49"/>
      <c r="CA990" s="49"/>
      <c r="CB990" s="49"/>
      <c r="CC990" s="49"/>
      <c r="CD990" s="49"/>
      <c r="CE990" s="49"/>
      <c r="CF990" s="49"/>
      <c r="CG990" s="49"/>
      <c r="CH990" s="49"/>
      <c r="CI990" s="49"/>
      <c r="CJ990" s="49"/>
      <c r="CK990" s="49"/>
      <c r="CL990" s="49"/>
      <c r="CM990" s="49"/>
      <c r="CN990" s="49"/>
      <c r="CO990" s="49"/>
      <c r="CP990" s="49"/>
      <c r="CQ990" s="49"/>
      <c r="CR990" s="49"/>
      <c r="CS990" s="49"/>
      <c r="CT990" s="49"/>
      <c r="CU990" s="49"/>
      <c r="CV990" s="49"/>
      <c r="CW990" s="49"/>
      <c r="CX990" s="49"/>
      <c r="CY990" s="49"/>
      <c r="CZ990" s="49"/>
      <c r="DA990" s="49"/>
      <c r="DB990" s="49"/>
      <c r="DC990" s="49"/>
      <c r="DD990" s="49"/>
      <c r="DE990" s="49"/>
      <c r="DF990" s="49"/>
      <c r="DG990" s="49"/>
      <c r="DH990" s="49"/>
      <c r="DI990" s="49"/>
      <c r="DJ990" s="49"/>
      <c r="DK990" s="49"/>
      <c r="DL990" s="49"/>
      <c r="DM990" s="49"/>
      <c r="DN990" s="49"/>
      <c r="DO990" s="49"/>
      <c r="DP990" s="49"/>
      <c r="DQ990" s="49"/>
      <c r="DR990" s="49"/>
      <c r="DS990" s="49"/>
      <c r="DT990" s="49"/>
      <c r="DU990" s="49"/>
      <c r="DV990" s="49"/>
      <c r="DW990" s="49"/>
      <c r="DX990" s="49"/>
      <c r="DY990" s="49"/>
      <c r="DZ990" s="49"/>
      <c r="EA990" s="49"/>
      <c r="EB990" s="49"/>
      <c r="EC990" s="49"/>
      <c r="ED990" s="49"/>
      <c r="EE990" s="49"/>
      <c r="EF990" s="49"/>
      <c r="EG990" s="49"/>
      <c r="EH990" s="49"/>
      <c r="EI990" s="49"/>
      <c r="EJ990" s="49"/>
      <c r="EK990" s="49"/>
      <c r="EL990" s="49"/>
      <c r="EM990" s="49"/>
      <c r="EN990" s="49"/>
      <c r="EO990" s="49"/>
    </row>
    <row r="991" spans="4:145">
      <c r="D991" s="37" t="s">
        <v>336</v>
      </c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  <c r="AA991" s="49"/>
      <c r="AB991" s="49"/>
      <c r="AC991" s="49"/>
      <c r="AD991" s="49"/>
      <c r="AE991" s="49"/>
      <c r="AF991" s="49"/>
      <c r="AG991" s="49"/>
      <c r="AH991" s="49"/>
      <c r="AI991" s="49"/>
      <c r="AJ991" s="49"/>
      <c r="AK991" s="49"/>
      <c r="AL991" s="49"/>
      <c r="AM991" s="49"/>
      <c r="AN991" s="49"/>
      <c r="AO991" s="49"/>
      <c r="AP991" s="49"/>
      <c r="AQ991" s="49"/>
      <c r="AR991" s="49"/>
      <c r="AS991" s="49"/>
      <c r="AT991" s="49"/>
      <c r="AU991" s="49"/>
      <c r="AV991" s="49"/>
      <c r="AW991" s="49"/>
      <c r="AX991" s="49"/>
      <c r="AY991" s="49"/>
      <c r="AZ991" s="49"/>
      <c r="BA991" s="49"/>
      <c r="BB991" s="49"/>
      <c r="BC991" s="49"/>
      <c r="BD991" s="49"/>
      <c r="BE991" s="49"/>
      <c r="BF991" s="49"/>
      <c r="BG991" s="49"/>
      <c r="BH991" s="49"/>
      <c r="BI991" s="49"/>
      <c r="BJ991" s="49"/>
      <c r="BK991" s="49"/>
      <c r="BL991" s="49"/>
      <c r="BM991" s="49"/>
      <c r="BN991" s="49"/>
      <c r="BO991" s="49"/>
      <c r="BP991" s="49"/>
      <c r="BQ991" s="49"/>
      <c r="BR991" s="49"/>
      <c r="BS991" s="49"/>
      <c r="BT991" s="49"/>
      <c r="BU991" s="49"/>
      <c r="BV991" s="49"/>
      <c r="BW991" s="49"/>
      <c r="BX991" s="49"/>
      <c r="BY991" s="49"/>
      <c r="BZ991" s="49"/>
      <c r="CA991" s="49"/>
      <c r="CB991" s="49"/>
      <c r="CC991" s="49"/>
      <c r="CD991" s="49"/>
      <c r="CE991" s="49"/>
      <c r="CF991" s="49"/>
      <c r="CG991" s="49"/>
      <c r="CH991" s="49"/>
      <c r="CI991" s="49"/>
      <c r="CJ991" s="49"/>
      <c r="CK991" s="49"/>
      <c r="CL991" s="49"/>
      <c r="CM991" s="49"/>
      <c r="CN991" s="49"/>
      <c r="CO991" s="49"/>
      <c r="CP991" s="49"/>
      <c r="CQ991" s="49"/>
      <c r="CR991" s="49"/>
      <c r="CS991" s="49"/>
      <c r="CT991" s="49"/>
      <c r="CU991" s="49"/>
      <c r="CV991" s="49"/>
      <c r="CW991" s="49"/>
      <c r="CX991" s="49"/>
      <c r="CY991" s="49"/>
      <c r="CZ991" s="49"/>
      <c r="DA991" s="49"/>
      <c r="DB991" s="49"/>
      <c r="DC991" s="49"/>
      <c r="DD991" s="49"/>
      <c r="DE991" s="49"/>
      <c r="DF991" s="49"/>
      <c r="DG991" s="49"/>
      <c r="DH991" s="49"/>
      <c r="DI991" s="49"/>
      <c r="DJ991" s="49"/>
      <c r="DK991" s="49"/>
      <c r="DL991" s="49"/>
      <c r="DM991" s="49"/>
      <c r="DN991" s="49"/>
      <c r="DO991" s="49"/>
      <c r="DP991" s="49"/>
      <c r="DQ991" s="49"/>
      <c r="DR991" s="49"/>
      <c r="DS991" s="49"/>
      <c r="DT991" s="49"/>
      <c r="DU991" s="49"/>
      <c r="DV991" s="49"/>
      <c r="DW991" s="49"/>
      <c r="DX991" s="49"/>
      <c r="DY991" s="49"/>
      <c r="DZ991" s="49"/>
      <c r="EA991" s="49"/>
      <c r="EB991" s="49"/>
      <c r="EC991" s="49"/>
      <c r="ED991" s="49"/>
      <c r="EE991" s="49"/>
      <c r="EF991" s="49"/>
      <c r="EG991" s="49"/>
      <c r="EH991" s="49"/>
      <c r="EI991" s="49"/>
      <c r="EJ991" s="49"/>
      <c r="EK991" s="49"/>
      <c r="EL991" s="49"/>
      <c r="EM991" s="49"/>
      <c r="EN991" s="49"/>
      <c r="EO991" s="49"/>
    </row>
    <row r="993" spans="4:26">
      <c r="D993" s="52" t="s">
        <v>1481</v>
      </c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4:26">
      <c r="D994" s="52" t="s">
        <v>1482</v>
      </c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4:26">
      <c r="D995" s="52" t="s">
        <v>1483</v>
      </c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7" spans="4:26">
      <c r="D997" s="85" t="s">
        <v>1486</v>
      </c>
    </row>
    <row r="1022" spans="4:4">
      <c r="D1022" s="47" t="s">
        <v>1024</v>
      </c>
    </row>
    <row r="1024" spans="4:4">
      <c r="D1024" s="85" t="s">
        <v>1486</v>
      </c>
    </row>
    <row r="1052" spans="2:4">
      <c r="B1052" s="44">
        <v>0</v>
      </c>
      <c r="D1052" s="47" t="s">
        <v>545</v>
      </c>
    </row>
    <row r="1053" spans="2:4">
      <c r="D1053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27BF3-09F1-409F-AC38-DEA842C14D8B}">
  <sheetPr codeName="Sheet38"/>
  <dimension ref="A4:J25"/>
  <sheetViews>
    <sheetView topLeftCell="A16" workbookViewId="0">
      <selection activeCell="A24" sqref="A24"/>
    </sheetView>
  </sheetViews>
  <sheetFormatPr defaultColWidth="2.85546875" defaultRowHeight="15"/>
  <cols>
    <col min="1" max="1" width="9" style="104" bestFit="1" customWidth="1"/>
    <col min="2" max="2" width="39.5703125" style="104" bestFit="1" customWidth="1"/>
    <col min="3" max="3" width="19.5703125" style="104" bestFit="1" customWidth="1"/>
    <col min="4" max="4" width="17" style="104" bestFit="1" customWidth="1"/>
    <col min="5" max="5" width="17.5703125" style="104" bestFit="1" customWidth="1"/>
    <col min="6" max="6" width="10.42578125" style="104" bestFit="1" customWidth="1"/>
    <col min="7" max="7" width="10.5703125" style="104" bestFit="1" customWidth="1"/>
    <col min="8" max="8" width="8.28515625" style="104" bestFit="1" customWidth="1"/>
    <col min="9" max="9" width="7.5703125" style="104" bestFit="1" customWidth="1"/>
    <col min="10" max="10" width="10" style="104" bestFit="1" customWidth="1"/>
    <col min="11" max="16384" width="2.85546875" style="104"/>
  </cols>
  <sheetData>
    <row r="4" spans="1:10" ht="45">
      <c r="A4" s="60" t="s">
        <v>1407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>
      <c r="A17" s="59" t="s">
        <v>1345</v>
      </c>
      <c r="B17" s="59" t="s">
        <v>1346</v>
      </c>
      <c r="C17" s="59"/>
      <c r="D17" s="59"/>
      <c r="E17" s="59"/>
      <c r="F17" s="99"/>
      <c r="G17" s="99"/>
      <c r="H17" s="59"/>
      <c r="I17" s="59"/>
      <c r="J17" s="59" t="s">
        <v>260</v>
      </c>
    </row>
    <row r="18" spans="1:10">
      <c r="A18" s="59" t="s">
        <v>1356</v>
      </c>
      <c r="B18" s="59" t="s">
        <v>1369</v>
      </c>
      <c r="C18" s="59"/>
      <c r="D18" s="59"/>
      <c r="E18" s="59"/>
      <c r="F18" s="99"/>
      <c r="G18" s="99"/>
      <c r="H18" s="59"/>
      <c r="I18" s="59"/>
      <c r="J18" s="59" t="s">
        <v>260</v>
      </c>
    </row>
    <row r="19" spans="1:10">
      <c r="A19" s="59" t="s">
        <v>1370</v>
      </c>
      <c r="B19" s="59" t="s">
        <v>1372</v>
      </c>
      <c r="C19" s="59"/>
      <c r="D19" s="59"/>
      <c r="E19" s="59"/>
      <c r="F19" s="99"/>
      <c r="G19" s="99"/>
      <c r="H19" s="59"/>
      <c r="I19" s="59"/>
      <c r="J19" s="59" t="s">
        <v>260</v>
      </c>
    </row>
    <row r="21" spans="1:10">
      <c r="A21" s="58" t="s">
        <v>1408</v>
      </c>
      <c r="B21" s="58" t="s">
        <v>1410</v>
      </c>
      <c r="C21" s="58"/>
      <c r="D21" s="58"/>
      <c r="E21" s="58"/>
      <c r="F21" s="103"/>
      <c r="G21" s="103"/>
      <c r="H21" s="58"/>
      <c r="I21" s="58"/>
      <c r="J21" s="58" t="s">
        <v>326</v>
      </c>
    </row>
    <row r="22" spans="1:10" ht="30">
      <c r="A22" s="58" t="s">
        <v>1412</v>
      </c>
      <c r="B22" s="58" t="s">
        <v>1414</v>
      </c>
      <c r="C22" s="58"/>
      <c r="D22" s="58"/>
      <c r="E22" s="58"/>
      <c r="F22" s="103"/>
      <c r="G22" s="103"/>
      <c r="H22" s="58"/>
      <c r="I22" s="58"/>
      <c r="J22" s="58" t="s">
        <v>326</v>
      </c>
    </row>
    <row r="23" spans="1:10">
      <c r="A23" s="78" t="s">
        <v>1444</v>
      </c>
      <c r="B23" s="78" t="s">
        <v>1445</v>
      </c>
      <c r="C23" s="78"/>
      <c r="D23" s="58"/>
      <c r="E23" s="58"/>
      <c r="F23" s="103"/>
      <c r="G23" s="103"/>
      <c r="H23" s="58"/>
      <c r="I23" s="58"/>
      <c r="J23" s="58" t="s">
        <v>326</v>
      </c>
    </row>
    <row r="24" spans="1:10" ht="30">
      <c r="A24" s="58" t="s">
        <v>1464</v>
      </c>
      <c r="B24" s="58" t="s">
        <v>1465</v>
      </c>
      <c r="C24" s="58"/>
      <c r="D24" s="58"/>
      <c r="E24" s="58"/>
      <c r="F24" s="103"/>
      <c r="G24" s="103"/>
      <c r="H24" s="58"/>
      <c r="I24" s="58"/>
      <c r="J24" s="58" t="s">
        <v>326</v>
      </c>
    </row>
    <row r="25" spans="1:10">
      <c r="A25" s="56"/>
      <c r="B25" s="56"/>
      <c r="C25" s="56"/>
      <c r="D25" s="56"/>
      <c r="E25" s="56"/>
      <c r="F25" s="101"/>
      <c r="G25" s="101"/>
      <c r="H25" s="56"/>
      <c r="I25" s="56"/>
      <c r="J25" s="56" t="s">
        <v>326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9CD9E-77A7-412E-A82C-9F573C7C0BB0}">
  <sheetPr codeName="Sheet39"/>
  <dimension ref="B2:BP1007"/>
  <sheetViews>
    <sheetView topLeftCell="A770" workbookViewId="0">
      <selection activeCell="AF812" sqref="AF812"/>
    </sheetView>
  </sheetViews>
  <sheetFormatPr defaultColWidth="2.85546875" defaultRowHeight="15"/>
  <cols>
    <col min="1" max="16384" width="2.85546875" style="85"/>
  </cols>
  <sheetData>
    <row r="2" spans="2:4">
      <c r="B2" s="47" t="s">
        <v>1024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1025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1026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1023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5">
        <v>0</v>
      </c>
      <c r="D55" s="47" t="s">
        <v>462</v>
      </c>
    </row>
    <row r="56" spans="2:4">
      <c r="D56" s="55" t="s">
        <v>304</v>
      </c>
    </row>
    <row r="57" spans="2:4">
      <c r="D57" s="51" t="s">
        <v>769</v>
      </c>
    </row>
    <row r="59" spans="2:4">
      <c r="D59" s="85" t="s">
        <v>769</v>
      </c>
    </row>
    <row r="105" spans="4:4">
      <c r="D105" s="47" t="s">
        <v>1020</v>
      </c>
    </row>
    <row r="107" spans="4:4">
      <c r="D107" s="85" t="s">
        <v>769</v>
      </c>
    </row>
    <row r="135" spans="4:64">
      <c r="D135" s="85" t="s">
        <v>340</v>
      </c>
    </row>
    <row r="136" spans="4:64">
      <c r="D136" s="85" t="s">
        <v>889</v>
      </c>
    </row>
    <row r="138" spans="4:64">
      <c r="D138" s="85" t="s">
        <v>307</v>
      </c>
    </row>
    <row r="139" spans="4:64">
      <c r="D139" s="85" t="s">
        <v>1452</v>
      </c>
    </row>
    <row r="140" spans="4:64">
      <c r="D140" s="85" t="s">
        <v>787</v>
      </c>
    </row>
    <row r="141" spans="4:64">
      <c r="D141" s="85" t="s">
        <v>801</v>
      </c>
    </row>
    <row r="143" spans="4:64">
      <c r="D143" s="52" t="s">
        <v>34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D143" s="47" t="s">
        <v>1454</v>
      </c>
      <c r="AM143" s="47" t="s">
        <v>1455</v>
      </c>
      <c r="AT143" s="47" t="s">
        <v>1456</v>
      </c>
      <c r="AY143" s="47" t="s">
        <v>1457</v>
      </c>
      <c r="BD143" s="47" t="s">
        <v>1458</v>
      </c>
      <c r="BL143" s="47" t="s">
        <v>1459</v>
      </c>
    </row>
    <row r="144" spans="4:64">
      <c r="D144" s="52" t="s">
        <v>501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D144" s="85" t="s">
        <v>889</v>
      </c>
      <c r="AM144" s="85" t="s">
        <v>564</v>
      </c>
      <c r="AT144" s="107" t="s">
        <v>1082</v>
      </c>
      <c r="AY144" s="107" t="s">
        <v>636</v>
      </c>
      <c r="BD144" s="85" t="s">
        <v>787</v>
      </c>
      <c r="BL144" s="85" t="s">
        <v>564</v>
      </c>
    </row>
    <row r="145" spans="2:64">
      <c r="D145" s="52" t="s">
        <v>1453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D145" s="85" t="s">
        <v>889</v>
      </c>
      <c r="AM145" s="85" t="s">
        <v>564</v>
      </c>
      <c r="AT145" s="107" t="s">
        <v>1082</v>
      </c>
      <c r="AY145" s="107" t="s">
        <v>636</v>
      </c>
      <c r="BD145" s="85" t="s">
        <v>801</v>
      </c>
      <c r="BL145" s="85" t="s">
        <v>564</v>
      </c>
    </row>
    <row r="146" spans="2:64">
      <c r="D146" s="52" t="s">
        <v>1460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D146" s="85" t="s">
        <v>889</v>
      </c>
      <c r="AM146" s="85" t="s">
        <v>564</v>
      </c>
      <c r="AT146" s="107" t="s">
        <v>1082</v>
      </c>
      <c r="AY146" s="107" t="s">
        <v>636</v>
      </c>
      <c r="BD146" s="63" t="s">
        <v>885</v>
      </c>
      <c r="BL146" s="85" t="s">
        <v>564</v>
      </c>
    </row>
    <row r="147" spans="2:64">
      <c r="D147" s="52" t="s">
        <v>891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BD147" s="51" t="s">
        <v>1462</v>
      </c>
    </row>
    <row r="148" spans="2:64">
      <c r="D148" s="52" t="s">
        <v>892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2:64">
      <c r="D149" s="52" t="s">
        <v>1461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2:64">
      <c r="D150" s="52" t="s">
        <v>259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2" spans="2:64" customFormat="1">
      <c r="B152" s="85"/>
      <c r="C152" s="85"/>
      <c r="D152" s="53" t="s">
        <v>389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85"/>
      <c r="AD152" s="53" t="s">
        <v>388</v>
      </c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</row>
    <row r="153" spans="2:64" customFormat="1">
      <c r="B153" s="85"/>
      <c r="C153" s="85"/>
      <c r="D153" s="52" t="s">
        <v>463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85"/>
      <c r="AD153" s="52" t="s">
        <v>332</v>
      </c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</row>
    <row r="154" spans="2:64" customFormat="1">
      <c r="B154" s="85"/>
      <c r="C154" s="85"/>
      <c r="D154" s="89" t="s">
        <v>357</v>
      </c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85"/>
      <c r="AD154" s="89" t="s">
        <v>369</v>
      </c>
      <c r="AE154" s="90"/>
      <c r="AF154" s="90"/>
      <c r="AG154" s="90"/>
      <c r="AH154" s="90"/>
      <c r="AI154" s="90"/>
      <c r="AJ154" s="90"/>
      <c r="AK154" s="90"/>
      <c r="AL154" s="90"/>
      <c r="AM154" s="90"/>
      <c r="AN154" s="90"/>
      <c r="AO154" s="90"/>
      <c r="AP154" s="90"/>
      <c r="AQ154" s="90"/>
      <c r="AR154" s="90"/>
      <c r="AS154" s="90"/>
      <c r="AT154" s="90"/>
      <c r="AU154" s="90"/>
      <c r="AV154" s="90"/>
      <c r="AW154" s="90"/>
      <c r="AX154" s="90"/>
      <c r="AY154" s="90"/>
      <c r="AZ154" s="90"/>
      <c r="BA154" s="90"/>
      <c r="BB154" s="90"/>
      <c r="BC154" s="90"/>
      <c r="BD154" s="90"/>
      <c r="BE154" s="90"/>
      <c r="BF154" s="90"/>
      <c r="BG154" s="90"/>
      <c r="BH154" s="90"/>
      <c r="BI154" s="90"/>
      <c r="BJ154" s="90"/>
      <c r="BK154" s="90"/>
    </row>
    <row r="155" spans="2:64" customFormat="1">
      <c r="B155" s="85"/>
      <c r="C155" s="85"/>
      <c r="D155" s="91" t="s">
        <v>358</v>
      </c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85"/>
      <c r="AD155" s="91" t="s">
        <v>370</v>
      </c>
      <c r="AE155" s="92"/>
      <c r="AF155" s="92"/>
      <c r="AG155" s="92"/>
      <c r="AH155" s="92"/>
      <c r="AI155" s="92"/>
      <c r="AJ155" s="92"/>
      <c r="AK155" s="92"/>
      <c r="AL155" s="92"/>
      <c r="AM155" s="92"/>
      <c r="AN155" s="92"/>
      <c r="AO155" s="92"/>
      <c r="AP155" s="92"/>
      <c r="AQ155" s="92"/>
      <c r="AR155" s="92"/>
      <c r="AS155" s="92"/>
      <c r="AT155" s="92"/>
      <c r="AU155" s="92"/>
      <c r="AV155" s="92"/>
      <c r="AW155" s="92"/>
      <c r="AX155" s="92"/>
      <c r="AY155" s="92"/>
      <c r="AZ155" s="92"/>
      <c r="BA155" s="92"/>
      <c r="BB155" s="92"/>
      <c r="BC155" s="92"/>
      <c r="BD155" s="92"/>
      <c r="BE155" s="92"/>
      <c r="BF155" s="92"/>
      <c r="BG155" s="92"/>
      <c r="BH155" s="92"/>
      <c r="BI155" s="92"/>
      <c r="BJ155" s="92"/>
      <c r="BK155" s="92"/>
    </row>
    <row r="156" spans="2:64" customFormat="1">
      <c r="B156" s="85"/>
      <c r="C156" s="85"/>
      <c r="D156" s="91" t="s">
        <v>359</v>
      </c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85"/>
      <c r="AD156" s="91" t="s">
        <v>371</v>
      </c>
      <c r="AE156" s="92"/>
      <c r="AF156" s="92"/>
      <c r="AG156" s="92"/>
      <c r="AH156" s="92"/>
      <c r="AI156" s="92"/>
      <c r="AJ156" s="92"/>
      <c r="AK156" s="92"/>
      <c r="AL156" s="92"/>
      <c r="AM156" s="92"/>
      <c r="AN156" s="92"/>
      <c r="AO156" s="92"/>
      <c r="AP156" s="92"/>
      <c r="AQ156" s="92"/>
      <c r="AR156" s="92"/>
      <c r="AS156" s="92"/>
      <c r="AT156" s="92"/>
      <c r="AU156" s="92"/>
      <c r="AV156" s="92"/>
      <c r="AW156" s="92"/>
      <c r="AX156" s="92"/>
      <c r="AY156" s="92"/>
      <c r="AZ156" s="92"/>
      <c r="BA156" s="92"/>
      <c r="BB156" s="92"/>
      <c r="BC156" s="92"/>
      <c r="BD156" s="92"/>
      <c r="BE156" s="92"/>
      <c r="BF156" s="92"/>
      <c r="BG156" s="92"/>
      <c r="BH156" s="92"/>
      <c r="BI156" s="92"/>
      <c r="BJ156" s="92"/>
      <c r="BK156" s="92"/>
    </row>
    <row r="157" spans="2:64" customFormat="1">
      <c r="B157" s="85"/>
      <c r="C157" s="85"/>
      <c r="D157" s="89" t="s">
        <v>479</v>
      </c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85"/>
      <c r="AD157" s="89" t="s">
        <v>480</v>
      </c>
      <c r="AE157" s="90"/>
      <c r="AF157" s="90"/>
      <c r="AG157" s="90"/>
      <c r="AH157" s="90"/>
      <c r="AI157" s="90"/>
      <c r="AJ157" s="90"/>
      <c r="AK157" s="90"/>
      <c r="AL157" s="90"/>
      <c r="AM157" s="90"/>
      <c r="AN157" s="90"/>
      <c r="AO157" s="90"/>
      <c r="AP157" s="90"/>
      <c r="AQ157" s="90"/>
      <c r="AR157" s="90"/>
      <c r="AS157" s="90"/>
      <c r="AT157" s="90"/>
      <c r="AU157" s="90"/>
      <c r="AV157" s="90"/>
      <c r="AW157" s="90"/>
      <c r="AX157" s="90"/>
      <c r="AY157" s="90"/>
      <c r="AZ157" s="90"/>
      <c r="BA157" s="90"/>
      <c r="BB157" s="90"/>
      <c r="BC157" s="90"/>
      <c r="BD157" s="90"/>
      <c r="BE157" s="90"/>
      <c r="BF157" s="90"/>
      <c r="BG157" s="90"/>
      <c r="BH157" s="90"/>
      <c r="BI157" s="90"/>
      <c r="BJ157" s="90"/>
      <c r="BK157" s="90"/>
    </row>
    <row r="158" spans="2:64" customFormat="1">
      <c r="B158" s="85"/>
      <c r="C158" s="85"/>
      <c r="D158" s="89" t="s">
        <v>668</v>
      </c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85"/>
      <c r="AD158" s="89" t="s">
        <v>662</v>
      </c>
      <c r="AE158" s="90"/>
      <c r="AF158" s="90"/>
      <c r="AG158" s="90"/>
      <c r="AH158" s="90"/>
      <c r="AI158" s="90"/>
      <c r="AJ158" s="90"/>
      <c r="AK158" s="90"/>
      <c r="AL158" s="90"/>
      <c r="AM158" s="90"/>
      <c r="AN158" s="90"/>
      <c r="AO158" s="90"/>
      <c r="AP158" s="90"/>
      <c r="AQ158" s="90"/>
      <c r="AR158" s="90"/>
      <c r="AS158" s="90"/>
      <c r="AT158" s="90"/>
      <c r="AU158" s="90"/>
      <c r="AV158" s="90"/>
      <c r="AW158" s="90"/>
      <c r="AX158" s="90"/>
      <c r="AY158" s="90"/>
      <c r="AZ158" s="90"/>
      <c r="BA158" s="90"/>
      <c r="BB158" s="90"/>
      <c r="BC158" s="90"/>
      <c r="BD158" s="90"/>
      <c r="BE158" s="90"/>
      <c r="BF158" s="90"/>
      <c r="BG158" s="90"/>
      <c r="BH158" s="90"/>
      <c r="BI158" s="90"/>
      <c r="BJ158" s="90"/>
      <c r="BK158" s="90"/>
    </row>
    <row r="159" spans="2:64" customFormat="1">
      <c r="B159" s="85"/>
      <c r="C159" s="85"/>
      <c r="D159" s="52" t="s">
        <v>368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85"/>
      <c r="AD159" s="52" t="s">
        <v>898</v>
      </c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</row>
    <row r="160" spans="2:64" customFormat="1">
      <c r="B160" s="85"/>
      <c r="C160" s="85"/>
      <c r="D160" s="52" t="s">
        <v>899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85"/>
      <c r="AD160" s="52" t="s">
        <v>697</v>
      </c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</row>
    <row r="161" spans="2:63" customFormat="1">
      <c r="B161" s="85"/>
      <c r="C161" s="85"/>
      <c r="D161" s="52" t="s">
        <v>900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85"/>
      <c r="AD161" s="52" t="s">
        <v>698</v>
      </c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</row>
    <row r="162" spans="2:63" customFormat="1">
      <c r="B162" s="85"/>
      <c r="C162" s="85"/>
      <c r="D162" s="52" t="s">
        <v>384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85"/>
      <c r="AD162" s="52" t="s">
        <v>901</v>
      </c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8"/>
      <c r="BB162" s="48"/>
      <c r="BC162" s="48"/>
      <c r="BD162" s="48"/>
      <c r="BE162" s="48"/>
      <c r="BF162" s="48"/>
      <c r="BG162" s="48"/>
      <c r="BH162" s="48"/>
      <c r="BI162" s="48"/>
      <c r="BJ162" s="48"/>
      <c r="BK162" s="48"/>
    </row>
    <row r="163" spans="2:63" customFormat="1">
      <c r="B163" s="85"/>
      <c r="C163" s="85"/>
      <c r="D163" s="52" t="s">
        <v>902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85"/>
      <c r="AD163" s="52" t="s">
        <v>384</v>
      </c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</row>
    <row r="164" spans="2:63" customFormat="1">
      <c r="B164" s="85"/>
      <c r="C164" s="85"/>
      <c r="D164" s="52" t="s">
        <v>903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85"/>
      <c r="AD164" s="52" t="s">
        <v>528</v>
      </c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  <c r="AO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48"/>
      <c r="AZ164" s="48"/>
      <c r="BA164" s="48"/>
      <c r="BB164" s="48"/>
      <c r="BC164" s="48"/>
      <c r="BD164" s="48"/>
      <c r="BE164" s="48"/>
      <c r="BF164" s="48"/>
      <c r="BG164" s="48"/>
      <c r="BH164" s="48"/>
      <c r="BI164" s="48"/>
      <c r="BJ164" s="48"/>
      <c r="BK164" s="48"/>
    </row>
    <row r="165" spans="2:63" customFormat="1">
      <c r="B165" s="85"/>
      <c r="C165" s="85"/>
      <c r="D165" s="52" t="s">
        <v>350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85"/>
      <c r="AD165" s="52" t="s">
        <v>529</v>
      </c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</row>
    <row r="166" spans="2:63" customFormat="1">
      <c r="B166" s="85"/>
      <c r="C166" s="85"/>
      <c r="D166" s="52" t="s">
        <v>904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85"/>
      <c r="AD166" s="52" t="s">
        <v>277</v>
      </c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</row>
    <row r="167" spans="2:63" customFormat="1">
      <c r="B167" s="85"/>
      <c r="C167" s="85"/>
      <c r="D167" s="52" t="s">
        <v>464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85"/>
      <c r="AD167" s="52" t="s">
        <v>530</v>
      </c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</row>
    <row r="168" spans="2:63" customFormat="1">
      <c r="B168" s="85"/>
      <c r="C168" s="85"/>
      <c r="D168" s="52" t="s">
        <v>465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85"/>
      <c r="AD168" s="52" t="s">
        <v>333</v>
      </c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</row>
    <row r="169" spans="2:63" customFormat="1">
      <c r="B169" s="85"/>
      <c r="C169" s="85"/>
      <c r="D169" s="52" t="s">
        <v>466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85"/>
      <c r="AD169" s="52" t="s">
        <v>531</v>
      </c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</row>
    <row r="170" spans="2:63" customFormat="1">
      <c r="B170" s="85"/>
      <c r="C170" s="85"/>
      <c r="D170" s="52" t="s">
        <v>444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85"/>
      <c r="AD170" s="52" t="s">
        <v>337</v>
      </c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8"/>
      <c r="BB170" s="48"/>
      <c r="BC170" s="48"/>
      <c r="BD170" s="48"/>
      <c r="BE170" s="48"/>
      <c r="BF170" s="48"/>
      <c r="BG170" s="48"/>
      <c r="BH170" s="48"/>
      <c r="BI170" s="48"/>
      <c r="BJ170" s="48"/>
      <c r="BK170" s="48"/>
    </row>
    <row r="171" spans="2:63" customFormat="1">
      <c r="B171" s="85"/>
      <c r="C171" s="85"/>
      <c r="D171" s="52" t="s">
        <v>891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85"/>
      <c r="AD171" s="52" t="s">
        <v>905</v>
      </c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8"/>
      <c r="BB171" s="48"/>
      <c r="BC171" s="48"/>
      <c r="BD171" s="48"/>
      <c r="BE171" s="48"/>
      <c r="BF171" s="48"/>
      <c r="BG171" s="48"/>
      <c r="BH171" s="48"/>
      <c r="BI171" s="48"/>
      <c r="BJ171" s="48"/>
      <c r="BK171" s="48"/>
    </row>
    <row r="172" spans="2:63" customFormat="1">
      <c r="B172" s="85"/>
      <c r="C172" s="85"/>
      <c r="D172" s="52" t="s">
        <v>892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85"/>
      <c r="AD172" s="52" t="s">
        <v>664</v>
      </c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8"/>
      <c r="BB172" s="48"/>
      <c r="BC172" s="48"/>
      <c r="BD172" s="48"/>
      <c r="BE172" s="48"/>
      <c r="BF172" s="48"/>
      <c r="BG172" s="48"/>
      <c r="BH172" s="48"/>
      <c r="BI172" s="48"/>
      <c r="BJ172" s="48"/>
      <c r="BK172" s="48"/>
    </row>
    <row r="173" spans="2:63" customFormat="1">
      <c r="B173" s="85"/>
      <c r="C173" s="85"/>
      <c r="D173" s="52" t="s">
        <v>893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85"/>
      <c r="AD173" s="52" t="s">
        <v>258</v>
      </c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8"/>
      <c r="BB173" s="48"/>
      <c r="BC173" s="48"/>
      <c r="BD173" s="48"/>
      <c r="BE173" s="48"/>
      <c r="BF173" s="48"/>
      <c r="BG173" s="48"/>
      <c r="BH173" s="48"/>
      <c r="BI173" s="48"/>
      <c r="BJ173" s="48"/>
      <c r="BK173" s="48"/>
    </row>
    <row r="174" spans="2:63" customFormat="1">
      <c r="B174" s="85"/>
      <c r="C174" s="85"/>
      <c r="D174" s="52" t="s">
        <v>276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D174" s="52" t="s">
        <v>891</v>
      </c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8"/>
      <c r="BB174" s="48"/>
      <c r="BC174" s="48"/>
      <c r="BD174" s="48"/>
      <c r="BE174" s="48"/>
      <c r="BF174" s="48"/>
      <c r="BG174" s="48"/>
      <c r="BH174" s="48"/>
      <c r="BI174" s="48"/>
      <c r="BJ174" s="48"/>
      <c r="BK174" s="48"/>
    </row>
    <row r="175" spans="2:63" customFormat="1">
      <c r="B175" s="85"/>
      <c r="C175" s="85"/>
      <c r="D175" s="52" t="s">
        <v>907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D175" s="52" t="s">
        <v>892</v>
      </c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8"/>
      <c r="BB175" s="48"/>
      <c r="BC175" s="48"/>
      <c r="BD175" s="48"/>
      <c r="BE175" s="48"/>
      <c r="BF175" s="48"/>
      <c r="BG175" s="48"/>
      <c r="BH175" s="48"/>
      <c r="BI175" s="48"/>
      <c r="BJ175" s="48"/>
      <c r="BK175" s="48"/>
    </row>
    <row r="176" spans="2:63" customFormat="1">
      <c r="B176" s="85"/>
      <c r="C176" s="85"/>
      <c r="D176" s="52" t="s">
        <v>908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D176" s="52" t="s">
        <v>893</v>
      </c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8"/>
      <c r="BB176" s="48"/>
      <c r="BC176" s="48"/>
      <c r="BD176" s="48"/>
      <c r="BE176" s="48"/>
      <c r="BF176" s="48"/>
      <c r="BG176" s="48"/>
      <c r="BH176" s="48"/>
      <c r="BI176" s="48"/>
      <c r="BJ176" s="48"/>
      <c r="BK176" s="48"/>
    </row>
    <row r="177" spans="2:63" customFormat="1">
      <c r="B177" s="85"/>
      <c r="C177" s="85"/>
      <c r="D177" s="52" t="s">
        <v>276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D177" s="52" t="s">
        <v>276</v>
      </c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  <c r="AO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48"/>
      <c r="AZ177" s="48"/>
      <c r="BA177" s="48"/>
      <c r="BB177" s="48"/>
      <c r="BC177" s="48"/>
      <c r="BD177" s="48"/>
      <c r="BE177" s="48"/>
      <c r="BF177" s="48"/>
      <c r="BG177" s="48"/>
      <c r="BH177" s="48"/>
      <c r="BI177" s="48"/>
      <c r="BJ177" s="48"/>
      <c r="BK177" s="48"/>
    </row>
    <row r="178" spans="2:63">
      <c r="D178" s="52" t="s">
        <v>906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D178" s="52" t="s">
        <v>909</v>
      </c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</row>
    <row r="179" spans="2:63">
      <c r="AD179" s="52" t="s">
        <v>908</v>
      </c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</row>
    <row r="180" spans="2:63">
      <c r="AD180" s="52" t="s">
        <v>276</v>
      </c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  <c r="AO180" s="48"/>
      <c r="AP180" s="48"/>
      <c r="AQ180" s="48"/>
      <c r="AR180" s="48"/>
      <c r="AS180" s="48"/>
      <c r="AT180" s="48"/>
      <c r="AU180" s="48"/>
      <c r="AV180" s="48"/>
      <c r="AW180" s="48"/>
      <c r="AX180" s="48"/>
      <c r="AY180" s="48"/>
      <c r="AZ180" s="48"/>
      <c r="BA180" s="48"/>
      <c r="BB180" s="48"/>
      <c r="BC180" s="48"/>
      <c r="BD180" s="48"/>
      <c r="BE180" s="48"/>
      <c r="BF180" s="48"/>
      <c r="BG180" s="48"/>
      <c r="BH180" s="48"/>
      <c r="BI180" s="48"/>
      <c r="BJ180" s="48"/>
      <c r="BK180" s="48"/>
    </row>
    <row r="181" spans="2:63">
      <c r="AD181" s="52" t="s">
        <v>665</v>
      </c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</row>
    <row r="183" spans="2:63">
      <c r="D183" s="85" t="s">
        <v>769</v>
      </c>
    </row>
    <row r="223" spans="4:4">
      <c r="D223" s="47" t="s">
        <v>1024</v>
      </c>
    </row>
    <row r="225" spans="4:4">
      <c r="D225" s="85" t="s">
        <v>769</v>
      </c>
    </row>
    <row r="251" spans="4:38">
      <c r="D251" s="52" t="s">
        <v>34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4:38">
      <c r="D252" s="52" t="s">
        <v>501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4:38">
      <c r="D253" s="52" t="s">
        <v>1453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4:38">
      <c r="D254" s="52" t="s">
        <v>1490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6" spans="4:38">
      <c r="D256" s="47" t="s">
        <v>1454</v>
      </c>
      <c r="M256" s="47" t="s">
        <v>1455</v>
      </c>
      <c r="T256" s="47" t="s">
        <v>1456</v>
      </c>
      <c r="Y256" s="47" t="s">
        <v>1457</v>
      </c>
      <c r="AD256" s="47" t="s">
        <v>1458</v>
      </c>
      <c r="AL256" s="47" t="s">
        <v>1459</v>
      </c>
    </row>
    <row r="258" spans="4:38">
      <c r="D258" s="85" t="s">
        <v>889</v>
      </c>
      <c r="M258" s="85" t="s">
        <v>564</v>
      </c>
      <c r="T258" s="82" t="s">
        <v>1082</v>
      </c>
      <c r="Y258" s="82" t="s">
        <v>636</v>
      </c>
      <c r="AD258" s="85" t="s">
        <v>684</v>
      </c>
      <c r="AL258" s="85" t="s">
        <v>564</v>
      </c>
    </row>
    <row r="259" spans="4:38">
      <c r="D259" s="85" t="s">
        <v>889</v>
      </c>
      <c r="M259" s="85" t="s">
        <v>564</v>
      </c>
      <c r="T259" s="82" t="s">
        <v>1082</v>
      </c>
      <c r="Y259" s="82" t="s">
        <v>636</v>
      </c>
      <c r="AD259" s="85" t="s">
        <v>685</v>
      </c>
      <c r="AL259" s="85" t="s">
        <v>564</v>
      </c>
    </row>
    <row r="260" spans="4:38">
      <c r="D260" s="85" t="s">
        <v>889</v>
      </c>
      <c r="M260" s="85" t="s">
        <v>564</v>
      </c>
      <c r="T260" s="82" t="s">
        <v>1082</v>
      </c>
      <c r="Y260" s="82" t="s">
        <v>636</v>
      </c>
      <c r="AD260" s="85" t="s">
        <v>777</v>
      </c>
      <c r="AL260" s="85" t="s">
        <v>564</v>
      </c>
    </row>
    <row r="261" spans="4:38">
      <c r="D261" s="85" t="s">
        <v>889</v>
      </c>
      <c r="M261" s="85" t="s">
        <v>564</v>
      </c>
      <c r="T261" s="82" t="s">
        <v>1082</v>
      </c>
      <c r="Y261" s="82" t="s">
        <v>636</v>
      </c>
      <c r="AD261" s="85" t="s">
        <v>778</v>
      </c>
      <c r="AL261" s="85" t="s">
        <v>564</v>
      </c>
    </row>
    <row r="262" spans="4:38">
      <c r="D262" s="85" t="s">
        <v>889</v>
      </c>
      <c r="M262" s="85" t="s">
        <v>564</v>
      </c>
      <c r="T262" s="82" t="s">
        <v>1082</v>
      </c>
      <c r="Y262" s="82" t="s">
        <v>636</v>
      </c>
      <c r="AD262" s="85" t="s">
        <v>779</v>
      </c>
      <c r="AL262" s="85" t="s">
        <v>564</v>
      </c>
    </row>
    <row r="263" spans="4:38">
      <c r="D263" s="85" t="s">
        <v>889</v>
      </c>
      <c r="M263" s="85" t="s">
        <v>564</v>
      </c>
      <c r="T263" s="82" t="s">
        <v>1082</v>
      </c>
      <c r="Y263" s="82" t="s">
        <v>636</v>
      </c>
      <c r="AD263" s="85" t="s">
        <v>780</v>
      </c>
      <c r="AL263" s="85" t="s">
        <v>564</v>
      </c>
    </row>
    <row r="264" spans="4:38">
      <c r="D264" s="85" t="s">
        <v>889</v>
      </c>
      <c r="M264" s="85" t="s">
        <v>564</v>
      </c>
      <c r="T264" s="82" t="s">
        <v>1082</v>
      </c>
      <c r="Y264" s="82" t="s">
        <v>636</v>
      </c>
      <c r="AD264" s="85" t="s">
        <v>886</v>
      </c>
      <c r="AL264" s="85" t="s">
        <v>564</v>
      </c>
    </row>
    <row r="265" spans="4:38">
      <c r="D265" s="85" t="s">
        <v>889</v>
      </c>
      <c r="M265" s="85" t="s">
        <v>564</v>
      </c>
      <c r="T265" s="82" t="s">
        <v>1082</v>
      </c>
      <c r="Y265" s="82" t="s">
        <v>636</v>
      </c>
      <c r="AD265" s="85" t="s">
        <v>781</v>
      </c>
      <c r="AL265" s="85" t="s">
        <v>564</v>
      </c>
    </row>
    <row r="266" spans="4:38">
      <c r="D266" s="85" t="s">
        <v>889</v>
      </c>
      <c r="M266" s="85" t="s">
        <v>564</v>
      </c>
      <c r="T266" s="82" t="s">
        <v>1082</v>
      </c>
      <c r="Y266" s="82" t="s">
        <v>636</v>
      </c>
      <c r="AD266" s="85" t="s">
        <v>782</v>
      </c>
      <c r="AL266" s="85" t="s">
        <v>564</v>
      </c>
    </row>
    <row r="267" spans="4:38">
      <c r="D267" s="85" t="s">
        <v>889</v>
      </c>
      <c r="M267" s="85" t="s">
        <v>564</v>
      </c>
      <c r="T267" s="82" t="s">
        <v>1082</v>
      </c>
      <c r="Y267" s="82" t="s">
        <v>636</v>
      </c>
      <c r="AD267" s="85" t="s">
        <v>783</v>
      </c>
      <c r="AL267" s="85" t="s">
        <v>564</v>
      </c>
    </row>
    <row r="268" spans="4:38">
      <c r="D268" s="85" t="s">
        <v>889</v>
      </c>
      <c r="M268" s="85" t="s">
        <v>564</v>
      </c>
      <c r="T268" s="82" t="s">
        <v>1082</v>
      </c>
      <c r="Y268" s="82" t="s">
        <v>636</v>
      </c>
      <c r="AD268" s="85" t="s">
        <v>784</v>
      </c>
      <c r="AL268" s="85" t="s">
        <v>564</v>
      </c>
    </row>
    <row r="269" spans="4:38">
      <c r="D269" s="85" t="s">
        <v>889</v>
      </c>
      <c r="M269" s="85" t="s">
        <v>564</v>
      </c>
      <c r="T269" s="82" t="s">
        <v>1082</v>
      </c>
      <c r="Y269" s="82" t="s">
        <v>636</v>
      </c>
      <c r="AD269" s="85" t="s">
        <v>785</v>
      </c>
      <c r="AL269" s="85" t="s">
        <v>564</v>
      </c>
    </row>
    <row r="270" spans="4:38">
      <c r="D270" s="85" t="s">
        <v>889</v>
      </c>
      <c r="M270" s="85" t="s">
        <v>564</v>
      </c>
      <c r="T270" s="82" t="s">
        <v>1082</v>
      </c>
      <c r="Y270" s="82" t="s">
        <v>636</v>
      </c>
      <c r="AD270" s="85" t="s">
        <v>786</v>
      </c>
      <c r="AL270" s="85" t="s">
        <v>564</v>
      </c>
    </row>
    <row r="271" spans="4:38">
      <c r="D271" s="85" t="s">
        <v>889</v>
      </c>
      <c r="M271" s="85" t="s">
        <v>564</v>
      </c>
      <c r="T271" s="82" t="s">
        <v>1082</v>
      </c>
      <c r="Y271" s="82" t="s">
        <v>636</v>
      </c>
      <c r="AD271" s="85" t="s">
        <v>787</v>
      </c>
      <c r="AL271" s="85" t="s">
        <v>564</v>
      </c>
    </row>
    <row r="272" spans="4:38">
      <c r="D272" s="85" t="s">
        <v>889</v>
      </c>
      <c r="M272" s="85" t="s">
        <v>564</v>
      </c>
      <c r="T272" s="82" t="s">
        <v>1082</v>
      </c>
      <c r="Y272" s="82" t="s">
        <v>636</v>
      </c>
      <c r="AD272" s="85" t="s">
        <v>788</v>
      </c>
      <c r="AL272" s="85" t="s">
        <v>564</v>
      </c>
    </row>
    <row r="273" spans="4:38">
      <c r="D273" s="85" t="s">
        <v>889</v>
      </c>
      <c r="M273" s="85" t="s">
        <v>564</v>
      </c>
      <c r="T273" s="82" t="s">
        <v>1082</v>
      </c>
      <c r="Y273" s="82" t="s">
        <v>636</v>
      </c>
      <c r="AD273" s="85" t="s">
        <v>789</v>
      </c>
      <c r="AL273" s="85" t="s">
        <v>564</v>
      </c>
    </row>
    <row r="274" spans="4:38">
      <c r="D274" s="85" t="s">
        <v>889</v>
      </c>
      <c r="M274" s="85" t="s">
        <v>564</v>
      </c>
      <c r="T274" s="82" t="s">
        <v>1082</v>
      </c>
      <c r="Y274" s="82" t="s">
        <v>636</v>
      </c>
      <c r="AD274" s="85" t="s">
        <v>790</v>
      </c>
      <c r="AL274" s="85" t="s">
        <v>564</v>
      </c>
    </row>
    <row r="275" spans="4:38">
      <c r="D275" s="85" t="s">
        <v>889</v>
      </c>
      <c r="M275" s="85" t="s">
        <v>564</v>
      </c>
      <c r="T275" s="82" t="s">
        <v>1082</v>
      </c>
      <c r="Y275" s="82" t="s">
        <v>636</v>
      </c>
      <c r="AD275" s="85" t="s">
        <v>791</v>
      </c>
      <c r="AL275" s="85" t="s">
        <v>564</v>
      </c>
    </row>
    <row r="276" spans="4:38">
      <c r="D276" s="85" t="s">
        <v>889</v>
      </c>
      <c r="M276" s="85" t="s">
        <v>564</v>
      </c>
      <c r="T276" s="82" t="s">
        <v>1082</v>
      </c>
      <c r="Y276" s="82" t="s">
        <v>636</v>
      </c>
      <c r="AD276" s="85" t="s">
        <v>686</v>
      </c>
      <c r="AL276" s="85" t="s">
        <v>564</v>
      </c>
    </row>
    <row r="277" spans="4:38">
      <c r="D277" s="85" t="s">
        <v>889</v>
      </c>
      <c r="M277" s="85" t="s">
        <v>564</v>
      </c>
      <c r="T277" s="82" t="s">
        <v>1082</v>
      </c>
      <c r="Y277" s="82" t="s">
        <v>636</v>
      </c>
      <c r="AD277" s="85" t="s">
        <v>792</v>
      </c>
      <c r="AL277" s="85" t="s">
        <v>564</v>
      </c>
    </row>
    <row r="278" spans="4:38">
      <c r="D278" s="85" t="s">
        <v>889</v>
      </c>
      <c r="M278" s="85" t="s">
        <v>564</v>
      </c>
      <c r="T278" s="82" t="s">
        <v>1082</v>
      </c>
      <c r="Y278" s="82" t="s">
        <v>636</v>
      </c>
      <c r="AD278" s="85" t="s">
        <v>793</v>
      </c>
      <c r="AL278" s="85" t="s">
        <v>564</v>
      </c>
    </row>
    <row r="279" spans="4:38">
      <c r="D279" s="85" t="s">
        <v>889</v>
      </c>
      <c r="M279" s="85" t="s">
        <v>564</v>
      </c>
      <c r="T279" s="82" t="s">
        <v>1082</v>
      </c>
      <c r="Y279" s="82" t="s">
        <v>636</v>
      </c>
      <c r="AD279" s="85" t="s">
        <v>794</v>
      </c>
      <c r="AL279" s="85" t="s">
        <v>564</v>
      </c>
    </row>
    <row r="280" spans="4:38">
      <c r="D280" s="85" t="s">
        <v>889</v>
      </c>
      <c r="M280" s="85" t="s">
        <v>564</v>
      </c>
      <c r="T280" s="82" t="s">
        <v>1082</v>
      </c>
      <c r="Y280" s="82" t="s">
        <v>636</v>
      </c>
      <c r="AD280" s="85" t="s">
        <v>795</v>
      </c>
      <c r="AL280" s="85" t="s">
        <v>564</v>
      </c>
    </row>
    <row r="281" spans="4:38">
      <c r="D281" s="85" t="s">
        <v>889</v>
      </c>
      <c r="M281" s="85" t="s">
        <v>564</v>
      </c>
      <c r="T281" s="82" t="s">
        <v>1082</v>
      </c>
      <c r="Y281" s="82" t="s">
        <v>636</v>
      </c>
      <c r="AD281" s="85" t="s">
        <v>796</v>
      </c>
      <c r="AL281" s="85" t="s">
        <v>564</v>
      </c>
    </row>
    <row r="282" spans="4:38">
      <c r="D282" s="85" t="s">
        <v>889</v>
      </c>
      <c r="M282" s="85" t="s">
        <v>564</v>
      </c>
      <c r="T282" s="82" t="s">
        <v>1082</v>
      </c>
      <c r="Y282" s="82" t="s">
        <v>636</v>
      </c>
      <c r="AD282" s="85" t="s">
        <v>797</v>
      </c>
      <c r="AL282" s="85" t="s">
        <v>564</v>
      </c>
    </row>
    <row r="283" spans="4:38">
      <c r="D283" s="85" t="s">
        <v>889</v>
      </c>
      <c r="M283" s="85" t="s">
        <v>564</v>
      </c>
      <c r="T283" s="82" t="s">
        <v>1082</v>
      </c>
      <c r="Y283" s="82" t="s">
        <v>636</v>
      </c>
      <c r="AD283" s="85" t="s">
        <v>798</v>
      </c>
      <c r="AL283" s="85" t="s">
        <v>564</v>
      </c>
    </row>
    <row r="284" spans="4:38">
      <c r="D284" s="85" t="s">
        <v>889</v>
      </c>
      <c r="M284" s="85" t="s">
        <v>564</v>
      </c>
      <c r="T284" s="82" t="s">
        <v>1082</v>
      </c>
      <c r="Y284" s="82" t="s">
        <v>636</v>
      </c>
      <c r="AD284" s="85" t="s">
        <v>799</v>
      </c>
      <c r="AL284" s="85" t="s">
        <v>564</v>
      </c>
    </row>
    <row r="285" spans="4:38">
      <c r="D285" s="85" t="s">
        <v>889</v>
      </c>
      <c r="M285" s="85" t="s">
        <v>564</v>
      </c>
      <c r="T285" s="82" t="s">
        <v>1082</v>
      </c>
      <c r="Y285" s="82" t="s">
        <v>636</v>
      </c>
      <c r="AD285" s="85" t="s">
        <v>800</v>
      </c>
      <c r="AL285" s="85" t="s">
        <v>564</v>
      </c>
    </row>
    <row r="286" spans="4:38">
      <c r="D286" s="85" t="s">
        <v>889</v>
      </c>
      <c r="M286" s="85" t="s">
        <v>564</v>
      </c>
      <c r="T286" s="82" t="s">
        <v>1082</v>
      </c>
      <c r="Y286" s="82" t="s">
        <v>636</v>
      </c>
      <c r="AD286" s="85" t="s">
        <v>801</v>
      </c>
      <c r="AL286" s="85" t="s">
        <v>564</v>
      </c>
    </row>
    <row r="287" spans="4:38">
      <c r="D287" s="85" t="s">
        <v>889</v>
      </c>
      <c r="M287" s="85" t="s">
        <v>564</v>
      </c>
      <c r="T287" s="82" t="s">
        <v>1082</v>
      </c>
      <c r="Y287" s="82" t="s">
        <v>636</v>
      </c>
      <c r="AD287" s="85" t="s">
        <v>802</v>
      </c>
      <c r="AL287" s="85" t="s">
        <v>564</v>
      </c>
    </row>
    <row r="288" spans="4:38">
      <c r="D288" s="85" t="s">
        <v>889</v>
      </c>
      <c r="M288" s="85" t="s">
        <v>564</v>
      </c>
      <c r="T288" s="82" t="s">
        <v>1082</v>
      </c>
      <c r="Y288" s="82" t="s">
        <v>636</v>
      </c>
      <c r="AD288" s="85" t="s">
        <v>803</v>
      </c>
      <c r="AL288" s="85" t="s">
        <v>564</v>
      </c>
    </row>
    <row r="289" spans="4:38">
      <c r="D289" s="85" t="s">
        <v>889</v>
      </c>
      <c r="M289" s="85" t="s">
        <v>564</v>
      </c>
      <c r="T289" s="82" t="s">
        <v>1082</v>
      </c>
      <c r="Y289" s="82" t="s">
        <v>636</v>
      </c>
      <c r="AD289" s="85" t="s">
        <v>804</v>
      </c>
      <c r="AL289" s="85" t="s">
        <v>564</v>
      </c>
    </row>
    <row r="290" spans="4:38">
      <c r="D290" s="85" t="s">
        <v>889</v>
      </c>
      <c r="M290" s="85" t="s">
        <v>564</v>
      </c>
      <c r="T290" s="82" t="s">
        <v>1082</v>
      </c>
      <c r="Y290" s="82" t="s">
        <v>636</v>
      </c>
      <c r="AD290" s="85" t="s">
        <v>805</v>
      </c>
      <c r="AL290" s="85" t="s">
        <v>564</v>
      </c>
    </row>
    <row r="291" spans="4:38">
      <c r="D291" s="85" t="s">
        <v>889</v>
      </c>
      <c r="M291" s="85" t="s">
        <v>564</v>
      </c>
      <c r="T291" s="82" t="s">
        <v>1082</v>
      </c>
      <c r="Y291" s="82" t="s">
        <v>636</v>
      </c>
      <c r="AD291" s="85" t="s">
        <v>806</v>
      </c>
      <c r="AL291" s="85" t="s">
        <v>564</v>
      </c>
    </row>
    <row r="292" spans="4:38">
      <c r="D292" s="85" t="s">
        <v>889</v>
      </c>
      <c r="M292" s="85" t="s">
        <v>564</v>
      </c>
      <c r="T292" s="82" t="s">
        <v>1082</v>
      </c>
      <c r="Y292" s="82" t="s">
        <v>636</v>
      </c>
      <c r="AD292" s="85" t="s">
        <v>807</v>
      </c>
      <c r="AL292" s="85" t="s">
        <v>564</v>
      </c>
    </row>
    <row r="293" spans="4:38">
      <c r="D293" s="85" t="s">
        <v>889</v>
      </c>
      <c r="M293" s="85" t="s">
        <v>564</v>
      </c>
      <c r="T293" s="82" t="s">
        <v>1082</v>
      </c>
      <c r="Y293" s="82" t="s">
        <v>636</v>
      </c>
      <c r="AD293" s="85" t="s">
        <v>808</v>
      </c>
      <c r="AL293" s="85" t="s">
        <v>564</v>
      </c>
    </row>
    <row r="294" spans="4:38">
      <c r="D294" s="85" t="s">
        <v>889</v>
      </c>
      <c r="M294" s="85" t="s">
        <v>564</v>
      </c>
      <c r="T294" s="82" t="s">
        <v>1082</v>
      </c>
      <c r="Y294" s="82" t="s">
        <v>636</v>
      </c>
      <c r="AD294" s="85" t="s">
        <v>809</v>
      </c>
      <c r="AL294" s="85" t="s">
        <v>564</v>
      </c>
    </row>
    <row r="295" spans="4:38">
      <c r="D295" s="85" t="s">
        <v>889</v>
      </c>
      <c r="M295" s="85" t="s">
        <v>564</v>
      </c>
      <c r="T295" s="82" t="s">
        <v>1082</v>
      </c>
      <c r="Y295" s="82" t="s">
        <v>636</v>
      </c>
      <c r="AD295" s="85" t="s">
        <v>887</v>
      </c>
      <c r="AL295" s="85" t="s">
        <v>564</v>
      </c>
    </row>
    <row r="296" spans="4:38">
      <c r="D296" s="85" t="s">
        <v>889</v>
      </c>
      <c r="M296" s="85" t="s">
        <v>564</v>
      </c>
      <c r="T296" s="82" t="s">
        <v>1082</v>
      </c>
      <c r="Y296" s="82" t="s">
        <v>636</v>
      </c>
      <c r="AD296" s="85" t="s">
        <v>810</v>
      </c>
      <c r="AL296" s="85" t="s">
        <v>564</v>
      </c>
    </row>
    <row r="297" spans="4:38">
      <c r="D297" s="85" t="s">
        <v>889</v>
      </c>
      <c r="M297" s="85" t="s">
        <v>564</v>
      </c>
      <c r="T297" s="82" t="s">
        <v>1082</v>
      </c>
      <c r="Y297" s="82" t="s">
        <v>636</v>
      </c>
      <c r="AD297" s="85" t="s">
        <v>811</v>
      </c>
      <c r="AL297" s="85" t="s">
        <v>564</v>
      </c>
    </row>
    <row r="298" spans="4:38">
      <c r="D298" s="85" t="s">
        <v>889</v>
      </c>
      <c r="M298" s="85" t="s">
        <v>564</v>
      </c>
      <c r="T298" s="82" t="s">
        <v>1082</v>
      </c>
      <c r="Y298" s="82" t="s">
        <v>636</v>
      </c>
      <c r="AD298" s="85" t="s">
        <v>812</v>
      </c>
      <c r="AL298" s="85" t="s">
        <v>564</v>
      </c>
    </row>
    <row r="299" spans="4:38">
      <c r="D299" s="85" t="s">
        <v>889</v>
      </c>
      <c r="M299" s="85" t="s">
        <v>564</v>
      </c>
      <c r="T299" s="82" t="s">
        <v>1082</v>
      </c>
      <c r="Y299" s="82" t="s">
        <v>636</v>
      </c>
      <c r="AD299" s="85" t="s">
        <v>813</v>
      </c>
      <c r="AL299" s="85" t="s">
        <v>564</v>
      </c>
    </row>
    <row r="300" spans="4:38">
      <c r="D300" s="85" t="s">
        <v>889</v>
      </c>
      <c r="M300" s="85" t="s">
        <v>564</v>
      </c>
      <c r="T300" s="82" t="s">
        <v>1082</v>
      </c>
      <c r="Y300" s="82" t="s">
        <v>636</v>
      </c>
      <c r="AD300" s="85" t="s">
        <v>814</v>
      </c>
      <c r="AL300" s="85" t="s">
        <v>564</v>
      </c>
    </row>
    <row r="301" spans="4:38">
      <c r="D301" s="85" t="s">
        <v>889</v>
      </c>
      <c r="M301" s="85" t="s">
        <v>564</v>
      </c>
      <c r="T301" s="82" t="s">
        <v>1082</v>
      </c>
      <c r="Y301" s="82" t="s">
        <v>636</v>
      </c>
      <c r="AD301" s="85" t="s">
        <v>815</v>
      </c>
      <c r="AL301" s="85" t="s">
        <v>564</v>
      </c>
    </row>
    <row r="302" spans="4:38">
      <c r="D302" s="85" t="s">
        <v>889</v>
      </c>
      <c r="M302" s="85" t="s">
        <v>564</v>
      </c>
      <c r="T302" s="82" t="s">
        <v>1082</v>
      </c>
      <c r="Y302" s="82" t="s">
        <v>636</v>
      </c>
      <c r="AD302" s="85" t="s">
        <v>816</v>
      </c>
      <c r="AL302" s="85" t="s">
        <v>564</v>
      </c>
    </row>
    <row r="303" spans="4:38">
      <c r="D303" s="85" t="s">
        <v>889</v>
      </c>
      <c r="M303" s="85" t="s">
        <v>564</v>
      </c>
      <c r="T303" s="82" t="s">
        <v>1082</v>
      </c>
      <c r="Y303" s="82" t="s">
        <v>636</v>
      </c>
      <c r="AD303" s="85" t="s">
        <v>817</v>
      </c>
      <c r="AL303" s="85" t="s">
        <v>564</v>
      </c>
    </row>
    <row r="304" spans="4:38">
      <c r="D304" s="85" t="s">
        <v>889</v>
      </c>
      <c r="M304" s="85" t="s">
        <v>564</v>
      </c>
      <c r="T304" s="82" t="s">
        <v>1082</v>
      </c>
      <c r="Y304" s="82" t="s">
        <v>636</v>
      </c>
      <c r="AD304" s="85" t="s">
        <v>818</v>
      </c>
      <c r="AL304" s="85" t="s">
        <v>564</v>
      </c>
    </row>
    <row r="305" spans="4:38">
      <c r="D305" s="85" t="s">
        <v>889</v>
      </c>
      <c r="M305" s="85" t="s">
        <v>564</v>
      </c>
      <c r="T305" s="82" t="s">
        <v>1082</v>
      </c>
      <c r="Y305" s="82" t="s">
        <v>636</v>
      </c>
      <c r="AD305" s="85" t="s">
        <v>819</v>
      </c>
      <c r="AL305" s="85" t="s">
        <v>564</v>
      </c>
    </row>
    <row r="306" spans="4:38">
      <c r="D306" s="85" t="s">
        <v>889</v>
      </c>
      <c r="M306" s="85" t="s">
        <v>564</v>
      </c>
      <c r="T306" s="82" t="s">
        <v>1082</v>
      </c>
      <c r="Y306" s="82" t="s">
        <v>636</v>
      </c>
      <c r="AD306" s="85" t="s">
        <v>820</v>
      </c>
      <c r="AL306" s="85" t="s">
        <v>564</v>
      </c>
    </row>
    <row r="307" spans="4:38">
      <c r="D307" s="85" t="s">
        <v>889</v>
      </c>
      <c r="M307" s="85" t="s">
        <v>564</v>
      </c>
      <c r="T307" s="82" t="s">
        <v>1082</v>
      </c>
      <c r="Y307" s="82" t="s">
        <v>636</v>
      </c>
      <c r="AD307" s="85" t="s">
        <v>821</v>
      </c>
      <c r="AL307" s="85" t="s">
        <v>564</v>
      </c>
    </row>
    <row r="308" spans="4:38">
      <c r="D308" s="85" t="s">
        <v>889</v>
      </c>
      <c r="M308" s="85" t="s">
        <v>564</v>
      </c>
      <c r="T308" s="82" t="s">
        <v>1082</v>
      </c>
      <c r="Y308" s="82" t="s">
        <v>636</v>
      </c>
      <c r="AD308" s="85" t="s">
        <v>822</v>
      </c>
      <c r="AL308" s="85" t="s">
        <v>564</v>
      </c>
    </row>
    <row r="309" spans="4:38">
      <c r="D309" s="85" t="s">
        <v>889</v>
      </c>
      <c r="M309" s="85" t="s">
        <v>564</v>
      </c>
      <c r="T309" s="82" t="s">
        <v>1082</v>
      </c>
      <c r="Y309" s="82" t="s">
        <v>636</v>
      </c>
      <c r="AD309" s="85" t="s">
        <v>770</v>
      </c>
      <c r="AL309" s="85" t="s">
        <v>564</v>
      </c>
    </row>
    <row r="310" spans="4:38">
      <c r="D310" s="85" t="s">
        <v>889</v>
      </c>
      <c r="M310" s="85" t="s">
        <v>564</v>
      </c>
      <c r="T310" s="82" t="s">
        <v>1082</v>
      </c>
      <c r="Y310" s="82" t="s">
        <v>636</v>
      </c>
      <c r="AD310" s="85" t="s">
        <v>771</v>
      </c>
      <c r="AL310" s="85" t="s">
        <v>564</v>
      </c>
    </row>
    <row r="311" spans="4:38">
      <c r="D311" s="85" t="s">
        <v>889</v>
      </c>
      <c r="M311" s="85" t="s">
        <v>564</v>
      </c>
      <c r="T311" s="82" t="s">
        <v>1082</v>
      </c>
      <c r="Y311" s="82" t="s">
        <v>636</v>
      </c>
      <c r="AD311" s="85" t="s">
        <v>823</v>
      </c>
      <c r="AL311" s="85" t="s">
        <v>564</v>
      </c>
    </row>
    <row r="312" spans="4:38">
      <c r="D312" s="85" t="s">
        <v>889</v>
      </c>
      <c r="M312" s="85" t="s">
        <v>564</v>
      </c>
      <c r="T312" s="82" t="s">
        <v>1082</v>
      </c>
      <c r="Y312" s="82" t="s">
        <v>636</v>
      </c>
      <c r="AD312" s="85" t="s">
        <v>824</v>
      </c>
      <c r="AL312" s="85" t="s">
        <v>564</v>
      </c>
    </row>
    <row r="313" spans="4:38">
      <c r="D313" s="85" t="s">
        <v>889</v>
      </c>
      <c r="M313" s="85" t="s">
        <v>564</v>
      </c>
      <c r="T313" s="82" t="s">
        <v>1082</v>
      </c>
      <c r="Y313" s="82" t="s">
        <v>636</v>
      </c>
      <c r="AD313" s="85" t="s">
        <v>825</v>
      </c>
      <c r="AL313" s="85" t="s">
        <v>564</v>
      </c>
    </row>
    <row r="314" spans="4:38">
      <c r="D314" s="85" t="s">
        <v>889</v>
      </c>
      <c r="M314" s="85" t="s">
        <v>564</v>
      </c>
      <c r="T314" s="82" t="s">
        <v>1082</v>
      </c>
      <c r="Y314" s="82" t="s">
        <v>636</v>
      </c>
      <c r="AD314" s="85" t="s">
        <v>772</v>
      </c>
      <c r="AL314" s="85" t="s">
        <v>564</v>
      </c>
    </row>
    <row r="315" spans="4:38">
      <c r="D315" s="85" t="s">
        <v>889</v>
      </c>
      <c r="M315" s="85" t="s">
        <v>564</v>
      </c>
      <c r="T315" s="82" t="s">
        <v>1082</v>
      </c>
      <c r="Y315" s="82" t="s">
        <v>636</v>
      </c>
      <c r="AD315" s="85" t="s">
        <v>826</v>
      </c>
      <c r="AL315" s="85" t="s">
        <v>564</v>
      </c>
    </row>
    <row r="316" spans="4:38">
      <c r="D316" s="85" t="s">
        <v>889</v>
      </c>
      <c r="M316" s="85" t="s">
        <v>564</v>
      </c>
      <c r="T316" s="82" t="s">
        <v>1082</v>
      </c>
      <c r="Y316" s="82" t="s">
        <v>636</v>
      </c>
      <c r="AD316" s="85" t="s">
        <v>687</v>
      </c>
      <c r="AL316" s="85" t="s">
        <v>564</v>
      </c>
    </row>
    <row r="317" spans="4:38">
      <c r="D317" s="85" t="s">
        <v>889</v>
      </c>
      <c r="M317" s="85" t="s">
        <v>564</v>
      </c>
      <c r="T317" s="82" t="s">
        <v>1082</v>
      </c>
      <c r="Y317" s="82" t="s">
        <v>636</v>
      </c>
      <c r="AD317" s="85" t="s">
        <v>827</v>
      </c>
      <c r="AL317" s="85" t="s">
        <v>564</v>
      </c>
    </row>
    <row r="318" spans="4:38">
      <c r="D318" s="85" t="s">
        <v>889</v>
      </c>
      <c r="M318" s="85" t="s">
        <v>564</v>
      </c>
      <c r="T318" s="82" t="s">
        <v>1082</v>
      </c>
      <c r="Y318" s="82" t="s">
        <v>636</v>
      </c>
      <c r="AD318" s="85" t="s">
        <v>828</v>
      </c>
      <c r="AL318" s="85" t="s">
        <v>564</v>
      </c>
    </row>
    <row r="319" spans="4:38">
      <c r="D319" s="85" t="s">
        <v>889</v>
      </c>
      <c r="M319" s="85" t="s">
        <v>564</v>
      </c>
      <c r="T319" s="82" t="s">
        <v>1082</v>
      </c>
      <c r="Y319" s="82" t="s">
        <v>636</v>
      </c>
      <c r="AD319" s="85" t="s">
        <v>829</v>
      </c>
      <c r="AL319" s="85" t="s">
        <v>564</v>
      </c>
    </row>
    <row r="320" spans="4:38">
      <c r="D320" s="85" t="s">
        <v>889</v>
      </c>
      <c r="M320" s="85" t="s">
        <v>564</v>
      </c>
      <c r="T320" s="82" t="s">
        <v>1082</v>
      </c>
      <c r="Y320" s="82" t="s">
        <v>636</v>
      </c>
      <c r="AD320" s="85" t="s">
        <v>830</v>
      </c>
      <c r="AL320" s="85" t="s">
        <v>564</v>
      </c>
    </row>
    <row r="321" spans="4:38">
      <c r="D321" s="85" t="s">
        <v>889</v>
      </c>
      <c r="M321" s="85" t="s">
        <v>564</v>
      </c>
      <c r="T321" s="82" t="s">
        <v>1082</v>
      </c>
      <c r="Y321" s="82" t="s">
        <v>636</v>
      </c>
      <c r="AD321" s="85" t="s">
        <v>831</v>
      </c>
      <c r="AL321" s="85" t="s">
        <v>564</v>
      </c>
    </row>
    <row r="322" spans="4:38">
      <c r="D322" s="85" t="s">
        <v>889</v>
      </c>
      <c r="M322" s="85" t="s">
        <v>564</v>
      </c>
      <c r="T322" s="82" t="s">
        <v>1082</v>
      </c>
      <c r="Y322" s="82" t="s">
        <v>636</v>
      </c>
      <c r="AD322" s="85" t="s">
        <v>832</v>
      </c>
      <c r="AL322" s="85" t="s">
        <v>564</v>
      </c>
    </row>
    <row r="323" spans="4:38">
      <c r="D323" s="85" t="s">
        <v>889</v>
      </c>
      <c r="M323" s="85" t="s">
        <v>564</v>
      </c>
      <c r="T323" s="82" t="s">
        <v>1082</v>
      </c>
      <c r="Y323" s="82" t="s">
        <v>636</v>
      </c>
      <c r="AD323" s="85" t="s">
        <v>773</v>
      </c>
      <c r="AL323" s="85" t="s">
        <v>564</v>
      </c>
    </row>
    <row r="324" spans="4:38">
      <c r="D324" s="85" t="s">
        <v>889</v>
      </c>
      <c r="M324" s="85" t="s">
        <v>564</v>
      </c>
      <c r="T324" s="82" t="s">
        <v>1082</v>
      </c>
      <c r="Y324" s="82" t="s">
        <v>636</v>
      </c>
      <c r="AD324" s="85" t="s">
        <v>833</v>
      </c>
      <c r="AL324" s="85" t="s">
        <v>564</v>
      </c>
    </row>
    <row r="325" spans="4:38">
      <c r="D325" s="85" t="s">
        <v>889</v>
      </c>
      <c r="M325" s="85" t="s">
        <v>564</v>
      </c>
      <c r="T325" s="82" t="s">
        <v>1082</v>
      </c>
      <c r="Y325" s="82" t="s">
        <v>636</v>
      </c>
      <c r="AD325" s="85" t="s">
        <v>834</v>
      </c>
      <c r="AL325" s="85" t="s">
        <v>564</v>
      </c>
    </row>
    <row r="326" spans="4:38">
      <c r="D326" s="85" t="s">
        <v>889</v>
      </c>
      <c r="M326" s="85" t="s">
        <v>564</v>
      </c>
      <c r="T326" s="82" t="s">
        <v>1082</v>
      </c>
      <c r="Y326" s="82" t="s">
        <v>636</v>
      </c>
      <c r="AD326" s="85" t="s">
        <v>835</v>
      </c>
      <c r="AL326" s="85" t="s">
        <v>564</v>
      </c>
    </row>
    <row r="327" spans="4:38">
      <c r="D327" s="85" t="s">
        <v>889</v>
      </c>
      <c r="M327" s="85" t="s">
        <v>564</v>
      </c>
      <c r="T327" s="82" t="s">
        <v>1082</v>
      </c>
      <c r="Y327" s="82" t="s">
        <v>636</v>
      </c>
      <c r="AD327" s="85" t="s">
        <v>836</v>
      </c>
      <c r="AL327" s="85" t="s">
        <v>564</v>
      </c>
    </row>
    <row r="328" spans="4:38">
      <c r="D328" s="85" t="s">
        <v>889</v>
      </c>
      <c r="M328" s="85" t="s">
        <v>564</v>
      </c>
      <c r="T328" s="82" t="s">
        <v>1082</v>
      </c>
      <c r="Y328" s="82" t="s">
        <v>636</v>
      </c>
      <c r="AD328" s="85" t="s">
        <v>774</v>
      </c>
      <c r="AL328" s="85" t="s">
        <v>564</v>
      </c>
    </row>
    <row r="329" spans="4:38">
      <c r="D329" s="85" t="s">
        <v>889</v>
      </c>
      <c r="M329" s="85" t="s">
        <v>564</v>
      </c>
      <c r="T329" s="82" t="s">
        <v>1082</v>
      </c>
      <c r="Y329" s="82" t="s">
        <v>636</v>
      </c>
      <c r="AD329" s="85" t="s">
        <v>775</v>
      </c>
      <c r="AL329" s="85" t="s">
        <v>564</v>
      </c>
    </row>
    <row r="330" spans="4:38">
      <c r="D330" s="85" t="s">
        <v>889</v>
      </c>
      <c r="M330" s="85" t="s">
        <v>564</v>
      </c>
      <c r="T330" s="82" t="s">
        <v>1082</v>
      </c>
      <c r="Y330" s="82" t="s">
        <v>636</v>
      </c>
      <c r="AD330" s="85" t="s">
        <v>837</v>
      </c>
      <c r="AL330" s="85" t="s">
        <v>564</v>
      </c>
    </row>
    <row r="331" spans="4:38">
      <c r="D331" s="85" t="s">
        <v>889</v>
      </c>
      <c r="M331" s="85" t="s">
        <v>564</v>
      </c>
      <c r="T331" s="82" t="s">
        <v>1082</v>
      </c>
      <c r="Y331" s="82" t="s">
        <v>636</v>
      </c>
      <c r="AD331" s="85" t="s">
        <v>838</v>
      </c>
      <c r="AL331" s="85" t="s">
        <v>564</v>
      </c>
    </row>
    <row r="332" spans="4:38">
      <c r="D332" s="85" t="s">
        <v>889</v>
      </c>
      <c r="M332" s="85" t="s">
        <v>564</v>
      </c>
      <c r="T332" s="82" t="s">
        <v>1082</v>
      </c>
      <c r="Y332" s="82" t="s">
        <v>636</v>
      </c>
      <c r="AD332" s="85" t="s">
        <v>839</v>
      </c>
      <c r="AL332" s="85" t="s">
        <v>564</v>
      </c>
    </row>
    <row r="333" spans="4:38">
      <c r="D333" s="85" t="s">
        <v>889</v>
      </c>
      <c r="M333" s="85" t="s">
        <v>564</v>
      </c>
      <c r="T333" s="82" t="s">
        <v>1082</v>
      </c>
      <c r="Y333" s="82" t="s">
        <v>636</v>
      </c>
      <c r="AD333" s="85" t="s">
        <v>840</v>
      </c>
      <c r="AL333" s="85" t="s">
        <v>564</v>
      </c>
    </row>
    <row r="334" spans="4:38">
      <c r="D334" s="85" t="s">
        <v>889</v>
      </c>
      <c r="M334" s="85" t="s">
        <v>564</v>
      </c>
      <c r="T334" s="82" t="s">
        <v>1082</v>
      </c>
      <c r="Y334" s="82" t="s">
        <v>636</v>
      </c>
      <c r="AD334" s="85" t="s">
        <v>841</v>
      </c>
      <c r="AL334" s="85" t="s">
        <v>564</v>
      </c>
    </row>
    <row r="335" spans="4:38">
      <c r="D335" s="85" t="s">
        <v>889</v>
      </c>
      <c r="M335" s="85" t="s">
        <v>564</v>
      </c>
      <c r="T335" s="82" t="s">
        <v>1082</v>
      </c>
      <c r="Y335" s="82" t="s">
        <v>636</v>
      </c>
      <c r="AD335" s="85" t="s">
        <v>842</v>
      </c>
      <c r="AL335" s="85" t="s">
        <v>564</v>
      </c>
    </row>
    <row r="336" spans="4:38">
      <c r="D336" s="85" t="s">
        <v>889</v>
      </c>
      <c r="M336" s="85" t="s">
        <v>564</v>
      </c>
      <c r="T336" s="82" t="s">
        <v>1082</v>
      </c>
      <c r="Y336" s="82" t="s">
        <v>636</v>
      </c>
      <c r="AD336" s="85" t="s">
        <v>843</v>
      </c>
      <c r="AL336" s="85" t="s">
        <v>564</v>
      </c>
    </row>
    <row r="337" spans="4:38">
      <c r="D337" s="85" t="s">
        <v>889</v>
      </c>
      <c r="M337" s="85" t="s">
        <v>564</v>
      </c>
      <c r="T337" s="82" t="s">
        <v>1082</v>
      </c>
      <c r="Y337" s="82" t="s">
        <v>636</v>
      </c>
      <c r="AD337" s="85" t="s">
        <v>844</v>
      </c>
      <c r="AL337" s="85" t="s">
        <v>564</v>
      </c>
    </row>
    <row r="338" spans="4:38">
      <c r="D338" s="85" t="s">
        <v>889</v>
      </c>
      <c r="M338" s="85" t="s">
        <v>564</v>
      </c>
      <c r="T338" s="82" t="s">
        <v>1082</v>
      </c>
      <c r="Y338" s="82" t="s">
        <v>636</v>
      </c>
      <c r="AD338" s="85" t="s">
        <v>845</v>
      </c>
      <c r="AL338" s="85" t="s">
        <v>564</v>
      </c>
    </row>
    <row r="339" spans="4:38">
      <c r="D339" s="85" t="s">
        <v>889</v>
      </c>
      <c r="M339" s="85" t="s">
        <v>564</v>
      </c>
      <c r="T339" s="82" t="s">
        <v>1082</v>
      </c>
      <c r="Y339" s="82" t="s">
        <v>636</v>
      </c>
      <c r="AD339" s="85" t="s">
        <v>846</v>
      </c>
      <c r="AL339" s="85" t="s">
        <v>564</v>
      </c>
    </row>
    <row r="340" spans="4:38">
      <c r="D340" s="85" t="s">
        <v>889</v>
      </c>
      <c r="M340" s="85" t="s">
        <v>564</v>
      </c>
      <c r="T340" s="82" t="s">
        <v>1082</v>
      </c>
      <c r="Y340" s="82" t="s">
        <v>636</v>
      </c>
      <c r="AD340" s="85" t="s">
        <v>847</v>
      </c>
      <c r="AL340" s="85" t="s">
        <v>564</v>
      </c>
    </row>
    <row r="341" spans="4:38">
      <c r="D341" s="85" t="s">
        <v>889</v>
      </c>
      <c r="M341" s="85" t="s">
        <v>564</v>
      </c>
      <c r="T341" s="82" t="s">
        <v>1082</v>
      </c>
      <c r="Y341" s="82" t="s">
        <v>636</v>
      </c>
      <c r="AD341" s="85" t="s">
        <v>848</v>
      </c>
      <c r="AL341" s="85" t="s">
        <v>564</v>
      </c>
    </row>
    <row r="342" spans="4:38">
      <c r="D342" s="85" t="s">
        <v>889</v>
      </c>
      <c r="M342" s="85" t="s">
        <v>564</v>
      </c>
      <c r="T342" s="82" t="s">
        <v>1082</v>
      </c>
      <c r="Y342" s="82" t="s">
        <v>636</v>
      </c>
      <c r="AD342" s="85" t="s">
        <v>849</v>
      </c>
      <c r="AL342" s="85" t="s">
        <v>564</v>
      </c>
    </row>
    <row r="343" spans="4:38">
      <c r="D343" s="85" t="s">
        <v>889</v>
      </c>
      <c r="M343" s="85" t="s">
        <v>564</v>
      </c>
      <c r="T343" s="82" t="s">
        <v>1082</v>
      </c>
      <c r="Y343" s="82" t="s">
        <v>636</v>
      </c>
      <c r="AD343" s="85" t="s">
        <v>850</v>
      </c>
      <c r="AL343" s="85" t="s">
        <v>564</v>
      </c>
    </row>
    <row r="344" spans="4:38">
      <c r="D344" s="85" t="s">
        <v>889</v>
      </c>
      <c r="M344" s="85" t="s">
        <v>564</v>
      </c>
      <c r="T344" s="82" t="s">
        <v>1082</v>
      </c>
      <c r="Y344" s="82" t="s">
        <v>636</v>
      </c>
      <c r="AD344" s="85" t="s">
        <v>851</v>
      </c>
      <c r="AL344" s="85" t="s">
        <v>564</v>
      </c>
    </row>
    <row r="345" spans="4:38">
      <c r="D345" s="85" t="s">
        <v>889</v>
      </c>
      <c r="M345" s="85" t="s">
        <v>564</v>
      </c>
      <c r="T345" s="82" t="s">
        <v>1082</v>
      </c>
      <c r="Y345" s="82" t="s">
        <v>636</v>
      </c>
      <c r="AD345" s="85" t="s">
        <v>852</v>
      </c>
      <c r="AL345" s="85" t="s">
        <v>564</v>
      </c>
    </row>
    <row r="346" spans="4:38">
      <c r="D346" s="85" t="s">
        <v>889</v>
      </c>
      <c r="M346" s="85" t="s">
        <v>564</v>
      </c>
      <c r="T346" s="82" t="s">
        <v>1082</v>
      </c>
      <c r="Y346" s="82" t="s">
        <v>636</v>
      </c>
      <c r="AD346" s="85" t="s">
        <v>853</v>
      </c>
      <c r="AL346" s="85" t="s">
        <v>564</v>
      </c>
    </row>
    <row r="347" spans="4:38">
      <c r="D347" s="85" t="s">
        <v>889</v>
      </c>
      <c r="M347" s="85" t="s">
        <v>564</v>
      </c>
      <c r="T347" s="82" t="s">
        <v>1082</v>
      </c>
      <c r="Y347" s="82" t="s">
        <v>636</v>
      </c>
      <c r="AD347" s="85" t="s">
        <v>854</v>
      </c>
      <c r="AL347" s="85" t="s">
        <v>564</v>
      </c>
    </row>
    <row r="348" spans="4:38">
      <c r="D348" s="85" t="s">
        <v>889</v>
      </c>
      <c r="M348" s="85" t="s">
        <v>564</v>
      </c>
      <c r="T348" s="82" t="s">
        <v>1082</v>
      </c>
      <c r="Y348" s="82" t="s">
        <v>636</v>
      </c>
      <c r="AD348" s="85" t="s">
        <v>855</v>
      </c>
      <c r="AL348" s="85" t="s">
        <v>564</v>
      </c>
    </row>
    <row r="349" spans="4:38">
      <c r="D349" s="85" t="s">
        <v>889</v>
      </c>
      <c r="M349" s="85" t="s">
        <v>564</v>
      </c>
      <c r="T349" s="82" t="s">
        <v>1082</v>
      </c>
      <c r="Y349" s="82" t="s">
        <v>636</v>
      </c>
      <c r="AD349" s="85" t="s">
        <v>856</v>
      </c>
      <c r="AL349" s="85" t="s">
        <v>564</v>
      </c>
    </row>
    <row r="350" spans="4:38">
      <c r="D350" s="85" t="s">
        <v>889</v>
      </c>
      <c r="M350" s="85" t="s">
        <v>564</v>
      </c>
      <c r="T350" s="82" t="s">
        <v>1082</v>
      </c>
      <c r="Y350" s="82" t="s">
        <v>636</v>
      </c>
      <c r="AD350" s="85" t="s">
        <v>857</v>
      </c>
      <c r="AL350" s="85" t="s">
        <v>564</v>
      </c>
    </row>
    <row r="351" spans="4:38">
      <c r="D351" s="85" t="s">
        <v>889</v>
      </c>
      <c r="M351" s="85" t="s">
        <v>564</v>
      </c>
      <c r="T351" s="82" t="s">
        <v>1082</v>
      </c>
      <c r="Y351" s="82" t="s">
        <v>636</v>
      </c>
      <c r="AD351" s="85" t="s">
        <v>858</v>
      </c>
      <c r="AL351" s="85" t="s">
        <v>564</v>
      </c>
    </row>
    <row r="352" spans="4:38">
      <c r="D352" s="85" t="s">
        <v>889</v>
      </c>
      <c r="M352" s="85" t="s">
        <v>564</v>
      </c>
      <c r="T352" s="82" t="s">
        <v>1082</v>
      </c>
      <c r="Y352" s="82" t="s">
        <v>636</v>
      </c>
      <c r="AD352" s="85" t="s">
        <v>859</v>
      </c>
      <c r="AL352" s="85" t="s">
        <v>564</v>
      </c>
    </row>
    <row r="353" spans="4:38">
      <c r="D353" s="85" t="s">
        <v>889</v>
      </c>
      <c r="M353" s="85" t="s">
        <v>564</v>
      </c>
      <c r="T353" s="82" t="s">
        <v>1082</v>
      </c>
      <c r="Y353" s="82" t="s">
        <v>636</v>
      </c>
      <c r="AD353" s="85" t="s">
        <v>860</v>
      </c>
      <c r="AL353" s="85" t="s">
        <v>564</v>
      </c>
    </row>
    <row r="354" spans="4:38">
      <c r="D354" s="85" t="s">
        <v>889</v>
      </c>
      <c r="M354" s="85" t="s">
        <v>564</v>
      </c>
      <c r="T354" s="82" t="s">
        <v>1082</v>
      </c>
      <c r="Y354" s="82" t="s">
        <v>636</v>
      </c>
      <c r="AD354" s="85" t="s">
        <v>861</v>
      </c>
      <c r="AL354" s="85" t="s">
        <v>564</v>
      </c>
    </row>
    <row r="355" spans="4:38">
      <c r="D355" s="85" t="s">
        <v>889</v>
      </c>
      <c r="M355" s="85" t="s">
        <v>564</v>
      </c>
      <c r="T355" s="82" t="s">
        <v>1082</v>
      </c>
      <c r="Y355" s="82" t="s">
        <v>636</v>
      </c>
      <c r="AD355" s="85" t="s">
        <v>862</v>
      </c>
      <c r="AL355" s="85" t="s">
        <v>564</v>
      </c>
    </row>
    <row r="356" spans="4:38">
      <c r="D356" s="85" t="s">
        <v>889</v>
      </c>
      <c r="M356" s="85" t="s">
        <v>564</v>
      </c>
      <c r="T356" s="82" t="s">
        <v>1082</v>
      </c>
      <c r="Y356" s="82" t="s">
        <v>636</v>
      </c>
      <c r="AD356" s="85" t="s">
        <v>863</v>
      </c>
      <c r="AL356" s="85" t="s">
        <v>564</v>
      </c>
    </row>
    <row r="357" spans="4:38">
      <c r="D357" s="85" t="s">
        <v>889</v>
      </c>
      <c r="M357" s="85" t="s">
        <v>564</v>
      </c>
      <c r="T357" s="82" t="s">
        <v>1082</v>
      </c>
      <c r="Y357" s="82" t="s">
        <v>636</v>
      </c>
      <c r="AD357" s="85" t="s">
        <v>864</v>
      </c>
      <c r="AL357" s="85" t="s">
        <v>564</v>
      </c>
    </row>
    <row r="358" spans="4:38">
      <c r="D358" s="85" t="s">
        <v>889</v>
      </c>
      <c r="M358" s="85" t="s">
        <v>564</v>
      </c>
      <c r="T358" s="82" t="s">
        <v>1082</v>
      </c>
      <c r="Y358" s="82" t="s">
        <v>636</v>
      </c>
      <c r="AD358" s="85" t="s">
        <v>688</v>
      </c>
      <c r="AL358" s="85" t="s">
        <v>564</v>
      </c>
    </row>
    <row r="359" spans="4:38">
      <c r="D359" s="85" t="s">
        <v>889</v>
      </c>
      <c r="M359" s="85" t="s">
        <v>564</v>
      </c>
      <c r="T359" s="82" t="s">
        <v>1082</v>
      </c>
      <c r="Y359" s="82" t="s">
        <v>636</v>
      </c>
      <c r="AD359" s="85" t="s">
        <v>888</v>
      </c>
      <c r="AL359" s="85" t="s">
        <v>564</v>
      </c>
    </row>
    <row r="360" spans="4:38">
      <c r="D360" s="85" t="s">
        <v>889</v>
      </c>
      <c r="M360" s="85" t="s">
        <v>564</v>
      </c>
      <c r="T360" s="82" t="s">
        <v>1082</v>
      </c>
      <c r="Y360" s="82" t="s">
        <v>636</v>
      </c>
      <c r="AD360" s="85" t="s">
        <v>865</v>
      </c>
      <c r="AL360" s="85" t="s">
        <v>564</v>
      </c>
    </row>
    <row r="361" spans="4:38">
      <c r="D361" s="85" t="s">
        <v>889</v>
      </c>
      <c r="M361" s="85" t="s">
        <v>564</v>
      </c>
      <c r="T361" s="82" t="s">
        <v>1082</v>
      </c>
      <c r="Y361" s="82" t="s">
        <v>636</v>
      </c>
      <c r="AD361" s="85" t="s">
        <v>866</v>
      </c>
      <c r="AL361" s="85" t="s">
        <v>564</v>
      </c>
    </row>
    <row r="362" spans="4:38">
      <c r="D362" s="85" t="s">
        <v>889</v>
      </c>
      <c r="M362" s="85" t="s">
        <v>564</v>
      </c>
      <c r="T362" s="82" t="s">
        <v>1082</v>
      </c>
      <c r="Y362" s="82" t="s">
        <v>636</v>
      </c>
      <c r="AD362" s="85" t="s">
        <v>867</v>
      </c>
      <c r="AL362" s="85" t="s">
        <v>564</v>
      </c>
    </row>
    <row r="363" spans="4:38">
      <c r="D363" s="85" t="s">
        <v>889</v>
      </c>
      <c r="M363" s="85" t="s">
        <v>564</v>
      </c>
      <c r="T363" s="82" t="s">
        <v>1082</v>
      </c>
      <c r="Y363" s="82" t="s">
        <v>636</v>
      </c>
      <c r="AD363" s="85" t="s">
        <v>868</v>
      </c>
      <c r="AL363" s="85" t="s">
        <v>564</v>
      </c>
    </row>
    <row r="364" spans="4:38">
      <c r="D364" s="85" t="s">
        <v>889</v>
      </c>
      <c r="M364" s="85" t="s">
        <v>564</v>
      </c>
      <c r="T364" s="82" t="s">
        <v>1082</v>
      </c>
      <c r="Y364" s="82" t="s">
        <v>636</v>
      </c>
      <c r="AD364" s="85" t="s">
        <v>890</v>
      </c>
      <c r="AL364" s="85" t="s">
        <v>564</v>
      </c>
    </row>
    <row r="365" spans="4:38">
      <c r="D365" s="85" t="s">
        <v>889</v>
      </c>
      <c r="M365" s="85" t="s">
        <v>564</v>
      </c>
      <c r="T365" s="82" t="s">
        <v>1082</v>
      </c>
      <c r="Y365" s="82" t="s">
        <v>636</v>
      </c>
      <c r="AD365" s="85" t="s">
        <v>869</v>
      </c>
      <c r="AL365" s="85" t="s">
        <v>564</v>
      </c>
    </row>
    <row r="366" spans="4:38">
      <c r="D366" s="85" t="s">
        <v>889</v>
      </c>
      <c r="M366" s="85" t="s">
        <v>564</v>
      </c>
      <c r="T366" s="82" t="s">
        <v>1082</v>
      </c>
      <c r="Y366" s="82" t="s">
        <v>636</v>
      </c>
      <c r="AD366" s="85" t="s">
        <v>870</v>
      </c>
      <c r="AL366" s="85" t="s">
        <v>564</v>
      </c>
    </row>
    <row r="367" spans="4:38">
      <c r="D367" s="85" t="s">
        <v>889</v>
      </c>
      <c r="M367" s="85" t="s">
        <v>564</v>
      </c>
      <c r="T367" s="82" t="s">
        <v>1082</v>
      </c>
      <c r="Y367" s="82" t="s">
        <v>636</v>
      </c>
      <c r="AD367" s="85" t="s">
        <v>689</v>
      </c>
      <c r="AL367" s="85" t="s">
        <v>564</v>
      </c>
    </row>
    <row r="368" spans="4:38">
      <c r="D368" s="85" t="s">
        <v>889</v>
      </c>
      <c r="M368" s="85" t="s">
        <v>564</v>
      </c>
      <c r="T368" s="82" t="s">
        <v>1082</v>
      </c>
      <c r="Y368" s="82" t="s">
        <v>636</v>
      </c>
      <c r="AD368" s="85" t="s">
        <v>871</v>
      </c>
      <c r="AL368" s="85" t="s">
        <v>564</v>
      </c>
    </row>
    <row r="369" spans="4:38">
      <c r="D369" s="85" t="s">
        <v>889</v>
      </c>
      <c r="M369" s="85" t="s">
        <v>564</v>
      </c>
      <c r="T369" s="82" t="s">
        <v>1082</v>
      </c>
      <c r="Y369" s="82" t="s">
        <v>636</v>
      </c>
      <c r="AD369" s="85" t="s">
        <v>872</v>
      </c>
      <c r="AL369" s="85" t="s">
        <v>564</v>
      </c>
    </row>
    <row r="370" spans="4:38">
      <c r="D370" s="85" t="s">
        <v>889</v>
      </c>
      <c r="M370" s="85" t="s">
        <v>564</v>
      </c>
      <c r="T370" s="82" t="s">
        <v>1082</v>
      </c>
      <c r="Y370" s="82" t="s">
        <v>636</v>
      </c>
      <c r="AD370" s="85" t="s">
        <v>873</v>
      </c>
      <c r="AL370" s="85" t="s">
        <v>564</v>
      </c>
    </row>
    <row r="371" spans="4:38">
      <c r="D371" s="85" t="s">
        <v>889</v>
      </c>
      <c r="M371" s="85" t="s">
        <v>564</v>
      </c>
      <c r="T371" s="82" t="s">
        <v>1082</v>
      </c>
      <c r="Y371" s="82" t="s">
        <v>636</v>
      </c>
      <c r="AD371" s="85" t="s">
        <v>874</v>
      </c>
      <c r="AL371" s="85" t="s">
        <v>564</v>
      </c>
    </row>
    <row r="372" spans="4:38">
      <c r="D372" s="85" t="s">
        <v>889</v>
      </c>
      <c r="M372" s="85" t="s">
        <v>564</v>
      </c>
      <c r="T372" s="82" t="s">
        <v>1082</v>
      </c>
      <c r="Y372" s="82" t="s">
        <v>636</v>
      </c>
      <c r="AD372" s="85" t="s">
        <v>875</v>
      </c>
      <c r="AL372" s="85" t="s">
        <v>564</v>
      </c>
    </row>
    <row r="373" spans="4:38">
      <c r="D373" s="85" t="s">
        <v>889</v>
      </c>
      <c r="M373" s="85" t="s">
        <v>564</v>
      </c>
      <c r="T373" s="82" t="s">
        <v>1082</v>
      </c>
      <c r="Y373" s="82" t="s">
        <v>636</v>
      </c>
      <c r="AD373" s="85" t="s">
        <v>876</v>
      </c>
      <c r="AL373" s="85" t="s">
        <v>564</v>
      </c>
    </row>
    <row r="374" spans="4:38">
      <c r="D374" s="85" t="s">
        <v>889</v>
      </c>
      <c r="M374" s="85" t="s">
        <v>564</v>
      </c>
      <c r="T374" s="82" t="s">
        <v>1082</v>
      </c>
      <c r="Y374" s="82" t="s">
        <v>636</v>
      </c>
      <c r="AD374" s="85" t="s">
        <v>877</v>
      </c>
      <c r="AL374" s="85" t="s">
        <v>564</v>
      </c>
    </row>
    <row r="375" spans="4:38">
      <c r="D375" s="85" t="s">
        <v>889</v>
      </c>
      <c r="M375" s="85" t="s">
        <v>564</v>
      </c>
      <c r="T375" s="82" t="s">
        <v>1082</v>
      </c>
      <c r="Y375" s="82" t="s">
        <v>636</v>
      </c>
      <c r="AD375" s="85" t="s">
        <v>878</v>
      </c>
      <c r="AL375" s="85" t="s">
        <v>564</v>
      </c>
    </row>
    <row r="376" spans="4:38">
      <c r="D376" s="85" t="s">
        <v>889</v>
      </c>
      <c r="M376" s="85" t="s">
        <v>564</v>
      </c>
      <c r="T376" s="82" t="s">
        <v>1082</v>
      </c>
      <c r="Y376" s="82" t="s">
        <v>636</v>
      </c>
      <c r="AD376" s="85" t="s">
        <v>879</v>
      </c>
      <c r="AL376" s="85" t="s">
        <v>564</v>
      </c>
    </row>
    <row r="377" spans="4:38">
      <c r="D377" s="85" t="s">
        <v>889</v>
      </c>
      <c r="M377" s="85" t="s">
        <v>564</v>
      </c>
      <c r="T377" s="82" t="s">
        <v>1082</v>
      </c>
      <c r="Y377" s="82" t="s">
        <v>636</v>
      </c>
      <c r="AD377" s="85" t="s">
        <v>880</v>
      </c>
      <c r="AL377" s="85" t="s">
        <v>564</v>
      </c>
    </row>
    <row r="378" spans="4:38">
      <c r="D378" s="85" t="s">
        <v>889</v>
      </c>
      <c r="M378" s="85" t="s">
        <v>564</v>
      </c>
      <c r="T378" s="82" t="s">
        <v>1082</v>
      </c>
      <c r="Y378" s="82" t="s">
        <v>636</v>
      </c>
      <c r="AD378" s="85" t="s">
        <v>881</v>
      </c>
      <c r="AL378" s="85" t="s">
        <v>564</v>
      </c>
    </row>
    <row r="379" spans="4:38">
      <c r="D379" s="85" t="s">
        <v>889</v>
      </c>
      <c r="M379" s="85" t="s">
        <v>564</v>
      </c>
      <c r="T379" s="82" t="s">
        <v>1082</v>
      </c>
      <c r="Y379" s="82" t="s">
        <v>636</v>
      </c>
      <c r="AD379" s="85" t="s">
        <v>882</v>
      </c>
      <c r="AL379" s="85" t="s">
        <v>564</v>
      </c>
    </row>
    <row r="380" spans="4:38">
      <c r="D380" s="85" t="s">
        <v>889</v>
      </c>
      <c r="M380" s="85" t="s">
        <v>564</v>
      </c>
      <c r="T380" s="82" t="s">
        <v>1082</v>
      </c>
      <c r="Y380" s="82" t="s">
        <v>636</v>
      </c>
      <c r="AD380" s="85" t="s">
        <v>690</v>
      </c>
      <c r="AL380" s="85" t="s">
        <v>564</v>
      </c>
    </row>
    <row r="381" spans="4:38">
      <c r="D381" s="85" t="s">
        <v>889</v>
      </c>
      <c r="M381" s="85" t="s">
        <v>564</v>
      </c>
      <c r="T381" s="82" t="s">
        <v>1082</v>
      </c>
      <c r="Y381" s="82" t="s">
        <v>636</v>
      </c>
      <c r="AD381" s="85" t="s">
        <v>883</v>
      </c>
      <c r="AL381" s="85" t="s">
        <v>564</v>
      </c>
    </row>
    <row r="382" spans="4:38">
      <c r="D382" s="85" t="s">
        <v>889</v>
      </c>
      <c r="M382" s="85" t="s">
        <v>564</v>
      </c>
      <c r="T382" s="82" t="s">
        <v>1082</v>
      </c>
      <c r="Y382" s="82" t="s">
        <v>636</v>
      </c>
      <c r="AD382" s="85" t="s">
        <v>884</v>
      </c>
      <c r="AL382" s="85" t="s">
        <v>564</v>
      </c>
    </row>
    <row r="383" spans="4:38">
      <c r="D383" s="85" t="s">
        <v>889</v>
      </c>
      <c r="M383" s="85" t="s">
        <v>564</v>
      </c>
      <c r="T383" s="82" t="s">
        <v>1082</v>
      </c>
      <c r="Y383" s="82" t="s">
        <v>636</v>
      </c>
      <c r="AD383" s="85" t="s">
        <v>885</v>
      </c>
      <c r="AL383" s="85" t="s">
        <v>564</v>
      </c>
    </row>
    <row r="384" spans="4:38">
      <c r="D384" s="85" t="s">
        <v>889</v>
      </c>
      <c r="M384" s="85" t="s">
        <v>564</v>
      </c>
      <c r="T384" s="82" t="s">
        <v>1082</v>
      </c>
      <c r="Y384" s="82" t="s">
        <v>636</v>
      </c>
      <c r="AD384" s="85" t="s">
        <v>776</v>
      </c>
      <c r="AL384" s="85" t="s">
        <v>564</v>
      </c>
    </row>
    <row r="386" spans="2:63">
      <c r="D386" s="52" t="s">
        <v>347</v>
      </c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</row>
    <row r="387" spans="2:63">
      <c r="D387" s="52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</row>
    <row r="388" spans="2:63">
      <c r="D388" s="52" t="s">
        <v>37</v>
      </c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</row>
    <row r="389" spans="2:63">
      <c r="D389" s="52" t="s">
        <v>339</v>
      </c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</row>
    <row r="390" spans="2:63" customFormat="1">
      <c r="B390" s="85"/>
      <c r="C390" s="85"/>
      <c r="D390" s="53" t="s">
        <v>389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85"/>
      <c r="AM390" s="85"/>
      <c r="AN390" s="85"/>
      <c r="AO390" s="85"/>
      <c r="AP390" s="85"/>
      <c r="AQ390" s="85"/>
      <c r="AR390" s="85"/>
      <c r="AS390" s="85"/>
      <c r="AT390" s="85"/>
      <c r="AU390" s="85"/>
      <c r="AV390" s="85"/>
      <c r="AW390" s="85"/>
      <c r="AX390" s="85"/>
      <c r="AY390" s="85"/>
      <c r="AZ390" s="85"/>
      <c r="BA390" s="85"/>
      <c r="BB390" s="85"/>
      <c r="BC390" s="85"/>
      <c r="BD390" s="85"/>
      <c r="BE390" s="85"/>
      <c r="BF390" s="85"/>
      <c r="BG390" s="85"/>
      <c r="BH390" s="85"/>
      <c r="BI390" s="85"/>
      <c r="BJ390" s="85"/>
      <c r="BK390" s="85"/>
    </row>
    <row r="391" spans="2:63" customFormat="1">
      <c r="B391" s="85"/>
      <c r="C391" s="85"/>
      <c r="D391" s="52" t="s">
        <v>463</v>
      </c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85"/>
      <c r="AM391" s="85"/>
      <c r="AN391" s="85"/>
      <c r="AO391" s="85"/>
      <c r="AP391" s="85"/>
      <c r="AQ391" s="85"/>
      <c r="AR391" s="85"/>
      <c r="AS391" s="85"/>
      <c r="AT391" s="85"/>
      <c r="AU391" s="85"/>
      <c r="AV391" s="85"/>
      <c r="AW391" s="85"/>
      <c r="AX391" s="85"/>
      <c r="AY391" s="85"/>
      <c r="AZ391" s="85"/>
      <c r="BA391" s="85"/>
      <c r="BB391" s="85"/>
      <c r="BC391" s="85"/>
      <c r="BD391" s="85"/>
      <c r="BE391" s="85"/>
      <c r="BF391" s="85"/>
      <c r="BG391" s="85"/>
      <c r="BH391" s="85"/>
      <c r="BI391" s="85"/>
      <c r="BJ391" s="85"/>
      <c r="BK391" s="85"/>
    </row>
    <row r="392" spans="2:63" customFormat="1">
      <c r="B392" s="85"/>
      <c r="C392" s="85"/>
      <c r="D392" s="89" t="s">
        <v>357</v>
      </c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  <c r="AA392" s="90"/>
      <c r="AB392" s="90"/>
      <c r="AC392" s="90"/>
      <c r="AD392" s="90"/>
      <c r="AE392" s="90"/>
      <c r="AF392" s="90"/>
      <c r="AG392" s="90"/>
      <c r="AH392" s="90"/>
      <c r="AI392" s="90"/>
      <c r="AJ392" s="90"/>
      <c r="AK392" s="90"/>
      <c r="AL392" s="85"/>
      <c r="AM392" s="85"/>
      <c r="AN392" s="85"/>
      <c r="AO392" s="85"/>
      <c r="AP392" s="85"/>
      <c r="AQ392" s="85"/>
      <c r="AR392" s="85"/>
      <c r="AS392" s="85"/>
      <c r="AT392" s="85"/>
      <c r="AU392" s="85"/>
      <c r="AV392" s="85"/>
      <c r="AW392" s="85"/>
      <c r="AX392" s="85"/>
      <c r="AY392" s="85"/>
      <c r="AZ392" s="85"/>
      <c r="BA392" s="85"/>
      <c r="BB392" s="85"/>
      <c r="BC392" s="85"/>
      <c r="BD392" s="85"/>
      <c r="BE392" s="85"/>
      <c r="BF392" s="85"/>
      <c r="BG392" s="85"/>
      <c r="BH392" s="85"/>
      <c r="BI392" s="85"/>
      <c r="BJ392" s="85"/>
      <c r="BK392" s="85"/>
    </row>
    <row r="393" spans="2:63" customFormat="1">
      <c r="B393" s="85"/>
      <c r="C393" s="85"/>
      <c r="D393" s="91" t="s">
        <v>358</v>
      </c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  <c r="AH393" s="92"/>
      <c r="AI393" s="92"/>
      <c r="AJ393" s="92"/>
      <c r="AK393" s="92"/>
      <c r="AL393" s="85"/>
      <c r="AM393" s="85"/>
      <c r="AN393" s="85"/>
      <c r="AO393" s="85"/>
      <c r="AP393" s="85"/>
      <c r="AQ393" s="85"/>
      <c r="AR393" s="85"/>
      <c r="AS393" s="85"/>
      <c r="AT393" s="85"/>
      <c r="AU393" s="85"/>
      <c r="AV393" s="85"/>
      <c r="AW393" s="85"/>
      <c r="AX393" s="85"/>
      <c r="AY393" s="85"/>
      <c r="AZ393" s="85"/>
      <c r="BA393" s="85"/>
      <c r="BB393" s="85"/>
      <c r="BC393" s="85"/>
      <c r="BD393" s="85"/>
      <c r="BE393" s="85"/>
      <c r="BF393" s="85"/>
      <c r="BG393" s="85"/>
      <c r="BH393" s="85"/>
      <c r="BI393" s="85"/>
      <c r="BJ393" s="85"/>
      <c r="BK393" s="85"/>
    </row>
    <row r="394" spans="2:63" customFormat="1">
      <c r="B394" s="85"/>
      <c r="C394" s="85"/>
      <c r="D394" s="91" t="s">
        <v>359</v>
      </c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  <c r="AL394" s="85"/>
      <c r="AM394" s="85"/>
      <c r="AN394" s="85"/>
      <c r="AO394" s="85"/>
      <c r="AP394" s="85"/>
      <c r="AQ394" s="85"/>
      <c r="AR394" s="85"/>
      <c r="AS394" s="85"/>
      <c r="AT394" s="85"/>
      <c r="AU394" s="85"/>
      <c r="AV394" s="85"/>
      <c r="AW394" s="85"/>
      <c r="AX394" s="85"/>
      <c r="AY394" s="85"/>
      <c r="AZ394" s="85"/>
      <c r="BA394" s="85"/>
      <c r="BB394" s="85"/>
      <c r="BC394" s="85"/>
      <c r="BD394" s="85"/>
      <c r="BE394" s="85"/>
      <c r="BF394" s="85"/>
      <c r="BG394" s="85"/>
      <c r="BH394" s="85"/>
      <c r="BI394" s="85"/>
      <c r="BJ394" s="85"/>
      <c r="BK394" s="85"/>
    </row>
    <row r="395" spans="2:63" customFormat="1">
      <c r="B395" s="85"/>
      <c r="C395" s="85"/>
      <c r="D395" s="89" t="s">
        <v>479</v>
      </c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85"/>
      <c r="AM395" s="85"/>
      <c r="AN395" s="85"/>
      <c r="AO395" s="85"/>
      <c r="AP395" s="85"/>
      <c r="AQ395" s="85"/>
      <c r="AR395" s="85"/>
      <c r="AS395" s="85"/>
      <c r="AT395" s="85"/>
      <c r="AU395" s="85"/>
      <c r="AV395" s="85"/>
      <c r="AW395" s="85"/>
      <c r="AX395" s="85"/>
      <c r="AY395" s="85"/>
      <c r="AZ395" s="85"/>
      <c r="BA395" s="85"/>
      <c r="BB395" s="85"/>
      <c r="BC395" s="85"/>
      <c r="BD395" s="85"/>
      <c r="BE395" s="85"/>
      <c r="BF395" s="85"/>
      <c r="BG395" s="85"/>
      <c r="BH395" s="85"/>
      <c r="BI395" s="85"/>
      <c r="BJ395" s="85"/>
      <c r="BK395" s="85"/>
    </row>
    <row r="396" spans="2:63" customFormat="1">
      <c r="B396" s="85"/>
      <c r="C396" s="85"/>
      <c r="D396" s="89" t="s">
        <v>668</v>
      </c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  <c r="AA396" s="90"/>
      <c r="AB396" s="90"/>
      <c r="AC396" s="90"/>
      <c r="AD396" s="90"/>
      <c r="AE396" s="90"/>
      <c r="AF396" s="90"/>
      <c r="AG396" s="90"/>
      <c r="AH396" s="90"/>
      <c r="AI396" s="90"/>
      <c r="AJ396" s="90"/>
      <c r="AK396" s="90"/>
      <c r="AL396" s="85"/>
      <c r="AM396" s="85"/>
      <c r="AN396" s="85"/>
      <c r="AO396" s="85"/>
      <c r="AP396" s="85"/>
      <c r="AQ396" s="85"/>
      <c r="AR396" s="85"/>
      <c r="AS396" s="85"/>
      <c r="AT396" s="85"/>
      <c r="AU396" s="85"/>
      <c r="AV396" s="85"/>
      <c r="AW396" s="85"/>
      <c r="AX396" s="85"/>
      <c r="AY396" s="85"/>
      <c r="AZ396" s="85"/>
      <c r="BA396" s="85"/>
      <c r="BB396" s="85"/>
      <c r="BC396" s="85"/>
      <c r="BD396" s="85"/>
      <c r="BE396" s="85"/>
      <c r="BF396" s="85"/>
      <c r="BG396" s="85"/>
      <c r="BH396" s="85"/>
      <c r="BI396" s="85"/>
      <c r="BJ396" s="85"/>
      <c r="BK396" s="85"/>
    </row>
    <row r="397" spans="2:63" customFormat="1">
      <c r="B397" s="85"/>
      <c r="C397" s="85"/>
      <c r="D397" s="38" t="s">
        <v>634</v>
      </c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  <c r="AL397" s="85"/>
      <c r="AM397" s="85"/>
      <c r="AN397" s="85"/>
      <c r="AO397" s="85"/>
      <c r="AP397" s="85"/>
      <c r="AQ397" s="85"/>
      <c r="AR397" s="85"/>
      <c r="AS397" s="85"/>
      <c r="AT397" s="85"/>
      <c r="AU397" s="85"/>
      <c r="AV397" s="85"/>
      <c r="AW397" s="85"/>
      <c r="AX397" s="85"/>
      <c r="AY397" s="85"/>
      <c r="AZ397" s="85"/>
      <c r="BA397" s="85"/>
      <c r="BB397" s="85"/>
      <c r="BC397" s="85"/>
      <c r="BD397" s="85"/>
      <c r="BE397" s="85"/>
      <c r="BF397" s="85"/>
      <c r="BG397" s="85"/>
      <c r="BH397" s="85"/>
      <c r="BI397" s="85"/>
      <c r="BJ397" s="85"/>
      <c r="BK397" s="85"/>
    </row>
    <row r="398" spans="2:63" customFormat="1">
      <c r="B398" s="85"/>
      <c r="C398" s="85"/>
      <c r="D398" s="38" t="s">
        <v>1492</v>
      </c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  <c r="AL398" s="85"/>
      <c r="AM398" s="85"/>
      <c r="AN398" s="85"/>
      <c r="AO398" s="85"/>
      <c r="AP398" s="85"/>
      <c r="AQ398" s="85"/>
      <c r="AR398" s="85"/>
      <c r="AS398" s="85"/>
      <c r="AT398" s="85"/>
      <c r="AU398" s="85"/>
      <c r="AV398" s="85"/>
      <c r="AW398" s="85"/>
      <c r="AX398" s="85"/>
      <c r="AY398" s="85"/>
      <c r="AZ398" s="85"/>
      <c r="BA398" s="85"/>
      <c r="BB398" s="85"/>
      <c r="BC398" s="85"/>
      <c r="BD398" s="85"/>
      <c r="BE398" s="85"/>
      <c r="BF398" s="85"/>
      <c r="BG398" s="85"/>
      <c r="BH398" s="85"/>
      <c r="BI398" s="85"/>
      <c r="BJ398" s="85"/>
      <c r="BK398" s="85"/>
    </row>
    <row r="399" spans="2:63" customFormat="1">
      <c r="B399" s="85"/>
      <c r="C399" s="85"/>
      <c r="D399" s="52" t="s">
        <v>900</v>
      </c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  <c r="AL399" s="85"/>
      <c r="AM399" s="85"/>
      <c r="AN399" s="85"/>
      <c r="AO399" s="85"/>
      <c r="AP399" s="85"/>
      <c r="AQ399" s="85"/>
      <c r="AR399" s="85"/>
      <c r="AS399" s="85"/>
      <c r="AT399" s="85"/>
      <c r="AU399" s="85"/>
      <c r="AV399" s="85"/>
      <c r="AW399" s="85"/>
      <c r="AX399" s="85"/>
      <c r="AY399" s="85"/>
      <c r="AZ399" s="85"/>
      <c r="BA399" s="85"/>
      <c r="BB399" s="85"/>
      <c r="BC399" s="85"/>
      <c r="BD399" s="85"/>
      <c r="BE399" s="85"/>
      <c r="BF399" s="85"/>
      <c r="BG399" s="85"/>
      <c r="BH399" s="85"/>
      <c r="BI399" s="85"/>
      <c r="BJ399" s="85"/>
      <c r="BK399" s="85"/>
    </row>
    <row r="400" spans="2:63" customFormat="1">
      <c r="B400" s="85"/>
      <c r="C400" s="85"/>
      <c r="D400" s="52" t="s">
        <v>384</v>
      </c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  <c r="AL400" s="85"/>
      <c r="AM400" s="85"/>
      <c r="AN400" s="85"/>
      <c r="AO400" s="85"/>
      <c r="AP400" s="85"/>
      <c r="AQ400" s="85"/>
      <c r="AR400" s="85"/>
      <c r="AS400" s="85"/>
      <c r="AT400" s="85"/>
      <c r="AU400" s="85"/>
      <c r="AV400" s="85"/>
      <c r="AW400" s="85"/>
      <c r="AX400" s="85"/>
      <c r="AY400" s="85"/>
      <c r="AZ400" s="85"/>
      <c r="BA400" s="85"/>
      <c r="BB400" s="85"/>
      <c r="BC400" s="85"/>
      <c r="BD400" s="85"/>
      <c r="BE400" s="85"/>
      <c r="BF400" s="85"/>
      <c r="BG400" s="85"/>
      <c r="BH400" s="85"/>
      <c r="BI400" s="85"/>
      <c r="BJ400" s="85"/>
      <c r="BK400" s="85"/>
    </row>
    <row r="401" spans="2:63" customFormat="1">
      <c r="B401" s="85"/>
      <c r="C401" s="85"/>
      <c r="D401" s="52" t="s">
        <v>902</v>
      </c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  <c r="AL401" s="85"/>
      <c r="AM401" s="85"/>
      <c r="AN401" s="85"/>
      <c r="AO401" s="85"/>
      <c r="AP401" s="85"/>
      <c r="AQ401" s="85"/>
      <c r="AR401" s="85"/>
      <c r="AS401" s="85"/>
      <c r="AT401" s="85"/>
      <c r="AU401" s="85"/>
      <c r="AV401" s="85"/>
      <c r="AW401" s="85"/>
      <c r="AX401" s="85"/>
      <c r="AY401" s="85"/>
      <c r="AZ401" s="85"/>
      <c r="BA401" s="85"/>
      <c r="BB401" s="85"/>
      <c r="BC401" s="85"/>
      <c r="BD401" s="85"/>
      <c r="BE401" s="85"/>
      <c r="BF401" s="85"/>
      <c r="BG401" s="85"/>
      <c r="BH401" s="85"/>
      <c r="BI401" s="85"/>
      <c r="BJ401" s="85"/>
      <c r="BK401" s="85"/>
    </row>
    <row r="402" spans="2:63" customFormat="1">
      <c r="B402" s="85"/>
      <c r="C402" s="85"/>
      <c r="D402" s="52" t="s">
        <v>903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85"/>
      <c r="AM402" s="85"/>
      <c r="AN402" s="85"/>
      <c r="AO402" s="85"/>
      <c r="AP402" s="85"/>
      <c r="AQ402" s="85"/>
      <c r="AR402" s="85"/>
      <c r="AS402" s="85"/>
      <c r="AT402" s="85"/>
      <c r="AU402" s="85"/>
      <c r="AV402" s="85"/>
      <c r="AW402" s="85"/>
      <c r="AX402" s="85"/>
      <c r="AY402" s="85"/>
      <c r="AZ402" s="85"/>
      <c r="BA402" s="85"/>
      <c r="BB402" s="85"/>
      <c r="BC402" s="85"/>
      <c r="BD402" s="85"/>
      <c r="BE402" s="85"/>
      <c r="BF402" s="85"/>
      <c r="BG402" s="85"/>
      <c r="BH402" s="85"/>
      <c r="BI402" s="85"/>
      <c r="BJ402" s="85"/>
      <c r="BK402" s="85"/>
    </row>
    <row r="403" spans="2:63" customFormat="1">
      <c r="B403" s="85"/>
      <c r="C403" s="85"/>
      <c r="D403" s="52" t="s">
        <v>350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85"/>
      <c r="AM403" s="85"/>
      <c r="AN403" s="85"/>
      <c r="AO403" s="85"/>
      <c r="AP403" s="85"/>
      <c r="AQ403" s="85"/>
      <c r="AR403" s="85"/>
      <c r="AS403" s="85"/>
      <c r="AT403" s="85"/>
      <c r="AU403" s="85"/>
      <c r="AV403" s="85"/>
      <c r="AW403" s="85"/>
      <c r="AX403" s="85"/>
      <c r="AY403" s="85"/>
      <c r="AZ403" s="85"/>
      <c r="BA403" s="85"/>
      <c r="BB403" s="85"/>
      <c r="BC403" s="85"/>
      <c r="BD403" s="85"/>
      <c r="BE403" s="85"/>
      <c r="BF403" s="85"/>
      <c r="BG403" s="85"/>
      <c r="BH403" s="85"/>
      <c r="BI403" s="85"/>
      <c r="BJ403" s="85"/>
      <c r="BK403" s="85"/>
    </row>
    <row r="404" spans="2:63" customFormat="1">
      <c r="B404" s="85"/>
      <c r="C404" s="85"/>
      <c r="D404" s="52" t="s">
        <v>904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85"/>
      <c r="AM404" s="85"/>
      <c r="AN404" s="85"/>
      <c r="AO404" s="85"/>
      <c r="AP404" s="85"/>
      <c r="AQ404" s="85"/>
      <c r="AR404" s="85"/>
      <c r="AS404" s="85"/>
      <c r="AT404" s="85"/>
      <c r="AU404" s="85"/>
      <c r="AV404" s="85"/>
      <c r="AW404" s="85"/>
      <c r="AX404" s="85"/>
      <c r="AY404" s="85"/>
      <c r="AZ404" s="85"/>
      <c r="BA404" s="85"/>
      <c r="BB404" s="85"/>
      <c r="BC404" s="85"/>
      <c r="BD404" s="85"/>
      <c r="BE404" s="85"/>
      <c r="BF404" s="85"/>
      <c r="BG404" s="85"/>
      <c r="BH404" s="85"/>
      <c r="BI404" s="85"/>
      <c r="BJ404" s="85"/>
      <c r="BK404" s="85"/>
    </row>
    <row r="405" spans="2:63" customFormat="1">
      <c r="B405" s="85"/>
      <c r="C405" s="85"/>
      <c r="D405" s="52" t="s">
        <v>464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85"/>
      <c r="AM405" s="85"/>
      <c r="AN405" s="85"/>
      <c r="AO405" s="85"/>
      <c r="AP405" s="85"/>
      <c r="AQ405" s="85"/>
      <c r="AR405" s="85"/>
      <c r="AS405" s="85"/>
      <c r="AT405" s="85"/>
      <c r="AU405" s="85"/>
      <c r="AV405" s="85"/>
      <c r="AW405" s="85"/>
      <c r="AX405" s="85"/>
      <c r="AY405" s="85"/>
      <c r="AZ405" s="85"/>
      <c r="BA405" s="85"/>
      <c r="BB405" s="85"/>
      <c r="BC405" s="85"/>
      <c r="BD405" s="85"/>
      <c r="BE405" s="85"/>
      <c r="BF405" s="85"/>
      <c r="BG405" s="85"/>
      <c r="BH405" s="85"/>
      <c r="BI405" s="85"/>
      <c r="BJ405" s="85"/>
      <c r="BK405" s="85"/>
    </row>
    <row r="406" spans="2:63" customFormat="1">
      <c r="B406" s="85"/>
      <c r="C406" s="85"/>
      <c r="D406" s="52" t="s">
        <v>465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85"/>
      <c r="AM406" s="85"/>
      <c r="AN406" s="85"/>
      <c r="AO406" s="85"/>
      <c r="AP406" s="85"/>
      <c r="AQ406" s="85"/>
      <c r="AR406" s="85"/>
      <c r="AS406" s="85"/>
      <c r="AT406" s="85"/>
      <c r="AU406" s="85"/>
      <c r="AV406" s="85"/>
      <c r="AW406" s="85"/>
      <c r="AX406" s="85"/>
      <c r="AY406" s="85"/>
      <c r="AZ406" s="85"/>
      <c r="BA406" s="85"/>
      <c r="BB406" s="85"/>
      <c r="BC406" s="85"/>
      <c r="BD406" s="85"/>
      <c r="BE406" s="85"/>
      <c r="BF406" s="85"/>
      <c r="BG406" s="85"/>
      <c r="BH406" s="85"/>
      <c r="BI406" s="85"/>
      <c r="BJ406" s="85"/>
      <c r="BK406" s="85"/>
    </row>
    <row r="407" spans="2:63" customFormat="1">
      <c r="B407" s="85"/>
      <c r="C407" s="85"/>
      <c r="D407" s="52" t="s">
        <v>466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85"/>
      <c r="AM407" s="85"/>
      <c r="AN407" s="85"/>
      <c r="AO407" s="85"/>
      <c r="AP407" s="85"/>
      <c r="AQ407" s="85"/>
      <c r="AR407" s="85"/>
      <c r="AS407" s="85"/>
      <c r="AT407" s="85"/>
      <c r="AU407" s="85"/>
      <c r="AV407" s="85"/>
      <c r="AW407" s="85"/>
      <c r="AX407" s="85"/>
      <c r="AY407" s="85"/>
      <c r="AZ407" s="85"/>
      <c r="BA407" s="85"/>
      <c r="BB407" s="85"/>
      <c r="BC407" s="85"/>
      <c r="BD407" s="85"/>
      <c r="BE407" s="85"/>
      <c r="BF407" s="85"/>
      <c r="BG407" s="85"/>
      <c r="BH407" s="85"/>
      <c r="BI407" s="85"/>
      <c r="BJ407" s="85"/>
      <c r="BK407" s="85"/>
    </row>
    <row r="408" spans="2:63" customFormat="1">
      <c r="B408" s="85"/>
      <c r="C408" s="85"/>
      <c r="D408" s="52" t="s">
        <v>495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85"/>
      <c r="AM408" s="85"/>
      <c r="AN408" s="85"/>
      <c r="AO408" s="85"/>
      <c r="AP408" s="85"/>
      <c r="AQ408" s="85"/>
      <c r="AR408" s="85"/>
      <c r="AS408" s="85"/>
      <c r="AT408" s="85"/>
      <c r="AU408" s="85"/>
      <c r="AV408" s="85"/>
      <c r="AW408" s="85"/>
      <c r="AX408" s="85"/>
      <c r="AY408" s="85"/>
      <c r="AZ408" s="85"/>
      <c r="BA408" s="85"/>
      <c r="BB408" s="85"/>
      <c r="BC408" s="85"/>
      <c r="BD408" s="85"/>
      <c r="BE408" s="85"/>
      <c r="BF408" s="85"/>
      <c r="BG408" s="85"/>
      <c r="BH408" s="85"/>
      <c r="BI408" s="85"/>
      <c r="BJ408" s="85"/>
      <c r="BK408" s="85"/>
    </row>
    <row r="409" spans="2:63" customFormat="1">
      <c r="B409" s="85"/>
      <c r="C409" s="85"/>
      <c r="D409" s="52" t="s">
        <v>910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85"/>
      <c r="AM409" s="85"/>
      <c r="AN409" s="85"/>
      <c r="AO409" s="85"/>
      <c r="AP409" s="85"/>
      <c r="AQ409" s="85"/>
      <c r="AR409" s="85"/>
      <c r="AS409" s="85"/>
      <c r="AT409" s="85"/>
      <c r="AU409" s="85"/>
      <c r="AV409" s="85"/>
      <c r="AW409" s="85"/>
      <c r="AX409" s="85"/>
      <c r="AY409" s="85"/>
      <c r="AZ409" s="85"/>
      <c r="BA409" s="85"/>
      <c r="BB409" s="85"/>
      <c r="BC409" s="85"/>
      <c r="BD409" s="85"/>
      <c r="BE409" s="85"/>
      <c r="BF409" s="85"/>
      <c r="BG409" s="85"/>
      <c r="BH409" s="85"/>
      <c r="BI409" s="85"/>
      <c r="BJ409" s="85"/>
      <c r="BK409" s="85"/>
    </row>
    <row r="410" spans="2:63" customFormat="1">
      <c r="B410" s="85"/>
      <c r="C410" s="85"/>
      <c r="D410" s="52" t="s">
        <v>276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85"/>
      <c r="AM410" s="85"/>
      <c r="AN410" s="85"/>
      <c r="AO410" s="85"/>
      <c r="AP410" s="85"/>
      <c r="AQ410" s="85"/>
      <c r="AR410" s="85"/>
      <c r="AS410" s="85"/>
      <c r="AT410" s="85"/>
      <c r="AU410" s="85"/>
      <c r="AV410" s="85"/>
      <c r="AW410" s="85"/>
      <c r="AX410" s="85"/>
      <c r="AY410" s="85"/>
      <c r="AZ410" s="85"/>
      <c r="BA410" s="85"/>
      <c r="BB410" s="85"/>
      <c r="BC410" s="85"/>
      <c r="BD410" s="85"/>
      <c r="BE410" s="85"/>
      <c r="BF410" s="85"/>
      <c r="BG410" s="85"/>
      <c r="BH410" s="85"/>
      <c r="BI410" s="85"/>
      <c r="BJ410" s="85"/>
      <c r="BK410" s="85"/>
    </row>
    <row r="411" spans="2:63" customFormat="1">
      <c r="B411" s="85"/>
      <c r="C411" s="85"/>
      <c r="D411" s="38" t="s">
        <v>1491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85"/>
      <c r="AM411" s="85"/>
      <c r="AN411" s="85"/>
      <c r="AO411" s="85"/>
      <c r="AP411" s="85"/>
      <c r="AQ411" s="85"/>
      <c r="AR411" s="85"/>
      <c r="AS411" s="85"/>
      <c r="AT411" s="85"/>
      <c r="AU411" s="85"/>
      <c r="AV411" s="85"/>
      <c r="AW411" s="85"/>
      <c r="AX411" s="85"/>
      <c r="AY411" s="85"/>
      <c r="AZ411" s="85"/>
      <c r="BA411" s="85"/>
      <c r="BB411" s="85"/>
      <c r="BC411" s="85"/>
      <c r="BD411" s="85"/>
      <c r="BE411" s="85"/>
      <c r="BF411" s="85"/>
      <c r="BG411" s="85"/>
      <c r="BH411" s="85"/>
      <c r="BI411" s="85"/>
      <c r="BJ411" s="85"/>
      <c r="BK411" s="85"/>
    </row>
    <row r="412" spans="2:63" customFormat="1">
      <c r="B412" s="85"/>
      <c r="C412" s="85"/>
      <c r="D412" s="52" t="s">
        <v>330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67"/>
      <c r="AD412" s="48"/>
      <c r="AE412" s="48"/>
      <c r="AF412" s="48"/>
      <c r="AG412" s="48"/>
      <c r="AH412" s="48"/>
      <c r="AI412" s="48"/>
      <c r="AJ412" s="48"/>
      <c r="AK412" s="48"/>
      <c r="AL412" s="85"/>
      <c r="AM412" s="85"/>
      <c r="AN412" s="85"/>
      <c r="AO412" s="85"/>
      <c r="AP412" s="85"/>
      <c r="AQ412" s="85"/>
      <c r="AR412" s="85"/>
      <c r="AS412" s="85"/>
      <c r="AT412" s="85"/>
      <c r="AU412" s="85"/>
      <c r="AV412" s="85"/>
      <c r="AW412" s="85"/>
      <c r="AX412" s="85"/>
      <c r="AY412" s="85"/>
      <c r="AZ412" s="85"/>
      <c r="BA412" s="85"/>
      <c r="BB412" s="85"/>
      <c r="BC412" s="85"/>
      <c r="BD412" s="85"/>
      <c r="BE412" s="85"/>
      <c r="BF412" s="85"/>
      <c r="BG412" s="85"/>
      <c r="BH412" s="85"/>
      <c r="BI412" s="85"/>
      <c r="BJ412" s="85"/>
      <c r="BK412" s="85"/>
    </row>
    <row r="413" spans="2:63" customFormat="1">
      <c r="B413" s="85"/>
      <c r="C413" s="85"/>
      <c r="D413" s="52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67"/>
      <c r="AD413" s="48"/>
      <c r="AE413" s="48"/>
      <c r="AF413" s="48"/>
      <c r="AG413" s="48"/>
      <c r="AH413" s="48"/>
      <c r="AI413" s="48"/>
      <c r="AJ413" s="48"/>
      <c r="AK413" s="48"/>
      <c r="AL413" s="85"/>
      <c r="AM413" s="85"/>
      <c r="AN413" s="85"/>
      <c r="AO413" s="85"/>
      <c r="AP413" s="85"/>
      <c r="AQ413" s="85"/>
      <c r="AR413" s="85"/>
      <c r="AS413" s="85"/>
      <c r="AT413" s="85"/>
      <c r="AU413" s="85"/>
      <c r="AV413" s="85"/>
      <c r="AW413" s="85"/>
      <c r="AX413" s="85"/>
      <c r="AY413" s="85"/>
      <c r="AZ413" s="85"/>
      <c r="BA413" s="85"/>
      <c r="BB413" s="85"/>
      <c r="BC413" s="85"/>
      <c r="BD413" s="85"/>
      <c r="BE413" s="85"/>
      <c r="BF413" s="85"/>
      <c r="BG413" s="85"/>
      <c r="BH413" s="85"/>
      <c r="BI413" s="85"/>
      <c r="BJ413" s="85"/>
      <c r="BK413" s="85"/>
    </row>
    <row r="414" spans="2:63" customFormat="1">
      <c r="B414" s="85"/>
      <c r="C414" s="85"/>
      <c r="D414" s="52" t="s">
        <v>367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67"/>
      <c r="AD414" s="48"/>
      <c r="AE414" s="48"/>
      <c r="AF414" s="48"/>
      <c r="AG414" s="48"/>
      <c r="AH414" s="48"/>
      <c r="AI414" s="48"/>
      <c r="AJ414" s="48"/>
      <c r="AK414" s="48"/>
      <c r="AL414" s="85"/>
      <c r="AM414" s="85"/>
      <c r="AN414" s="85"/>
      <c r="AO414" s="85"/>
      <c r="AP414" s="85"/>
      <c r="AQ414" s="85"/>
      <c r="AR414" s="85"/>
      <c r="AS414" s="85"/>
      <c r="AT414" s="85"/>
      <c r="AU414" s="85"/>
      <c r="AV414" s="85"/>
      <c r="AW414" s="85"/>
      <c r="AX414" s="85"/>
      <c r="AY414" s="85"/>
      <c r="AZ414" s="85"/>
      <c r="BA414" s="85"/>
      <c r="BB414" s="85"/>
      <c r="BC414" s="85"/>
      <c r="BD414" s="85"/>
      <c r="BE414" s="85"/>
      <c r="BF414" s="85"/>
      <c r="BG414" s="85"/>
      <c r="BH414" s="85"/>
      <c r="BI414" s="85"/>
      <c r="BJ414" s="85"/>
      <c r="BK414" s="85"/>
    </row>
    <row r="415" spans="2:63" customFormat="1">
      <c r="B415" s="85"/>
      <c r="C415" s="85"/>
      <c r="D415" s="52" t="s">
        <v>339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67"/>
      <c r="AD415" s="48"/>
      <c r="AE415" s="48"/>
      <c r="AF415" s="48"/>
      <c r="AG415" s="48"/>
      <c r="AH415" s="48"/>
      <c r="AI415" s="48"/>
      <c r="AJ415" s="48"/>
      <c r="AK415" s="48"/>
      <c r="AL415" s="85"/>
      <c r="AM415" s="85"/>
      <c r="AN415" s="85"/>
      <c r="AO415" s="85"/>
      <c r="AP415" s="85"/>
      <c r="AQ415" s="85"/>
      <c r="AR415" s="85"/>
      <c r="AS415" s="85"/>
      <c r="AT415" s="85"/>
      <c r="AU415" s="85"/>
      <c r="AV415" s="85"/>
      <c r="AW415" s="85"/>
      <c r="AX415" s="85"/>
      <c r="AY415" s="85"/>
      <c r="AZ415" s="85"/>
      <c r="BA415" s="85"/>
      <c r="BB415" s="85"/>
      <c r="BC415" s="85"/>
      <c r="BD415" s="85"/>
      <c r="BE415" s="85"/>
      <c r="BF415" s="85"/>
      <c r="BG415" s="85"/>
      <c r="BH415" s="85"/>
      <c r="BI415" s="85"/>
      <c r="BJ415" s="85"/>
      <c r="BK415" s="85"/>
    </row>
    <row r="416" spans="2:63">
      <c r="D416" s="53" t="s">
        <v>388</v>
      </c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  <c r="AH416" s="49"/>
      <c r="AI416" s="49"/>
      <c r="AJ416" s="49"/>
      <c r="AK416" s="49"/>
    </row>
    <row r="417" spans="4:37">
      <c r="D417" s="52" t="s">
        <v>332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</row>
    <row r="418" spans="4:37">
      <c r="D418" s="89" t="s">
        <v>369</v>
      </c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  <c r="W418" s="90"/>
      <c r="X418" s="90"/>
      <c r="Y418" s="90"/>
      <c r="Z418" s="90"/>
      <c r="AA418" s="90"/>
      <c r="AB418" s="90"/>
      <c r="AC418" s="90"/>
      <c r="AD418" s="90"/>
      <c r="AE418" s="90"/>
      <c r="AF418" s="90"/>
      <c r="AG418" s="90"/>
      <c r="AH418" s="90"/>
      <c r="AI418" s="90"/>
      <c r="AJ418" s="90"/>
      <c r="AK418" s="90"/>
    </row>
    <row r="419" spans="4:37">
      <c r="D419" s="91" t="s">
        <v>370</v>
      </c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H419" s="92"/>
      <c r="AI419" s="92"/>
      <c r="AJ419" s="92"/>
      <c r="AK419" s="92"/>
    </row>
    <row r="420" spans="4:37">
      <c r="D420" s="91" t="s">
        <v>371</v>
      </c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H420" s="92"/>
      <c r="AI420" s="92"/>
      <c r="AJ420" s="92"/>
      <c r="AK420" s="92"/>
    </row>
    <row r="421" spans="4:37">
      <c r="D421" s="89" t="s">
        <v>480</v>
      </c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  <c r="AA421" s="90"/>
      <c r="AB421" s="90"/>
      <c r="AC421" s="90"/>
      <c r="AD421" s="90"/>
      <c r="AE421" s="90"/>
      <c r="AF421" s="90"/>
      <c r="AG421" s="90"/>
      <c r="AH421" s="90"/>
      <c r="AI421" s="90"/>
      <c r="AJ421" s="90"/>
      <c r="AK421" s="90"/>
    </row>
    <row r="422" spans="4:37">
      <c r="D422" s="89" t="s">
        <v>662</v>
      </c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  <c r="W422" s="90"/>
      <c r="X422" s="90"/>
      <c r="Y422" s="90"/>
      <c r="Z422" s="90"/>
      <c r="AA422" s="90"/>
      <c r="AB422" s="90"/>
      <c r="AC422" s="90"/>
      <c r="AD422" s="90"/>
      <c r="AE422" s="90"/>
      <c r="AF422" s="90"/>
      <c r="AG422" s="90"/>
      <c r="AH422" s="90"/>
      <c r="AI422" s="90"/>
      <c r="AJ422" s="90"/>
      <c r="AK422" s="90"/>
    </row>
    <row r="423" spans="4:37">
      <c r="D423" s="52" t="s">
        <v>898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</row>
    <row r="424" spans="4:37">
      <c r="D424" s="52" t="s">
        <v>697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</row>
    <row r="425" spans="4:37">
      <c r="D425" s="52" t="s">
        <v>698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</row>
    <row r="426" spans="4:37">
      <c r="D426" s="52" t="s">
        <v>901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</row>
    <row r="427" spans="4:37">
      <c r="D427" s="52" t="s">
        <v>384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</row>
    <row r="428" spans="4:37">
      <c r="D428" s="52" t="s">
        <v>528</v>
      </c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</row>
    <row r="429" spans="4:37">
      <c r="D429" s="52" t="s">
        <v>529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</row>
    <row r="430" spans="4:37">
      <c r="D430" s="52" t="s">
        <v>277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</row>
    <row r="431" spans="4:37">
      <c r="D431" s="52" t="s">
        <v>530</v>
      </c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</row>
    <row r="432" spans="4:37">
      <c r="D432" s="52" t="s">
        <v>333</v>
      </c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</row>
    <row r="433" spans="4:37">
      <c r="D433" s="52" t="s">
        <v>531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</row>
    <row r="434" spans="4:37">
      <c r="D434" s="52" t="s">
        <v>337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</row>
    <row r="435" spans="4:37">
      <c r="D435" s="52" t="s">
        <v>905</v>
      </c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</row>
    <row r="436" spans="4:37">
      <c r="D436" s="52" t="s">
        <v>664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</row>
    <row r="437" spans="4:37">
      <c r="D437" s="38" t="s">
        <v>1493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</row>
    <row r="438" spans="4:37">
      <c r="D438" s="52" t="s">
        <v>342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</row>
    <row r="439" spans="4:37">
      <c r="D439" s="52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</row>
    <row r="440" spans="4:37">
      <c r="D440" s="52" t="s">
        <v>543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</row>
    <row r="441" spans="4:37">
      <c r="D441" s="52" t="s">
        <v>1183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</row>
    <row r="442" spans="4:37">
      <c r="D442" s="52" t="s">
        <v>1494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</row>
    <row r="443" spans="4:37">
      <c r="D443" s="52" t="s">
        <v>1495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</row>
    <row r="444" spans="4:37">
      <c r="D444" s="52" t="s">
        <v>1496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</row>
    <row r="446" spans="4:37">
      <c r="D446" s="85" t="s">
        <v>769</v>
      </c>
    </row>
    <row r="480" spans="2:4">
      <c r="B480" s="46">
        <v>0</v>
      </c>
      <c r="D480" s="47" t="s">
        <v>1516</v>
      </c>
    </row>
    <row r="481" spans="4:4">
      <c r="D481" s="55" t="s">
        <v>302</v>
      </c>
    </row>
    <row r="483" spans="4:4">
      <c r="D483" s="85" t="s">
        <v>36</v>
      </c>
    </row>
    <row r="484" spans="4:4">
      <c r="D484" s="50" t="s">
        <v>1500</v>
      </c>
    </row>
    <row r="486" spans="4:4">
      <c r="D486" s="85" t="s">
        <v>1497</v>
      </c>
    </row>
    <row r="534" spans="4:4">
      <c r="D534" s="85" t="s">
        <v>1501</v>
      </c>
    </row>
    <row r="579" spans="4:68">
      <c r="AM579" s="85" t="s">
        <v>377</v>
      </c>
    </row>
    <row r="580" spans="4:68">
      <c r="AM580" s="28" t="s">
        <v>1505</v>
      </c>
    </row>
    <row r="588" spans="4:68">
      <c r="D588" s="85" t="s">
        <v>309</v>
      </c>
    </row>
    <row r="589" spans="4:68">
      <c r="D589" s="47" t="s">
        <v>1498</v>
      </c>
    </row>
    <row r="591" spans="4:68">
      <c r="D591" s="52" t="s">
        <v>33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F591" s="53" t="s">
        <v>335</v>
      </c>
      <c r="AG591" s="49"/>
      <c r="AH591" s="49"/>
      <c r="AI591" s="49"/>
      <c r="AJ591" s="49"/>
      <c r="AK591" s="49"/>
      <c r="AL591" s="49"/>
      <c r="AM591" s="49"/>
      <c r="AN591" s="49"/>
      <c r="AO591" s="49"/>
      <c r="AP591" s="49"/>
      <c r="AQ591" s="49"/>
      <c r="AR591" s="49"/>
      <c r="AS591" s="49"/>
      <c r="AT591" s="49"/>
      <c r="AU591" s="49"/>
      <c r="AV591" s="49"/>
      <c r="AW591" s="49"/>
      <c r="AX591" s="49"/>
      <c r="AY591" s="49"/>
      <c r="AZ591" s="49"/>
      <c r="BA591" s="49"/>
      <c r="BB591" s="49"/>
      <c r="BC591" s="49"/>
      <c r="BD591" s="49"/>
      <c r="BE591" s="49"/>
      <c r="BF591" s="49"/>
      <c r="BG591" s="49"/>
      <c r="BH591" s="49"/>
      <c r="BI591" s="49"/>
      <c r="BJ591" s="49"/>
      <c r="BK591" s="49"/>
      <c r="BL591" s="49"/>
      <c r="BM591" s="49"/>
      <c r="BN591" s="49"/>
      <c r="BO591" s="49"/>
      <c r="BP591" s="49"/>
    </row>
    <row r="592" spans="4:68">
      <c r="D592" s="52" t="s">
        <v>1420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F592" s="53" t="s">
        <v>312</v>
      </c>
      <c r="AG592" s="49"/>
      <c r="AH592" s="49"/>
      <c r="AI592" s="49"/>
      <c r="AJ592" s="49"/>
      <c r="AK592" s="49"/>
      <c r="AL592" s="49"/>
      <c r="AM592" s="49"/>
      <c r="AN592" s="49"/>
      <c r="AO592" s="49"/>
      <c r="AP592" s="49"/>
      <c r="AQ592" s="49"/>
      <c r="AR592" s="49"/>
      <c r="AS592" s="49"/>
      <c r="AT592" s="49"/>
      <c r="AU592" s="49"/>
      <c r="AV592" s="49"/>
      <c r="AW592" s="49"/>
      <c r="AX592" s="49"/>
      <c r="AY592" s="49"/>
      <c r="AZ592" s="49"/>
      <c r="BA592" s="49"/>
      <c r="BB592" s="49"/>
      <c r="BC592" s="49"/>
      <c r="BD592" s="49"/>
      <c r="BE592" s="49"/>
      <c r="BF592" s="49"/>
      <c r="BG592" s="49"/>
      <c r="BH592" s="49"/>
      <c r="BI592" s="49"/>
      <c r="BJ592" s="49"/>
      <c r="BK592" s="49"/>
      <c r="BL592" s="49"/>
      <c r="BM592" s="49"/>
      <c r="BN592" s="49"/>
      <c r="BO592" s="49"/>
      <c r="BP592" s="49"/>
    </row>
    <row r="593" spans="4:68">
      <c r="D593" s="52" t="s">
        <v>363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F593" s="53"/>
      <c r="AG593" s="49"/>
      <c r="AH593" s="49"/>
      <c r="AI593" s="49"/>
      <c r="AJ593" s="49"/>
      <c r="AK593" s="49"/>
      <c r="AL593" s="49"/>
      <c r="AM593" s="49"/>
      <c r="AN593" s="49"/>
      <c r="AO593" s="49"/>
      <c r="AP593" s="49"/>
      <c r="AQ593" s="49"/>
      <c r="AR593" s="49"/>
      <c r="AS593" s="49"/>
      <c r="AT593" s="49"/>
      <c r="AU593" s="49"/>
      <c r="AV593" s="49"/>
      <c r="AW593" s="49"/>
      <c r="AX593" s="49"/>
      <c r="AY593" s="49"/>
      <c r="AZ593" s="49"/>
      <c r="BA593" s="49"/>
      <c r="BB593" s="49"/>
      <c r="BC593" s="49"/>
      <c r="BD593" s="49"/>
      <c r="BE593" s="49"/>
      <c r="BF593" s="49"/>
      <c r="BG593" s="49"/>
      <c r="BH593" s="49"/>
      <c r="BI593" s="49"/>
      <c r="BJ593" s="49"/>
      <c r="BK593" s="49"/>
      <c r="BL593" s="49"/>
      <c r="BM593" s="49"/>
      <c r="BN593" s="49"/>
      <c r="BO593" s="49"/>
      <c r="BP593" s="49"/>
    </row>
    <row r="594" spans="4:68">
      <c r="D594" s="52" t="s">
        <v>364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F594" s="80" t="s">
        <v>1441</v>
      </c>
      <c r="AG594" s="81"/>
      <c r="AH594" s="81"/>
      <c r="AI594" s="81"/>
      <c r="AJ594" s="81"/>
      <c r="AK594" s="81"/>
      <c r="AL594" s="81"/>
      <c r="AM594" s="81"/>
      <c r="AN594" s="81"/>
      <c r="AO594" s="81"/>
      <c r="AP594" s="81"/>
      <c r="AQ594" s="81"/>
      <c r="AR594" s="81"/>
      <c r="AS594" s="81"/>
      <c r="AT594" s="81"/>
      <c r="AU594" s="81"/>
      <c r="AV594" s="81"/>
      <c r="AW594" s="81"/>
      <c r="AX594" s="81"/>
      <c r="AY594" s="81"/>
      <c r="AZ594" s="81"/>
      <c r="BA594" s="81"/>
      <c r="BB594" s="81"/>
      <c r="BC594" s="81"/>
      <c r="BD594" s="81"/>
      <c r="BE594" s="81"/>
      <c r="BF594" s="81"/>
      <c r="BG594" s="81"/>
      <c r="BH594" s="81"/>
      <c r="BI594" s="81"/>
      <c r="BJ594" s="81"/>
      <c r="BK594" s="81"/>
      <c r="BL594" s="81"/>
      <c r="BM594" s="81"/>
      <c r="BN594" s="81"/>
      <c r="BO594" s="81"/>
      <c r="BP594" s="81"/>
    </row>
    <row r="595" spans="4:68">
      <c r="D595" s="52" t="s">
        <v>1421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F595" s="80" t="s">
        <v>280</v>
      </c>
      <c r="AG595" s="81"/>
      <c r="AH595" s="81"/>
      <c r="AI595" s="81"/>
      <c r="AJ595" s="81"/>
      <c r="AK595" s="81"/>
      <c r="AL595" s="81"/>
      <c r="AM595" s="81"/>
      <c r="AN595" s="81"/>
      <c r="AO595" s="81"/>
      <c r="AP595" s="81"/>
      <c r="AQ595" s="81"/>
      <c r="AR595" s="81"/>
      <c r="AS595" s="81"/>
      <c r="AT595" s="81"/>
      <c r="AU595" s="81"/>
      <c r="AV595" s="81"/>
      <c r="AW595" s="81"/>
      <c r="AX595" s="81"/>
      <c r="AY595" s="81"/>
      <c r="AZ595" s="81"/>
      <c r="BA595" s="81"/>
      <c r="BB595" s="81"/>
      <c r="BC595" s="81"/>
      <c r="BD595" s="81"/>
      <c r="BE595" s="81"/>
      <c r="BF595" s="81"/>
      <c r="BG595" s="81"/>
      <c r="BH595" s="81"/>
      <c r="BI595" s="81"/>
      <c r="BJ595" s="81"/>
      <c r="BK595" s="81"/>
      <c r="BL595" s="81"/>
      <c r="BM595" s="81"/>
      <c r="BN595" s="81"/>
      <c r="BO595" s="81"/>
      <c r="BP595" s="81"/>
    </row>
    <row r="596" spans="4:68">
      <c r="D596" s="52" t="s">
        <v>331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F596" s="80" t="s">
        <v>1511</v>
      </c>
      <c r="AG596" s="81"/>
      <c r="AH596" s="81"/>
      <c r="AI596" s="81"/>
      <c r="AJ596" s="81"/>
      <c r="AK596" s="81"/>
      <c r="AL596" s="81"/>
      <c r="AM596" s="81"/>
      <c r="AN596" s="81"/>
      <c r="AO596" s="81"/>
      <c r="AP596" s="81"/>
      <c r="AQ596" s="81"/>
      <c r="AR596" s="81"/>
      <c r="AS596" s="81"/>
      <c r="AT596" s="81"/>
      <c r="AU596" s="81"/>
      <c r="AV596" s="81"/>
      <c r="AW596" s="81"/>
      <c r="AX596" s="81"/>
      <c r="AY596" s="81"/>
      <c r="AZ596" s="81"/>
      <c r="BA596" s="81"/>
      <c r="BB596" s="81"/>
      <c r="BC596" s="81"/>
      <c r="BD596" s="81"/>
      <c r="BE596" s="81"/>
      <c r="BF596" s="81"/>
      <c r="BG596" s="81"/>
      <c r="BH596" s="81"/>
      <c r="BI596" s="81"/>
      <c r="BJ596" s="81"/>
      <c r="BK596" s="81"/>
      <c r="BL596" s="81"/>
      <c r="BM596" s="81"/>
      <c r="BN596" s="81"/>
      <c r="BO596" s="81"/>
      <c r="BP596" s="81"/>
    </row>
    <row r="597" spans="4:68">
      <c r="D597" s="52" t="s">
        <v>559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F597" s="80" t="s">
        <v>1510</v>
      </c>
      <c r="AG597" s="81"/>
      <c r="AH597" s="81"/>
      <c r="AI597" s="81"/>
      <c r="AJ597" s="81"/>
      <c r="AK597" s="81"/>
      <c r="AL597" s="81"/>
      <c r="AM597" s="81"/>
      <c r="AN597" s="81"/>
      <c r="AO597" s="81"/>
      <c r="AP597" s="81"/>
      <c r="AQ597" s="81"/>
      <c r="AR597" s="81"/>
      <c r="AS597" s="81"/>
      <c r="AT597" s="81"/>
      <c r="AU597" s="81"/>
      <c r="AV597" s="81"/>
      <c r="AW597" s="81"/>
      <c r="AX597" s="81"/>
      <c r="AY597" s="81"/>
      <c r="AZ597" s="81"/>
      <c r="BA597" s="81"/>
      <c r="BB597" s="81"/>
      <c r="BC597" s="81"/>
      <c r="BD597" s="81"/>
      <c r="BE597" s="81"/>
      <c r="BF597" s="81"/>
      <c r="BG597" s="81"/>
      <c r="BH597" s="81"/>
      <c r="BI597" s="81"/>
      <c r="BJ597" s="81"/>
      <c r="BK597" s="81"/>
      <c r="BL597" s="81"/>
      <c r="BM597" s="81"/>
      <c r="BN597" s="81"/>
      <c r="BO597" s="81"/>
      <c r="BP597" s="81"/>
    </row>
    <row r="598" spans="4:68">
      <c r="D598" s="52" t="s">
        <v>560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F598" s="80" t="s">
        <v>1507</v>
      </c>
      <c r="AG598" s="81"/>
      <c r="AH598" s="81"/>
      <c r="AI598" s="81"/>
      <c r="AJ598" s="81"/>
      <c r="AK598" s="81"/>
      <c r="AL598" s="81"/>
      <c r="AM598" s="81"/>
      <c r="AN598" s="81"/>
      <c r="AO598" s="81"/>
      <c r="AP598" s="81"/>
      <c r="AQ598" s="81"/>
      <c r="AR598" s="81"/>
      <c r="AS598" s="81"/>
      <c r="AT598" s="81"/>
      <c r="AU598" s="81"/>
      <c r="AV598" s="81"/>
      <c r="AW598" s="81"/>
      <c r="AX598" s="81"/>
      <c r="AY598" s="81"/>
      <c r="AZ598" s="81"/>
      <c r="BA598" s="81"/>
      <c r="BB598" s="81"/>
      <c r="BC598" s="81"/>
      <c r="BD598" s="81"/>
      <c r="BE598" s="81"/>
      <c r="BF598" s="81"/>
      <c r="BG598" s="81"/>
      <c r="BH598" s="81"/>
      <c r="BI598" s="81"/>
      <c r="BJ598" s="81"/>
      <c r="BK598" s="81"/>
      <c r="BL598" s="81"/>
      <c r="BM598" s="81"/>
      <c r="BN598" s="81"/>
      <c r="BO598" s="81"/>
      <c r="BP598" s="81"/>
    </row>
    <row r="599" spans="4:68">
      <c r="D599" s="52" t="s">
        <v>1422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F599" s="80" t="s">
        <v>1513</v>
      </c>
      <c r="AG599" s="81"/>
      <c r="AH599" s="81"/>
      <c r="AI599" s="81"/>
      <c r="AJ599" s="81"/>
      <c r="AK599" s="81"/>
      <c r="AL599" s="81"/>
      <c r="AM599" s="81"/>
      <c r="AN599" s="81"/>
      <c r="AO599" s="81"/>
      <c r="AP599" s="81"/>
      <c r="AQ599" s="81"/>
      <c r="AR599" s="81"/>
      <c r="AS599" s="81"/>
      <c r="AT599" s="81"/>
      <c r="AU599" s="81"/>
      <c r="AV599" s="81"/>
      <c r="AW599" s="81"/>
      <c r="AX599" s="81"/>
      <c r="AY599" s="81"/>
      <c r="AZ599" s="81"/>
      <c r="BA599" s="81"/>
      <c r="BB599" s="81"/>
      <c r="BC599" s="81"/>
      <c r="BD599" s="81"/>
      <c r="BE599" s="81"/>
      <c r="BF599" s="81"/>
      <c r="BG599" s="81"/>
      <c r="BH599" s="81"/>
      <c r="BI599" s="81"/>
      <c r="BJ599" s="81"/>
      <c r="BK599" s="81"/>
      <c r="BL599" s="81"/>
      <c r="BM599" s="81"/>
      <c r="BN599" s="81"/>
      <c r="BO599" s="81"/>
      <c r="BP599" s="81"/>
    </row>
    <row r="600" spans="4:68">
      <c r="D600" s="52" t="s">
        <v>386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F600" s="53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</row>
    <row r="601" spans="4:68">
      <c r="D601" s="52" t="s">
        <v>661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F601" s="53" t="s">
        <v>1506</v>
      </c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</row>
    <row r="602" spans="4:68">
      <c r="D602" s="52" t="s">
        <v>1439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F602" s="53" t="s">
        <v>280</v>
      </c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</row>
    <row r="603" spans="4:68">
      <c r="D603" s="52" t="s">
        <v>1423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F603" s="80" t="s">
        <v>1509</v>
      </c>
      <c r="AG603" s="81"/>
      <c r="AH603" s="81"/>
      <c r="AI603" s="81"/>
      <c r="AJ603" s="81"/>
      <c r="AK603" s="81"/>
      <c r="AL603" s="81"/>
      <c r="AM603" s="81"/>
      <c r="AN603" s="81"/>
      <c r="AO603" s="81"/>
      <c r="AP603" s="81"/>
      <c r="AQ603" s="81"/>
      <c r="AR603" s="81"/>
      <c r="AS603" s="81"/>
      <c r="AT603" s="81"/>
      <c r="AU603" s="81"/>
      <c r="AV603" s="81"/>
      <c r="AW603" s="81"/>
      <c r="AX603" s="81"/>
      <c r="AY603" s="81"/>
      <c r="AZ603" s="81"/>
      <c r="BA603" s="81"/>
      <c r="BB603" s="81"/>
      <c r="BC603" s="81"/>
      <c r="BD603" s="81"/>
      <c r="BE603" s="81"/>
      <c r="BF603" s="81"/>
      <c r="BG603" s="81"/>
      <c r="BH603" s="81"/>
      <c r="BI603" s="81"/>
      <c r="BJ603" s="81"/>
      <c r="BK603" s="81"/>
      <c r="BL603" s="81"/>
      <c r="BM603" s="81"/>
      <c r="BN603" s="81"/>
      <c r="BO603" s="81"/>
      <c r="BP603" s="81"/>
    </row>
    <row r="604" spans="4:68">
      <c r="D604" s="52" t="s">
        <v>1424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F604" s="53" t="s">
        <v>1508</v>
      </c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</row>
    <row r="605" spans="4:68">
      <c r="D605" s="52" t="s">
        <v>384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F605" s="53" t="s">
        <v>1507</v>
      </c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</row>
    <row r="606" spans="4:68">
      <c r="D606" s="52" t="s">
        <v>528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F606" s="53" t="s">
        <v>1512</v>
      </c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</row>
    <row r="607" spans="4:68">
      <c r="D607" s="52" t="s">
        <v>555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F607" s="53"/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</row>
    <row r="608" spans="4:68">
      <c r="D608" s="52" t="s">
        <v>277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F608" s="53" t="s">
        <v>261</v>
      </c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</row>
    <row r="609" spans="4:68">
      <c r="D609" s="52" t="s">
        <v>556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F609" s="53" t="s">
        <v>262</v>
      </c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</row>
    <row r="610" spans="4:68">
      <c r="D610" s="52" t="s">
        <v>320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F610" s="53" t="s">
        <v>336</v>
      </c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</row>
    <row r="611" spans="4:68">
      <c r="D611" s="52" t="s">
        <v>1429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</row>
    <row r="612" spans="4:68">
      <c r="D612" s="52" t="s">
        <v>572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</row>
    <row r="613" spans="4:68">
      <c r="D613" s="52" t="s">
        <v>573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</row>
    <row r="614" spans="4:68">
      <c r="D614" s="52" t="s">
        <v>1430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</row>
    <row r="615" spans="4:68">
      <c r="D615" s="52" t="s">
        <v>1425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</row>
    <row r="616" spans="4:68">
      <c r="D616" s="52" t="s">
        <v>1502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</row>
    <row r="617" spans="4:68">
      <c r="D617" s="52" t="s">
        <v>1503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</row>
    <row r="618" spans="4:68">
      <c r="D618" s="52" t="s">
        <v>1504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</row>
    <row r="620" spans="4:68">
      <c r="D620" s="85" t="s">
        <v>1514</v>
      </c>
    </row>
    <row r="642" spans="2:4">
      <c r="B642" s="46">
        <v>0</v>
      </c>
      <c r="D642" s="47" t="s">
        <v>1522</v>
      </c>
    </row>
    <row r="643" spans="2:4">
      <c r="D643" s="55" t="s">
        <v>301</v>
      </c>
    </row>
    <row r="644" spans="2:4">
      <c r="D644" s="51" t="s">
        <v>583</v>
      </c>
    </row>
    <row r="645" spans="2:4">
      <c r="D645" s="63" t="s">
        <v>1516</v>
      </c>
    </row>
    <row r="647" spans="2:4">
      <c r="D647" s="85" t="s">
        <v>1518</v>
      </c>
    </row>
    <row r="687" spans="4:4">
      <c r="D687" s="85" t="s">
        <v>1519</v>
      </c>
    </row>
    <row r="725" spans="2:4">
      <c r="B725" s="44">
        <v>0</v>
      </c>
      <c r="D725" s="47" t="s">
        <v>1523</v>
      </c>
    </row>
    <row r="726" spans="2:4">
      <c r="D726" s="55" t="s">
        <v>303</v>
      </c>
    </row>
    <row r="802" spans="4:68">
      <c r="D802" s="85" t="s">
        <v>309</v>
      </c>
    </row>
    <row r="803" spans="4:68">
      <c r="D803" s="47" t="s">
        <v>1524</v>
      </c>
    </row>
    <row r="805" spans="4:68">
      <c r="D805" s="85" t="s">
        <v>1533</v>
      </c>
    </row>
    <row r="807" spans="4:68">
      <c r="D807" s="52" t="s">
        <v>33</v>
      </c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48"/>
      <c r="AB807" s="48"/>
      <c r="AC807" s="48"/>
      <c r="AF807" s="53" t="s">
        <v>335</v>
      </c>
      <c r="AG807" s="49"/>
      <c r="AH807" s="49"/>
      <c r="AI807" s="49"/>
      <c r="AJ807" s="49"/>
      <c r="AK807" s="49"/>
      <c r="AL807" s="49"/>
      <c r="AM807" s="49"/>
      <c r="AN807" s="49"/>
      <c r="AO807" s="49"/>
      <c r="AP807" s="49"/>
      <c r="AQ807" s="49"/>
      <c r="AR807" s="49"/>
      <c r="AS807" s="49"/>
      <c r="AT807" s="49"/>
      <c r="AU807" s="49"/>
      <c r="AV807" s="49"/>
      <c r="AW807" s="49"/>
      <c r="AX807" s="49"/>
      <c r="AY807" s="49"/>
      <c r="AZ807" s="49"/>
      <c r="BA807" s="49"/>
      <c r="BB807" s="49"/>
      <c r="BC807" s="49"/>
      <c r="BD807" s="49"/>
      <c r="BE807" s="49"/>
      <c r="BF807" s="49"/>
      <c r="BG807" s="49"/>
      <c r="BH807" s="49"/>
      <c r="BI807" s="49"/>
      <c r="BJ807" s="49"/>
      <c r="BK807" s="49"/>
      <c r="BL807" s="49"/>
      <c r="BM807" s="49"/>
      <c r="BN807" s="49"/>
      <c r="BO807" s="49"/>
      <c r="BP807" s="49"/>
    </row>
    <row r="808" spans="4:68">
      <c r="D808" s="52" t="s">
        <v>1439</v>
      </c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  <c r="AA808" s="48"/>
      <c r="AB808" s="48"/>
      <c r="AC808" s="48"/>
      <c r="AF808" s="53" t="s">
        <v>312</v>
      </c>
      <c r="AG808" s="49"/>
      <c r="AH808" s="49"/>
      <c r="AI808" s="49"/>
      <c r="AJ808" s="49"/>
      <c r="AK808" s="49"/>
      <c r="AL808" s="49"/>
      <c r="AM808" s="49"/>
      <c r="AN808" s="49"/>
      <c r="AO808" s="49"/>
      <c r="AP808" s="49"/>
      <c r="AQ808" s="49"/>
      <c r="AR808" s="49"/>
      <c r="AS808" s="49"/>
      <c r="AT808" s="49"/>
      <c r="AU808" s="49"/>
      <c r="AV808" s="49"/>
      <c r="AW808" s="49"/>
      <c r="AX808" s="49"/>
      <c r="AY808" s="49"/>
      <c r="AZ808" s="49"/>
      <c r="BA808" s="49"/>
      <c r="BB808" s="49"/>
      <c r="BC808" s="49"/>
      <c r="BD808" s="49"/>
      <c r="BE808" s="49"/>
      <c r="BF808" s="49"/>
      <c r="BG808" s="49"/>
      <c r="BH808" s="49"/>
      <c r="BI808" s="49"/>
      <c r="BJ808" s="49"/>
      <c r="BK808" s="49"/>
      <c r="BL808" s="49"/>
      <c r="BM808" s="49"/>
      <c r="BN808" s="49"/>
      <c r="BO808" s="49"/>
      <c r="BP808" s="49"/>
    </row>
    <row r="809" spans="4:68">
      <c r="D809" s="52" t="s">
        <v>1423</v>
      </c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  <c r="AA809" s="48"/>
      <c r="AB809" s="48"/>
      <c r="AC809" s="48"/>
      <c r="AF809" s="53"/>
      <c r="AG809" s="49"/>
      <c r="AH809" s="49"/>
      <c r="AI809" s="49"/>
      <c r="AJ809" s="49"/>
      <c r="AK809" s="49"/>
      <c r="AL809" s="49"/>
      <c r="AM809" s="49"/>
      <c r="AN809" s="49"/>
      <c r="AO809" s="49"/>
      <c r="AP809" s="49"/>
      <c r="AQ809" s="49"/>
      <c r="AR809" s="49"/>
      <c r="AS809" s="49"/>
      <c r="AT809" s="49"/>
      <c r="AU809" s="49"/>
      <c r="AV809" s="49"/>
      <c r="AW809" s="49"/>
      <c r="AX809" s="49"/>
      <c r="AY809" s="49"/>
      <c r="AZ809" s="49"/>
      <c r="BA809" s="49"/>
      <c r="BB809" s="49"/>
      <c r="BC809" s="49"/>
      <c r="BD809" s="49"/>
      <c r="BE809" s="49"/>
      <c r="BF809" s="49"/>
      <c r="BG809" s="49"/>
      <c r="BH809" s="49"/>
      <c r="BI809" s="49"/>
      <c r="BJ809" s="49"/>
      <c r="BK809" s="49"/>
      <c r="BL809" s="49"/>
      <c r="BM809" s="49"/>
      <c r="BN809" s="49"/>
      <c r="BO809" s="49"/>
      <c r="BP809" s="49"/>
    </row>
    <row r="810" spans="4:68">
      <c r="D810" s="52" t="s">
        <v>1528</v>
      </c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  <c r="AA810" s="48"/>
      <c r="AB810" s="48"/>
      <c r="AC810" s="48"/>
      <c r="AF810" s="53" t="s">
        <v>1506</v>
      </c>
      <c r="AG810" s="49"/>
      <c r="AH810" s="49"/>
      <c r="AI810" s="49"/>
      <c r="AJ810" s="49"/>
      <c r="AK810" s="49"/>
      <c r="AL810" s="49"/>
      <c r="AM810" s="49"/>
      <c r="AN810" s="49"/>
      <c r="AO810" s="49"/>
      <c r="AP810" s="49"/>
      <c r="AQ810" s="49"/>
      <c r="AR810" s="49"/>
      <c r="AS810" s="49"/>
      <c r="AT810" s="49"/>
      <c r="AU810" s="49"/>
      <c r="AV810" s="49"/>
      <c r="AW810" s="49"/>
      <c r="AX810" s="49"/>
      <c r="AY810" s="49"/>
      <c r="AZ810" s="49"/>
      <c r="BA810" s="49"/>
      <c r="BB810" s="49"/>
      <c r="BC810" s="49"/>
      <c r="BD810" s="49"/>
      <c r="BE810" s="49"/>
      <c r="BF810" s="49"/>
      <c r="BG810" s="49"/>
      <c r="BH810" s="49"/>
      <c r="BI810" s="49"/>
      <c r="BJ810" s="49"/>
      <c r="BK810" s="49"/>
      <c r="BL810" s="49"/>
      <c r="BM810" s="49"/>
      <c r="BN810" s="49"/>
      <c r="BO810" s="49"/>
      <c r="BP810" s="49"/>
    </row>
    <row r="811" spans="4:68">
      <c r="D811" s="52" t="s">
        <v>1529</v>
      </c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  <c r="AA811" s="48"/>
      <c r="AB811" s="48"/>
      <c r="AC811" s="48"/>
      <c r="AF811" s="53" t="s">
        <v>280</v>
      </c>
      <c r="AG811" s="49"/>
      <c r="AH811" s="49"/>
      <c r="AI811" s="49"/>
      <c r="AJ811" s="49"/>
      <c r="AK811" s="49"/>
      <c r="AL811" s="49"/>
      <c r="AM811" s="49"/>
      <c r="AN811" s="49"/>
      <c r="AO811" s="49"/>
      <c r="AP811" s="49"/>
      <c r="AQ811" s="49"/>
      <c r="AR811" s="49"/>
      <c r="AS811" s="49"/>
      <c r="AT811" s="49"/>
      <c r="AU811" s="49"/>
      <c r="AV811" s="49"/>
      <c r="AW811" s="49"/>
      <c r="AX811" s="49"/>
      <c r="AY811" s="49"/>
      <c r="AZ811" s="49"/>
      <c r="BA811" s="49"/>
      <c r="BB811" s="49"/>
      <c r="BC811" s="49"/>
      <c r="BD811" s="49"/>
      <c r="BE811" s="49"/>
      <c r="BF811" s="49"/>
      <c r="BG811" s="49"/>
      <c r="BH811" s="49"/>
      <c r="BI811" s="49"/>
      <c r="BJ811" s="49"/>
      <c r="BK811" s="49"/>
      <c r="BL811" s="49"/>
      <c r="BM811" s="49"/>
      <c r="BN811" s="49"/>
      <c r="BO811" s="49"/>
      <c r="BP811" s="49"/>
    </row>
    <row r="812" spans="4:68">
      <c r="D812" s="52" t="s">
        <v>1424</v>
      </c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  <c r="AA812" s="48"/>
      <c r="AB812" s="48"/>
      <c r="AC812" s="48"/>
      <c r="AF812" s="53" t="s">
        <v>1531</v>
      </c>
      <c r="AG812" s="49"/>
      <c r="AH812" s="49"/>
      <c r="AI812" s="49"/>
      <c r="AJ812" s="49"/>
      <c r="AK812" s="49"/>
      <c r="AL812" s="49"/>
      <c r="AM812" s="49"/>
      <c r="AN812" s="49"/>
      <c r="AO812" s="49"/>
      <c r="AP812" s="49"/>
      <c r="AQ812" s="49"/>
      <c r="AR812" s="49"/>
      <c r="AS812" s="49"/>
      <c r="AT812" s="49"/>
      <c r="AU812" s="49"/>
      <c r="AV812" s="49"/>
      <c r="AW812" s="49"/>
      <c r="AX812" s="49"/>
      <c r="AY812" s="49"/>
      <c r="AZ812" s="49"/>
      <c r="BA812" s="49"/>
      <c r="BB812" s="49"/>
      <c r="BC812" s="49"/>
      <c r="BD812" s="49"/>
      <c r="BE812" s="49"/>
      <c r="BF812" s="49"/>
      <c r="BG812" s="49"/>
      <c r="BH812" s="49"/>
      <c r="BI812" s="49"/>
      <c r="BJ812" s="49"/>
      <c r="BK812" s="49"/>
      <c r="BL812" s="49"/>
      <c r="BM812" s="49"/>
      <c r="BN812" s="49"/>
      <c r="BO812" s="49"/>
      <c r="BP812" s="49"/>
    </row>
    <row r="813" spans="4:68">
      <c r="D813" s="52" t="s">
        <v>384</v>
      </c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  <c r="AA813" s="48"/>
      <c r="AB813" s="48"/>
      <c r="AC813" s="48"/>
      <c r="AF813" s="53" t="s">
        <v>1532</v>
      </c>
      <c r="AG813" s="49"/>
      <c r="AH813" s="49"/>
      <c r="AI813" s="49"/>
      <c r="AJ813" s="49"/>
      <c r="AK813" s="49"/>
      <c r="AL813" s="49"/>
      <c r="AM813" s="49"/>
      <c r="AN813" s="49"/>
      <c r="AO813" s="49"/>
      <c r="AP813" s="49"/>
      <c r="AQ813" s="49"/>
      <c r="AR813" s="49"/>
      <c r="AS813" s="49"/>
      <c r="AT813" s="49"/>
      <c r="AU813" s="49"/>
      <c r="AV813" s="49"/>
      <c r="AW813" s="49"/>
      <c r="AX813" s="49"/>
      <c r="AY813" s="49"/>
      <c r="AZ813" s="49"/>
      <c r="BA813" s="49"/>
      <c r="BB813" s="49"/>
      <c r="BC813" s="49"/>
      <c r="BD813" s="49"/>
      <c r="BE813" s="49"/>
      <c r="BF813" s="49"/>
      <c r="BG813" s="49"/>
      <c r="BH813" s="49"/>
      <c r="BI813" s="49"/>
      <c r="BJ813" s="49"/>
      <c r="BK813" s="49"/>
      <c r="BL813" s="49"/>
      <c r="BM813" s="49"/>
      <c r="BN813" s="49"/>
      <c r="BO813" s="49"/>
      <c r="BP813" s="49"/>
    </row>
    <row r="814" spans="4:68">
      <c r="D814" s="52" t="s">
        <v>528</v>
      </c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  <c r="AA814" s="48"/>
      <c r="AB814" s="48"/>
      <c r="AC814" s="48"/>
      <c r="AF814" s="53" t="s">
        <v>1530</v>
      </c>
      <c r="AG814" s="49"/>
      <c r="AH814" s="49"/>
      <c r="AI814" s="49"/>
      <c r="AJ814" s="49"/>
      <c r="AK814" s="49"/>
      <c r="AL814" s="49"/>
      <c r="AM814" s="49"/>
      <c r="AN814" s="49"/>
      <c r="AO814" s="49"/>
      <c r="AP814" s="49"/>
      <c r="AQ814" s="49"/>
      <c r="AR814" s="49"/>
      <c r="AS814" s="49"/>
      <c r="AT814" s="49"/>
      <c r="AU814" s="49"/>
      <c r="AV814" s="49"/>
      <c r="AW814" s="49"/>
      <c r="AX814" s="49"/>
      <c r="AY814" s="49"/>
      <c r="AZ814" s="49"/>
      <c r="BA814" s="49"/>
      <c r="BB814" s="49"/>
      <c r="BC814" s="49"/>
      <c r="BD814" s="49"/>
      <c r="BE814" s="49"/>
      <c r="BF814" s="49"/>
      <c r="BG814" s="49"/>
      <c r="BH814" s="49"/>
      <c r="BI814" s="49"/>
      <c r="BJ814" s="49"/>
      <c r="BK814" s="49"/>
      <c r="BL814" s="49"/>
      <c r="BM814" s="49"/>
      <c r="BN814" s="49"/>
      <c r="BO814" s="49"/>
      <c r="BP814" s="49"/>
    </row>
    <row r="815" spans="4:68">
      <c r="D815" s="52" t="s">
        <v>555</v>
      </c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  <c r="AA815" s="48"/>
      <c r="AB815" s="48"/>
      <c r="AC815" s="48"/>
      <c r="AF815" s="53"/>
      <c r="AG815" s="49"/>
      <c r="AH815" s="49"/>
      <c r="AI815" s="49"/>
      <c r="AJ815" s="49"/>
      <c r="AK815" s="49"/>
      <c r="AL815" s="49"/>
      <c r="AM815" s="49"/>
      <c r="AN815" s="49"/>
      <c r="AO815" s="49"/>
      <c r="AP815" s="49"/>
      <c r="AQ815" s="49"/>
      <c r="AR815" s="49"/>
      <c r="AS815" s="49"/>
      <c r="AT815" s="49"/>
      <c r="AU815" s="49"/>
      <c r="AV815" s="49"/>
      <c r="AW815" s="49"/>
      <c r="AX815" s="49"/>
      <c r="AY815" s="49"/>
      <c r="AZ815" s="49"/>
      <c r="BA815" s="49"/>
      <c r="BB815" s="49"/>
      <c r="BC815" s="49"/>
      <c r="BD815" s="49"/>
      <c r="BE815" s="49"/>
      <c r="BF815" s="49"/>
      <c r="BG815" s="49"/>
      <c r="BH815" s="49"/>
      <c r="BI815" s="49"/>
      <c r="BJ815" s="49"/>
      <c r="BK815" s="49"/>
      <c r="BL815" s="49"/>
      <c r="BM815" s="49"/>
      <c r="BN815" s="49"/>
      <c r="BO815" s="49"/>
      <c r="BP815" s="49"/>
    </row>
    <row r="816" spans="4:68">
      <c r="D816" s="52" t="s">
        <v>277</v>
      </c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  <c r="AA816" s="48"/>
      <c r="AB816" s="48"/>
      <c r="AC816" s="48"/>
      <c r="AF816" s="53" t="s">
        <v>261</v>
      </c>
      <c r="AG816" s="49"/>
      <c r="AH816" s="49"/>
      <c r="AI816" s="49"/>
      <c r="AJ816" s="49"/>
      <c r="AK816" s="49"/>
      <c r="AL816" s="49"/>
      <c r="AM816" s="49"/>
      <c r="AN816" s="49"/>
      <c r="AO816" s="49"/>
      <c r="AP816" s="49"/>
      <c r="AQ816" s="49"/>
      <c r="AR816" s="49"/>
      <c r="AS816" s="49"/>
      <c r="AT816" s="49"/>
      <c r="AU816" s="49"/>
      <c r="AV816" s="49"/>
      <c r="AW816" s="49"/>
      <c r="AX816" s="49"/>
      <c r="AY816" s="49"/>
      <c r="AZ816" s="49"/>
      <c r="BA816" s="49"/>
      <c r="BB816" s="49"/>
      <c r="BC816" s="49"/>
      <c r="BD816" s="49"/>
      <c r="BE816" s="49"/>
      <c r="BF816" s="49"/>
      <c r="BG816" s="49"/>
      <c r="BH816" s="49"/>
      <c r="BI816" s="49"/>
      <c r="BJ816" s="49"/>
      <c r="BK816" s="49"/>
      <c r="BL816" s="49"/>
      <c r="BM816" s="49"/>
      <c r="BN816" s="49"/>
      <c r="BO816" s="49"/>
      <c r="BP816" s="49"/>
    </row>
    <row r="817" spans="4:68">
      <c r="D817" s="52" t="s">
        <v>556</v>
      </c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  <c r="AA817" s="48"/>
      <c r="AB817" s="48"/>
      <c r="AC817" s="48"/>
      <c r="AF817" s="53" t="s">
        <v>262</v>
      </c>
      <c r="AG817" s="49"/>
      <c r="AH817" s="49"/>
      <c r="AI817" s="49"/>
      <c r="AJ817" s="49"/>
      <c r="AK817" s="49"/>
      <c r="AL817" s="49"/>
      <c r="AM817" s="49"/>
      <c r="AN817" s="49"/>
      <c r="AO817" s="49"/>
      <c r="AP817" s="49"/>
      <c r="AQ817" s="49"/>
      <c r="AR817" s="49"/>
      <c r="AS817" s="49"/>
      <c r="AT817" s="49"/>
      <c r="AU817" s="49"/>
      <c r="AV817" s="49"/>
      <c r="AW817" s="49"/>
      <c r="AX817" s="49"/>
      <c r="AY817" s="49"/>
      <c r="AZ817" s="49"/>
      <c r="BA817" s="49"/>
      <c r="BB817" s="49"/>
      <c r="BC817" s="49"/>
      <c r="BD817" s="49"/>
      <c r="BE817" s="49"/>
      <c r="BF817" s="49"/>
      <c r="BG817" s="49"/>
      <c r="BH817" s="49"/>
      <c r="BI817" s="49"/>
      <c r="BJ817" s="49"/>
      <c r="BK817" s="49"/>
      <c r="BL817" s="49"/>
      <c r="BM817" s="49"/>
      <c r="BN817" s="49"/>
      <c r="BO817" s="49"/>
      <c r="BP817" s="49"/>
    </row>
    <row r="818" spans="4:68">
      <c r="D818" s="52" t="s">
        <v>320</v>
      </c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  <c r="AA818" s="48"/>
      <c r="AB818" s="48"/>
      <c r="AC818" s="48"/>
      <c r="AF818" s="53" t="s">
        <v>336</v>
      </c>
      <c r="AG818" s="49"/>
      <c r="AH818" s="49"/>
      <c r="AI818" s="49"/>
      <c r="AJ818" s="49"/>
      <c r="AK818" s="49"/>
      <c r="AL818" s="49"/>
      <c r="AM818" s="49"/>
      <c r="AN818" s="49"/>
      <c r="AO818" s="49"/>
      <c r="AP818" s="49"/>
      <c r="AQ818" s="49"/>
      <c r="AR818" s="49"/>
      <c r="AS818" s="49"/>
      <c r="AT818" s="49"/>
      <c r="AU818" s="49"/>
      <c r="AV818" s="49"/>
      <c r="AW818" s="49"/>
      <c r="AX818" s="49"/>
      <c r="AY818" s="49"/>
      <c r="AZ818" s="49"/>
      <c r="BA818" s="49"/>
      <c r="BB818" s="49"/>
      <c r="BC818" s="49"/>
      <c r="BD818" s="49"/>
      <c r="BE818" s="49"/>
      <c r="BF818" s="49"/>
      <c r="BG818" s="49"/>
      <c r="BH818" s="49"/>
      <c r="BI818" s="49"/>
      <c r="BJ818" s="49"/>
      <c r="BK818" s="49"/>
      <c r="BL818" s="49"/>
      <c r="BM818" s="49"/>
      <c r="BN818" s="49"/>
      <c r="BO818" s="49"/>
      <c r="BP818" s="49"/>
    </row>
    <row r="819" spans="4:68">
      <c r="D819" s="52" t="s">
        <v>1429</v>
      </c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  <c r="AA819" s="48"/>
      <c r="AB819" s="48"/>
      <c r="AC819" s="48"/>
    </row>
    <row r="820" spans="4:68">
      <c r="D820" s="52" t="s">
        <v>572</v>
      </c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  <c r="AB820" s="48"/>
      <c r="AC820" s="48"/>
    </row>
    <row r="821" spans="4:68">
      <c r="D821" s="52" t="s">
        <v>573</v>
      </c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  <c r="AB821" s="48"/>
      <c r="AC821" s="48"/>
    </row>
    <row r="822" spans="4:68">
      <c r="D822" s="52" t="s">
        <v>1430</v>
      </c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  <c r="AB822" s="48"/>
      <c r="AC822" s="48"/>
    </row>
    <row r="823" spans="4:68">
      <c r="D823" s="52" t="s">
        <v>1425</v>
      </c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</row>
    <row r="824" spans="4:68">
      <c r="D824" s="52" t="s">
        <v>1525</v>
      </c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</row>
    <row r="825" spans="4:68">
      <c r="D825" s="52" t="s">
        <v>1526</v>
      </c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  <c r="AB825" s="48"/>
      <c r="AC825" s="48"/>
    </row>
    <row r="826" spans="4:68">
      <c r="D826" s="52" t="s">
        <v>1527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  <c r="AB826" s="48"/>
      <c r="AC826" s="48"/>
    </row>
    <row r="853" spans="2:4">
      <c r="B853" s="46">
        <v>0</v>
      </c>
      <c r="D853" s="47" t="s">
        <v>1536</v>
      </c>
    </row>
    <row r="854" spans="2:4">
      <c r="D854" s="55" t="s">
        <v>304</v>
      </c>
    </row>
    <row r="856" spans="2:4">
      <c r="D856" s="85" t="s">
        <v>1534</v>
      </c>
    </row>
    <row r="873" spans="39:39">
      <c r="AM873" s="85" t="s">
        <v>307</v>
      </c>
    </row>
    <row r="874" spans="39:39">
      <c r="AM874" s="47" t="s">
        <v>409</v>
      </c>
    </row>
    <row r="875" spans="39:39">
      <c r="AM875" s="47" t="s">
        <v>411</v>
      </c>
    </row>
    <row r="876" spans="39:39">
      <c r="AM876" s="47" t="s">
        <v>392</v>
      </c>
    </row>
    <row r="877" spans="39:39">
      <c r="AM877" s="47" t="s">
        <v>500</v>
      </c>
    </row>
    <row r="878" spans="39:39">
      <c r="AM878" s="47" t="s">
        <v>547</v>
      </c>
    </row>
    <row r="879" spans="39:39">
      <c r="AM879" s="47" t="s">
        <v>408</v>
      </c>
    </row>
    <row r="880" spans="39:39">
      <c r="AM880" s="47" t="s">
        <v>766</v>
      </c>
    </row>
    <row r="881" spans="39:39">
      <c r="AM881" s="47" t="s">
        <v>767</v>
      </c>
    </row>
    <row r="882" spans="39:39">
      <c r="AM882" s="47" t="s">
        <v>768</v>
      </c>
    </row>
    <row r="905" spans="4:4">
      <c r="D905" s="85" t="s">
        <v>1537</v>
      </c>
    </row>
    <row r="928" spans="4:60">
      <c r="D928" s="52" t="s">
        <v>34</v>
      </c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Z928" s="47" t="s">
        <v>1454</v>
      </c>
      <c r="AI928" s="47" t="s">
        <v>1455</v>
      </c>
      <c r="AP928" s="47" t="s">
        <v>1456</v>
      </c>
      <c r="AU928" s="47" t="s">
        <v>1457</v>
      </c>
      <c r="AZ928" s="47" t="s">
        <v>1458</v>
      </c>
      <c r="BH928" s="47" t="s">
        <v>1459</v>
      </c>
    </row>
    <row r="929" spans="4:64">
      <c r="D929" s="52" t="s">
        <v>501</v>
      </c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Z929" s="85" t="s">
        <v>1547</v>
      </c>
      <c r="AI929" s="85" t="s">
        <v>564</v>
      </c>
      <c r="AP929" s="82" t="s">
        <v>675</v>
      </c>
      <c r="AU929" s="82" t="s">
        <v>1556</v>
      </c>
      <c r="AZ929" s="85" t="s">
        <v>767</v>
      </c>
      <c r="BH929" s="85" t="s">
        <v>564</v>
      </c>
      <c r="BL929" s="85" t="str">
        <f>"(a.agreementnumber = '" &amp; AZ929 &amp; "' and c.invoicenoinstalment = '" &amp; Z929 &amp; "') or "</f>
        <v xml:space="preserve">(a.agreementnumber = '0000035/4/38/02/2023' and c.invoicenoinstalment = '46836/INV/MD3/03/2023') or </v>
      </c>
    </row>
    <row r="930" spans="4:64">
      <c r="D930" s="52" t="s">
        <v>444</v>
      </c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Z930" s="85" t="s">
        <v>1548</v>
      </c>
      <c r="AI930" s="85" t="s">
        <v>564</v>
      </c>
      <c r="AP930" s="82" t="s">
        <v>675</v>
      </c>
      <c r="AU930" s="82" t="s">
        <v>1556</v>
      </c>
      <c r="AZ930" s="85" t="s">
        <v>768</v>
      </c>
      <c r="BH930" s="85" t="s">
        <v>564</v>
      </c>
      <c r="BL930" s="85" t="str">
        <f t="shared" ref="BL930:BL937" si="0">"(a.agreementnumber = '" &amp; AZ930 &amp; "' and c.invoicenoinstalment = '" &amp; Z930 &amp; "') or "</f>
        <v xml:space="preserve">(a.agreementnumber = '0000031/4/38/02/2023' and c.invoicenoinstalment = '46837/INV/MD3/03/2023') or </v>
      </c>
    </row>
    <row r="931" spans="4:64">
      <c r="D931" s="52" t="s">
        <v>1538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Z931" s="85" t="s">
        <v>1549</v>
      </c>
      <c r="AI931" s="85" t="s">
        <v>564</v>
      </c>
      <c r="AP931" s="82" t="s">
        <v>675</v>
      </c>
      <c r="AU931" s="82" t="s">
        <v>1556</v>
      </c>
      <c r="AZ931" s="85" t="s">
        <v>766</v>
      </c>
      <c r="BH931" s="85" t="s">
        <v>564</v>
      </c>
      <c r="BL931" s="85" t="str">
        <f t="shared" si="0"/>
        <v xml:space="preserve">(a.agreementnumber = '0000027/4/38/02/2023' and c.invoicenoinstalment = '46838/INV/MD3/03/2023') or </v>
      </c>
    </row>
    <row r="932" spans="4:64">
      <c r="D932" s="52" t="s">
        <v>1539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Z932" s="85" t="s">
        <v>1550</v>
      </c>
      <c r="AI932" s="85" t="s">
        <v>564</v>
      </c>
      <c r="AP932" s="82" t="s">
        <v>675</v>
      </c>
      <c r="AU932" s="82" t="s">
        <v>1557</v>
      </c>
      <c r="AZ932" s="85" t="s">
        <v>500</v>
      </c>
      <c r="BH932" s="85" t="s">
        <v>564</v>
      </c>
      <c r="BL932" s="85" t="str">
        <f t="shared" si="0"/>
        <v xml:space="preserve">(a.agreementnumber = '0000016/4/38/10/2022' and c.invoicenoinstalment = '45817/INV/MD3/03/2023') or </v>
      </c>
    </row>
    <row r="933" spans="4:64">
      <c r="D933" s="52" t="s">
        <v>1540</v>
      </c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Z933" s="85" t="s">
        <v>1551</v>
      </c>
      <c r="AI933" s="85" t="s">
        <v>564</v>
      </c>
      <c r="AP933" s="82" t="s">
        <v>675</v>
      </c>
      <c r="AU933" s="82" t="s">
        <v>709</v>
      </c>
      <c r="AZ933" s="85" t="s">
        <v>411</v>
      </c>
      <c r="BH933" s="85" t="s">
        <v>564</v>
      </c>
      <c r="BL933" s="85" t="str">
        <f t="shared" si="0"/>
        <v xml:space="preserve">(a.agreementnumber = '0000007/4/38/09/2022' and c.invoicenoinstalment = '45822/INV/MD3/03/2023') or </v>
      </c>
    </row>
    <row r="934" spans="4:64">
      <c r="D934" s="52" t="s">
        <v>1541</v>
      </c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Z934" s="85" t="s">
        <v>1552</v>
      </c>
      <c r="AI934" s="85" t="s">
        <v>564</v>
      </c>
      <c r="AP934" s="82" t="s">
        <v>675</v>
      </c>
      <c r="AU934" s="82" t="s">
        <v>709</v>
      </c>
      <c r="AZ934" s="85" t="s">
        <v>408</v>
      </c>
      <c r="BH934" s="85" t="s">
        <v>564</v>
      </c>
      <c r="BL934" s="85" t="str">
        <f t="shared" si="0"/>
        <v xml:space="preserve">(a.agreementnumber = '0000005/4/38/08/2022' and c.invoicenoinstalment = '45826/INV/MD3/03/2023') or </v>
      </c>
    </row>
    <row r="935" spans="4:64">
      <c r="D935" s="52" t="s">
        <v>1542</v>
      </c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Z935" s="85" t="s">
        <v>1553</v>
      </c>
      <c r="AI935" s="85" t="s">
        <v>564</v>
      </c>
      <c r="AP935" s="82" t="s">
        <v>675</v>
      </c>
      <c r="AU935" s="82" t="s">
        <v>709</v>
      </c>
      <c r="AZ935" s="85" t="s">
        <v>392</v>
      </c>
      <c r="BH935" s="85" t="s">
        <v>564</v>
      </c>
      <c r="BL935" s="85" t="str">
        <f t="shared" si="0"/>
        <v xml:space="preserve">(a.agreementnumber = '0000010/4/38/10/2022' and c.invoicenoinstalment = '45828/INV/MD3/03/2023') or </v>
      </c>
    </row>
    <row r="936" spans="4:64">
      <c r="D936" s="52" t="s">
        <v>1543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Z936" s="85" t="s">
        <v>1554</v>
      </c>
      <c r="AI936" s="85" t="s">
        <v>564</v>
      </c>
      <c r="AP936" s="82" t="s">
        <v>675</v>
      </c>
      <c r="AU936" s="82" t="s">
        <v>709</v>
      </c>
      <c r="AZ936" s="85" t="s">
        <v>409</v>
      </c>
      <c r="BH936" s="85" t="s">
        <v>564</v>
      </c>
      <c r="BL936" s="85" t="str">
        <f t="shared" si="0"/>
        <v xml:space="preserve">(a.agreementnumber = '0000001/4/38/06/2022' and c.invoicenoinstalment = '45830/INV/MD3/03/2023') or </v>
      </c>
    </row>
    <row r="937" spans="4:64">
      <c r="D937" s="52" t="s">
        <v>1544</v>
      </c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Z937" s="85" t="s">
        <v>1555</v>
      </c>
      <c r="AI937" s="85" t="s">
        <v>564</v>
      </c>
      <c r="AP937" s="82" t="s">
        <v>675</v>
      </c>
      <c r="AU937" s="82" t="s">
        <v>709</v>
      </c>
      <c r="AZ937" s="85" t="s">
        <v>547</v>
      </c>
      <c r="BH937" s="85" t="s">
        <v>564</v>
      </c>
      <c r="BL937" s="85" t="str">
        <f t="shared" si="0"/>
        <v xml:space="preserve">(a.agreementnumber = '0000020/4/38/12/2022' and c.invoicenoinstalment = '45832/INV/MD3/03/2023') or </v>
      </c>
    </row>
    <row r="938" spans="4:64">
      <c r="D938" s="52" t="s">
        <v>1545</v>
      </c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</row>
    <row r="939" spans="4:64">
      <c r="D939" s="52" t="s">
        <v>1546</v>
      </c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</row>
    <row r="940" spans="4:64">
      <c r="D940" s="52" t="s">
        <v>276</v>
      </c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</row>
    <row r="941" spans="4:64">
      <c r="D941" s="52" t="s">
        <v>761</v>
      </c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</row>
    <row r="943" spans="4:64">
      <c r="D943" s="85" t="s">
        <v>1558</v>
      </c>
    </row>
    <row r="976" spans="4:4">
      <c r="D976" s="47" t="s">
        <v>1562</v>
      </c>
    </row>
    <row r="978" spans="4:4">
      <c r="D978" s="85" t="s">
        <v>1576</v>
      </c>
    </row>
    <row r="1006" spans="2:4">
      <c r="B1006" s="44">
        <v>0</v>
      </c>
      <c r="D1006" s="47" t="s">
        <v>545</v>
      </c>
    </row>
    <row r="1007" spans="2:4">
      <c r="D1007" s="55" t="s">
        <v>303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95FCB-D958-4370-B7EA-992B1FBF5CFF}">
  <sheetPr codeName="Sheet40"/>
  <dimension ref="A2:J30"/>
  <sheetViews>
    <sheetView topLeftCell="A4" workbookViewId="0">
      <selection activeCell="B8" sqref="B8"/>
    </sheetView>
  </sheetViews>
  <sheetFormatPr defaultColWidth="2.85546875" defaultRowHeight="15"/>
  <cols>
    <col min="1" max="1" width="9" style="105" bestFit="1" customWidth="1"/>
    <col min="2" max="2" width="39.5703125" style="105" bestFit="1" customWidth="1"/>
    <col min="3" max="3" width="16" style="105" bestFit="1" customWidth="1"/>
    <col min="4" max="4" width="17" style="105" bestFit="1" customWidth="1"/>
    <col min="5" max="5" width="17.5703125" style="105" bestFit="1" customWidth="1"/>
    <col min="6" max="6" width="10.42578125" style="105" bestFit="1" customWidth="1"/>
    <col min="7" max="7" width="10.5703125" style="105" bestFit="1" customWidth="1"/>
    <col min="8" max="8" width="8.28515625" style="105" bestFit="1" customWidth="1"/>
    <col min="9" max="9" width="7.5703125" style="105" bestFit="1" customWidth="1"/>
    <col min="10" max="10" width="10" style="105" bestFit="1" customWidth="1"/>
    <col min="11" max="16384" width="2.85546875" style="105"/>
  </cols>
  <sheetData>
    <row r="2" spans="1:10" ht="18.75">
      <c r="A2" s="237" t="s">
        <v>416</v>
      </c>
      <c r="B2" s="238"/>
      <c r="C2" s="238"/>
      <c r="D2" s="238"/>
      <c r="E2" s="238"/>
      <c r="F2" s="238"/>
      <c r="G2" s="238"/>
      <c r="H2" s="238"/>
      <c r="I2" s="238"/>
      <c r="J2" s="238"/>
    </row>
    <row r="3" spans="1:10">
      <c r="A3" s="238" t="s">
        <v>1489</v>
      </c>
      <c r="B3" s="238"/>
      <c r="C3" s="238"/>
      <c r="D3" s="238"/>
      <c r="E3" s="238"/>
      <c r="F3" s="238"/>
      <c r="G3" s="238"/>
      <c r="H3" s="238"/>
      <c r="I3" s="238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59" t="s">
        <v>1408</v>
      </c>
      <c r="B20" s="59" t="s">
        <v>1410</v>
      </c>
      <c r="C20" s="59" t="s">
        <v>1488</v>
      </c>
      <c r="D20" s="59" t="s">
        <v>317</v>
      </c>
      <c r="E20" s="59" t="s">
        <v>274</v>
      </c>
      <c r="F20" s="99">
        <v>45005.372916667002</v>
      </c>
      <c r="G20" s="99">
        <v>45448.664583332997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78" t="s">
        <v>1444</v>
      </c>
      <c r="B22" s="78" t="s">
        <v>1445</v>
      </c>
      <c r="C22" s="78" t="s">
        <v>313</v>
      </c>
      <c r="D22" s="78" t="s">
        <v>317</v>
      </c>
      <c r="E22" s="78" t="s">
        <v>274</v>
      </c>
      <c r="F22" s="102">
        <v>45005.452083333003</v>
      </c>
      <c r="G22" s="102">
        <v>45449.410416667</v>
      </c>
      <c r="H22" s="78" t="s">
        <v>23</v>
      </c>
      <c r="I22" s="78" t="s">
        <v>18</v>
      </c>
      <c r="J22" s="78" t="s">
        <v>260</v>
      </c>
    </row>
    <row r="23" spans="1:10" ht="45">
      <c r="A23" s="76" t="s">
        <v>1464</v>
      </c>
      <c r="B23" s="76" t="s">
        <v>1465</v>
      </c>
      <c r="C23" s="76" t="s">
        <v>310</v>
      </c>
      <c r="D23" s="76" t="s">
        <v>317</v>
      </c>
      <c r="E23" s="76" t="s">
        <v>274</v>
      </c>
      <c r="F23" s="108">
        <v>45005.697222221999</v>
      </c>
      <c r="G23" s="108">
        <v>45449.655555555997</v>
      </c>
      <c r="H23" s="76" t="s">
        <v>23</v>
      </c>
      <c r="I23" s="76" t="s">
        <v>18</v>
      </c>
      <c r="J23" s="76" t="s">
        <v>255</v>
      </c>
    </row>
    <row r="25" spans="1:10">
      <c r="A25" s="58" t="s">
        <v>1499</v>
      </c>
      <c r="B25" s="58" t="s">
        <v>1515</v>
      </c>
      <c r="C25" s="58"/>
      <c r="D25" s="58"/>
      <c r="E25" s="58"/>
      <c r="F25" s="103"/>
      <c r="G25" s="103"/>
      <c r="H25" s="58"/>
      <c r="I25" s="58"/>
      <c r="J25" s="58" t="s">
        <v>326</v>
      </c>
    </row>
    <row r="26" spans="1:10" ht="75">
      <c r="A26" s="64" t="s">
        <v>1517</v>
      </c>
      <c r="B26" s="64" t="s">
        <v>1465</v>
      </c>
      <c r="C26" s="64" t="s">
        <v>1464</v>
      </c>
      <c r="D26" s="64" t="s">
        <v>1465</v>
      </c>
      <c r="E26" s="64"/>
      <c r="F26" s="109"/>
      <c r="G26" s="109"/>
      <c r="H26" s="64"/>
      <c r="I26" s="64"/>
      <c r="J26" s="64" t="s">
        <v>326</v>
      </c>
    </row>
    <row r="27" spans="1:10" ht="45">
      <c r="A27" s="64" t="s">
        <v>1520</v>
      </c>
      <c r="B27" s="64" t="s">
        <v>1521</v>
      </c>
      <c r="C27" s="64" t="s">
        <v>1499</v>
      </c>
      <c r="D27" s="64" t="s">
        <v>1515</v>
      </c>
      <c r="E27" s="64"/>
      <c r="F27" s="109"/>
      <c r="G27" s="109"/>
      <c r="H27" s="64"/>
      <c r="I27" s="64"/>
      <c r="J27" s="64" t="s">
        <v>326</v>
      </c>
    </row>
    <row r="28" spans="1:10" ht="60">
      <c r="A28" s="56" t="s">
        <v>1535</v>
      </c>
      <c r="B28" s="56" t="s">
        <v>1534</v>
      </c>
      <c r="C28" s="56"/>
      <c r="D28" s="56"/>
      <c r="E28" s="56"/>
      <c r="F28" s="101"/>
      <c r="G28" s="101"/>
      <c r="H28" s="56"/>
      <c r="I28" s="56"/>
      <c r="J28" s="56" t="s">
        <v>326</v>
      </c>
    </row>
    <row r="29" spans="1:10">
      <c r="A29" s="56"/>
      <c r="B29" s="56"/>
      <c r="C29" s="56"/>
      <c r="D29" s="56"/>
      <c r="E29" s="56"/>
      <c r="F29" s="101"/>
      <c r="G29" s="101"/>
      <c r="H29" s="56"/>
      <c r="I29" s="56"/>
      <c r="J29" s="56" t="s">
        <v>326</v>
      </c>
    </row>
    <row r="30" spans="1:10">
      <c r="A30" s="56"/>
      <c r="B30" s="56"/>
      <c r="C30" s="56"/>
      <c r="D30" s="56"/>
      <c r="E30" s="56"/>
      <c r="F30" s="101"/>
      <c r="G30" s="101"/>
      <c r="H30" s="56"/>
      <c r="I30" s="56"/>
      <c r="J3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29372-0E18-41DA-849A-00390C79E862}">
  <sheetPr codeName="Sheet41"/>
  <dimension ref="B2:EO1210"/>
  <sheetViews>
    <sheetView topLeftCell="A633" workbookViewId="0">
      <selection activeCell="D640" sqref="D640"/>
    </sheetView>
  </sheetViews>
  <sheetFormatPr defaultColWidth="2.85546875" defaultRowHeight="15"/>
  <cols>
    <col min="1" max="16384" width="2.85546875" style="85"/>
  </cols>
  <sheetData>
    <row r="2" spans="2:4">
      <c r="B2" s="47" t="s">
        <v>1562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1563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1564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1591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1575</v>
      </c>
    </row>
    <row r="56" spans="2:4">
      <c r="D56" s="55" t="s">
        <v>301</v>
      </c>
    </row>
    <row r="57" spans="2:4">
      <c r="D57" s="51" t="s">
        <v>583</v>
      </c>
    </row>
    <row r="58" spans="2:4">
      <c r="D58" s="63" t="s">
        <v>1570</v>
      </c>
    </row>
    <row r="61" spans="2:4">
      <c r="D61" s="85" t="s">
        <v>1565</v>
      </c>
    </row>
    <row r="97" spans="2:18">
      <c r="D97" s="85" t="s">
        <v>327</v>
      </c>
      <c r="L97" s="85" t="s">
        <v>1601</v>
      </c>
    </row>
    <row r="98" spans="2:18">
      <c r="D98" s="47" t="s">
        <v>1592</v>
      </c>
      <c r="L98" s="54" t="s">
        <v>1602</v>
      </c>
      <c r="R98" s="28" t="s">
        <v>1603</v>
      </c>
    </row>
    <row r="105" spans="2:18">
      <c r="B105" s="46">
        <v>0</v>
      </c>
      <c r="D105" s="47" t="s">
        <v>1593</v>
      </c>
    </row>
    <row r="106" spans="2:18">
      <c r="D106" s="55" t="s">
        <v>304</v>
      </c>
    </row>
    <row r="108" spans="2:18">
      <c r="D108" s="85" t="s">
        <v>36</v>
      </c>
    </row>
    <row r="109" spans="2:18">
      <c r="D109" s="50" t="s">
        <v>1595</v>
      </c>
    </row>
    <row r="111" spans="2:18">
      <c r="D111" s="85" t="s">
        <v>1566</v>
      </c>
    </row>
    <row r="153" spans="4:46">
      <c r="D153" s="52" t="s">
        <v>1596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Y153" s="53" t="s">
        <v>335</v>
      </c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</row>
    <row r="154" spans="4:46">
      <c r="D154" s="52" t="s">
        <v>1597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Y154" s="53" t="s">
        <v>312</v>
      </c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</row>
    <row r="155" spans="4:46">
      <c r="D155" s="52" t="s">
        <v>384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Y155" s="53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</row>
    <row r="156" spans="4:46">
      <c r="D156" s="52" t="s">
        <v>1625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Y156" s="53" t="s">
        <v>1624</v>
      </c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</row>
    <row r="157" spans="4:46">
      <c r="D157" s="52" t="s">
        <v>1626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Y157" s="53" t="s">
        <v>280</v>
      </c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</row>
    <row r="158" spans="4:46">
      <c r="D158" s="52" t="s">
        <v>551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Y158" s="53" t="s">
        <v>1633</v>
      </c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</row>
    <row r="159" spans="4:46">
      <c r="D159" s="52" t="s">
        <v>1627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Y159" s="53" t="s">
        <v>1623</v>
      </c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</row>
    <row r="160" spans="4:46">
      <c r="D160" s="52" t="s">
        <v>552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Y160" s="53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</row>
    <row r="161" spans="4:46">
      <c r="D161" s="52" t="s">
        <v>1628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Y161" s="53" t="s">
        <v>261</v>
      </c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</row>
    <row r="162" spans="4:46">
      <c r="D162" s="52" t="s">
        <v>1598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Y162" s="53" t="s">
        <v>262</v>
      </c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</row>
    <row r="163" spans="4:46">
      <c r="D163" s="52" t="s">
        <v>1629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Y163" s="53" t="s">
        <v>336</v>
      </c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</row>
    <row r="164" spans="4:46">
      <c r="D164" s="52" t="s">
        <v>1599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</row>
    <row r="165" spans="4:46">
      <c r="D165" s="52" t="s">
        <v>1630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</row>
    <row r="166" spans="4:46">
      <c r="D166" s="52" t="s">
        <v>1600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</row>
    <row r="167" spans="4:46">
      <c r="D167" s="52" t="s">
        <v>1631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</row>
    <row r="168" spans="4:46">
      <c r="D168" s="52" t="s">
        <v>1632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</row>
    <row r="170" spans="4:46">
      <c r="D170" s="85" t="s">
        <v>1605</v>
      </c>
    </row>
    <row r="242" spans="2:4">
      <c r="B242" s="44">
        <v>0</v>
      </c>
      <c r="D242" s="47" t="s">
        <v>545</v>
      </c>
    </row>
    <row r="243" spans="2:4">
      <c r="D243" s="55" t="s">
        <v>303</v>
      </c>
    </row>
    <row r="245" spans="2:4">
      <c r="D245" s="85" t="s">
        <v>36</v>
      </c>
    </row>
    <row r="248" spans="2:4">
      <c r="D248" s="85" t="s">
        <v>1567</v>
      </c>
    </row>
    <row r="328" spans="2:4">
      <c r="B328" s="46">
        <v>0</v>
      </c>
      <c r="D328" s="47" t="s">
        <v>1581</v>
      </c>
    </row>
    <row r="329" spans="2:4">
      <c r="D329" s="55" t="s">
        <v>304</v>
      </c>
    </row>
    <row r="331" spans="2:4">
      <c r="D331" s="85" t="s">
        <v>1577</v>
      </c>
    </row>
    <row r="350" spans="39:39">
      <c r="AM350" s="85" t="s">
        <v>377</v>
      </c>
    </row>
    <row r="351" spans="39:39">
      <c r="AM351" s="28" t="s">
        <v>1578</v>
      </c>
    </row>
    <row r="376" spans="4:4">
      <c r="D376" s="85" t="s">
        <v>1579</v>
      </c>
    </row>
    <row r="418" spans="4:4">
      <c r="D418" s="85" t="s">
        <v>1583</v>
      </c>
    </row>
    <row r="436" spans="4:4">
      <c r="D436" s="85" t="s">
        <v>1584</v>
      </c>
    </row>
    <row r="453" spans="2:63">
      <c r="D453" s="85" t="s">
        <v>307</v>
      </c>
      <c r="L453" s="85" t="s">
        <v>340</v>
      </c>
    </row>
    <row r="454" spans="2:63">
      <c r="D454" s="47" t="s">
        <v>1585</v>
      </c>
      <c r="L454" s="47" t="s">
        <v>1587</v>
      </c>
    </row>
    <row r="455" spans="2:63">
      <c r="D455" s="47" t="s">
        <v>1586</v>
      </c>
      <c r="L455" s="47" t="s">
        <v>1588</v>
      </c>
    </row>
    <row r="457" spans="2:63">
      <c r="D457" s="52" t="s">
        <v>347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</row>
    <row r="458" spans="2:63">
      <c r="D458" s="52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</row>
    <row r="459" spans="2:63">
      <c r="D459" s="52" t="s">
        <v>37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</row>
    <row r="460" spans="2:63">
      <c r="D460" s="52" t="s">
        <v>339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</row>
    <row r="461" spans="2:63" customFormat="1">
      <c r="B461" s="85"/>
      <c r="C461" s="85"/>
      <c r="D461" s="53" t="s">
        <v>389</v>
      </c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85"/>
      <c r="AM461" s="85"/>
      <c r="AN461" s="85"/>
      <c r="AO461" s="85"/>
      <c r="AP461" s="85"/>
      <c r="AQ461" s="85"/>
      <c r="AR461" s="85"/>
      <c r="AS461" s="85"/>
      <c r="AT461" s="85"/>
      <c r="AU461" s="85"/>
      <c r="AV461" s="85"/>
      <c r="AW461" s="85"/>
      <c r="AX461" s="85"/>
      <c r="AY461" s="85"/>
      <c r="AZ461" s="85"/>
      <c r="BA461" s="85"/>
      <c r="BB461" s="85"/>
      <c r="BC461" s="85"/>
      <c r="BD461" s="85"/>
      <c r="BE461" s="85"/>
      <c r="BF461" s="85"/>
      <c r="BG461" s="85"/>
      <c r="BH461" s="85"/>
      <c r="BI461" s="85"/>
      <c r="BJ461" s="85"/>
      <c r="BK461" s="85"/>
    </row>
    <row r="462" spans="2:63" customFormat="1">
      <c r="B462" s="85"/>
      <c r="C462" s="85"/>
      <c r="D462" s="52" t="s">
        <v>463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85"/>
      <c r="AM462" s="85"/>
      <c r="AN462" s="85"/>
      <c r="AO462" s="85"/>
      <c r="AP462" s="85"/>
      <c r="AQ462" s="85"/>
      <c r="AR462" s="85"/>
      <c r="AS462" s="85"/>
      <c r="AT462" s="85"/>
      <c r="AU462" s="85"/>
      <c r="AV462" s="85"/>
      <c r="AW462" s="85"/>
      <c r="AX462" s="85"/>
      <c r="AY462" s="85"/>
      <c r="AZ462" s="85"/>
      <c r="BA462" s="85"/>
      <c r="BB462" s="85"/>
      <c r="BC462" s="85"/>
      <c r="BD462" s="85"/>
      <c r="BE462" s="85"/>
      <c r="BF462" s="85"/>
      <c r="BG462" s="85"/>
      <c r="BH462" s="85"/>
      <c r="BI462" s="85"/>
      <c r="BJ462" s="85"/>
      <c r="BK462" s="85"/>
    </row>
    <row r="463" spans="2:63" customFormat="1">
      <c r="B463" s="85"/>
      <c r="C463" s="85"/>
      <c r="D463" s="89" t="s">
        <v>357</v>
      </c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  <c r="W463" s="90"/>
      <c r="X463" s="90"/>
      <c r="Y463" s="90"/>
      <c r="Z463" s="90"/>
      <c r="AA463" s="90"/>
      <c r="AB463" s="90"/>
      <c r="AC463" s="90"/>
      <c r="AD463" s="90"/>
      <c r="AE463" s="90"/>
      <c r="AF463" s="90"/>
      <c r="AG463" s="90"/>
      <c r="AH463" s="90"/>
      <c r="AI463" s="90"/>
      <c r="AJ463" s="90"/>
      <c r="AK463" s="90"/>
      <c r="AL463" s="85"/>
      <c r="AM463" s="85"/>
      <c r="AN463" s="85"/>
      <c r="AO463" s="85"/>
      <c r="AP463" s="85"/>
      <c r="AQ463" s="85"/>
      <c r="AR463" s="85"/>
      <c r="AS463" s="85"/>
      <c r="AT463" s="85"/>
      <c r="AU463" s="85"/>
      <c r="AV463" s="85"/>
      <c r="AW463" s="85"/>
      <c r="AX463" s="85"/>
      <c r="AY463" s="85"/>
      <c r="AZ463" s="85"/>
      <c r="BA463" s="85"/>
      <c r="BB463" s="85"/>
      <c r="BC463" s="85"/>
      <c r="BD463" s="85"/>
      <c r="BE463" s="85"/>
      <c r="BF463" s="85"/>
      <c r="BG463" s="85"/>
      <c r="BH463" s="85"/>
      <c r="BI463" s="85"/>
      <c r="BJ463" s="85"/>
      <c r="BK463" s="85"/>
    </row>
    <row r="464" spans="2:63" customFormat="1">
      <c r="B464" s="85"/>
      <c r="C464" s="85"/>
      <c r="D464" s="91" t="s">
        <v>358</v>
      </c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2"/>
      <c r="AH464" s="92"/>
      <c r="AI464" s="92"/>
      <c r="AJ464" s="92"/>
      <c r="AK464" s="92"/>
      <c r="AL464" s="85"/>
      <c r="AM464" s="85"/>
      <c r="AN464" s="85"/>
      <c r="AO464" s="85"/>
      <c r="AP464" s="85"/>
      <c r="AQ464" s="85"/>
      <c r="AR464" s="85"/>
      <c r="AS464" s="85"/>
      <c r="AT464" s="85"/>
      <c r="AU464" s="85"/>
      <c r="AV464" s="85"/>
      <c r="AW464" s="85"/>
      <c r="AX464" s="85"/>
      <c r="AY464" s="85"/>
      <c r="AZ464" s="85"/>
      <c r="BA464" s="85"/>
      <c r="BB464" s="85"/>
      <c r="BC464" s="85"/>
      <c r="BD464" s="85"/>
      <c r="BE464" s="85"/>
      <c r="BF464" s="85"/>
      <c r="BG464" s="85"/>
      <c r="BH464" s="85"/>
      <c r="BI464" s="85"/>
      <c r="BJ464" s="85"/>
      <c r="BK464" s="85"/>
    </row>
    <row r="465" spans="2:63" customFormat="1">
      <c r="B465" s="85"/>
      <c r="C465" s="85"/>
      <c r="D465" s="91" t="s">
        <v>359</v>
      </c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92"/>
      <c r="AG465" s="92"/>
      <c r="AH465" s="92"/>
      <c r="AI465" s="92"/>
      <c r="AJ465" s="92"/>
      <c r="AK465" s="92"/>
      <c r="AL465" s="85"/>
      <c r="AM465" s="85"/>
      <c r="AN465" s="85"/>
      <c r="AO465" s="85"/>
      <c r="AP465" s="85"/>
      <c r="AQ465" s="85"/>
      <c r="AR465" s="85"/>
      <c r="AS465" s="85"/>
      <c r="AT465" s="85"/>
      <c r="AU465" s="85"/>
      <c r="AV465" s="85"/>
      <c r="AW465" s="85"/>
      <c r="AX465" s="85"/>
      <c r="AY465" s="85"/>
      <c r="AZ465" s="85"/>
      <c r="BA465" s="85"/>
      <c r="BB465" s="85"/>
      <c r="BC465" s="85"/>
      <c r="BD465" s="85"/>
      <c r="BE465" s="85"/>
      <c r="BF465" s="85"/>
      <c r="BG465" s="85"/>
      <c r="BH465" s="85"/>
      <c r="BI465" s="85"/>
      <c r="BJ465" s="85"/>
      <c r="BK465" s="85"/>
    </row>
    <row r="466" spans="2:63" customFormat="1">
      <c r="B466" s="85"/>
      <c r="C466" s="85"/>
      <c r="D466" s="89" t="s">
        <v>479</v>
      </c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  <c r="AA466" s="90"/>
      <c r="AB466" s="90"/>
      <c r="AC466" s="90"/>
      <c r="AD466" s="90"/>
      <c r="AE466" s="90"/>
      <c r="AF466" s="90"/>
      <c r="AG466" s="90"/>
      <c r="AH466" s="90"/>
      <c r="AI466" s="90"/>
      <c r="AJ466" s="90"/>
      <c r="AK466" s="90"/>
      <c r="AL466" s="85"/>
      <c r="AM466" s="85"/>
      <c r="AN466" s="85"/>
      <c r="AO466" s="85"/>
      <c r="AP466" s="85"/>
      <c r="AQ466" s="85"/>
      <c r="AR466" s="85"/>
      <c r="AS466" s="85"/>
      <c r="AT466" s="85"/>
      <c r="AU466" s="85"/>
      <c r="AV466" s="85"/>
      <c r="AW466" s="85"/>
      <c r="AX466" s="85"/>
      <c r="AY466" s="85"/>
      <c r="AZ466" s="85"/>
      <c r="BA466" s="85"/>
      <c r="BB466" s="85"/>
      <c r="BC466" s="85"/>
      <c r="BD466" s="85"/>
      <c r="BE466" s="85"/>
      <c r="BF466" s="85"/>
      <c r="BG466" s="85"/>
      <c r="BH466" s="85"/>
      <c r="BI466" s="85"/>
      <c r="BJ466" s="85"/>
      <c r="BK466" s="85"/>
    </row>
    <row r="467" spans="2:63" customFormat="1">
      <c r="B467" s="85"/>
      <c r="C467" s="85"/>
      <c r="D467" s="89" t="s">
        <v>668</v>
      </c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  <c r="AA467" s="90"/>
      <c r="AB467" s="90"/>
      <c r="AC467" s="90"/>
      <c r="AD467" s="90"/>
      <c r="AE467" s="90"/>
      <c r="AF467" s="90"/>
      <c r="AG467" s="90"/>
      <c r="AH467" s="90"/>
      <c r="AI467" s="90"/>
      <c r="AJ467" s="90"/>
      <c r="AK467" s="90"/>
      <c r="AL467" s="85"/>
      <c r="AM467" s="85"/>
      <c r="AN467" s="85"/>
      <c r="AO467" s="85"/>
      <c r="AP467" s="85"/>
      <c r="AQ467" s="85"/>
      <c r="AR467" s="85"/>
      <c r="AS467" s="85"/>
      <c r="AT467" s="85"/>
      <c r="AU467" s="85"/>
      <c r="AV467" s="85"/>
      <c r="AW467" s="85"/>
      <c r="AX467" s="85"/>
      <c r="AY467" s="85"/>
      <c r="AZ467" s="85"/>
      <c r="BA467" s="85"/>
      <c r="BB467" s="85"/>
      <c r="BC467" s="85"/>
      <c r="BD467" s="85"/>
      <c r="BE467" s="85"/>
      <c r="BF467" s="85"/>
      <c r="BG467" s="85"/>
      <c r="BH467" s="85"/>
      <c r="BI467" s="85"/>
      <c r="BJ467" s="85"/>
      <c r="BK467" s="85"/>
    </row>
    <row r="468" spans="2:63" customFormat="1">
      <c r="B468" s="85"/>
      <c r="C468" s="85"/>
      <c r="D468" s="38" t="s">
        <v>634</v>
      </c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  <c r="AH468" s="48"/>
      <c r="AI468" s="48"/>
      <c r="AJ468" s="48"/>
      <c r="AK468" s="48"/>
      <c r="AL468" s="85"/>
      <c r="AM468" s="85"/>
      <c r="AN468" s="85"/>
      <c r="AO468" s="85"/>
      <c r="AP468" s="85"/>
      <c r="AQ468" s="85"/>
      <c r="AR468" s="85"/>
      <c r="AS468" s="85"/>
      <c r="AT468" s="85"/>
      <c r="AU468" s="85"/>
      <c r="AV468" s="85"/>
      <c r="AW468" s="85"/>
      <c r="AX468" s="85"/>
      <c r="AY468" s="85"/>
      <c r="AZ468" s="85"/>
      <c r="BA468" s="85"/>
      <c r="BB468" s="85"/>
      <c r="BC468" s="85"/>
      <c r="BD468" s="85"/>
      <c r="BE468" s="85"/>
      <c r="BF468" s="85"/>
      <c r="BG468" s="85"/>
      <c r="BH468" s="85"/>
      <c r="BI468" s="85"/>
      <c r="BJ468" s="85"/>
      <c r="BK468" s="85"/>
    </row>
    <row r="469" spans="2:63" customFormat="1">
      <c r="B469" s="85"/>
      <c r="C469" s="85"/>
      <c r="D469" s="38" t="s">
        <v>1492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  <c r="AH469" s="48"/>
      <c r="AI469" s="48"/>
      <c r="AJ469" s="48"/>
      <c r="AK469" s="48"/>
      <c r="AL469" s="85"/>
      <c r="AM469" s="85"/>
      <c r="AN469" s="85"/>
      <c r="AO469" s="85"/>
      <c r="AP469" s="85"/>
      <c r="AQ469" s="85"/>
      <c r="AR469" s="85"/>
      <c r="AS469" s="85"/>
      <c r="AT469" s="85"/>
      <c r="AU469" s="85"/>
      <c r="AV469" s="85"/>
      <c r="AW469" s="85"/>
      <c r="AX469" s="85"/>
      <c r="AY469" s="85"/>
      <c r="AZ469" s="85"/>
      <c r="BA469" s="85"/>
      <c r="BB469" s="85"/>
      <c r="BC469" s="85"/>
      <c r="BD469" s="85"/>
      <c r="BE469" s="85"/>
      <c r="BF469" s="85"/>
      <c r="BG469" s="85"/>
      <c r="BH469" s="85"/>
      <c r="BI469" s="85"/>
      <c r="BJ469" s="85"/>
      <c r="BK469" s="85"/>
    </row>
    <row r="470" spans="2:63" customFormat="1">
      <c r="B470" s="85"/>
      <c r="C470" s="85"/>
      <c r="D470" s="52" t="s">
        <v>900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  <c r="AH470" s="48"/>
      <c r="AI470" s="48"/>
      <c r="AJ470" s="48"/>
      <c r="AK470" s="48"/>
      <c r="AL470" s="85"/>
      <c r="AM470" s="85"/>
      <c r="AN470" s="85"/>
      <c r="AO470" s="85"/>
      <c r="AP470" s="85"/>
      <c r="AQ470" s="85"/>
      <c r="AR470" s="85"/>
      <c r="AS470" s="85"/>
      <c r="AT470" s="85"/>
      <c r="AU470" s="85"/>
      <c r="AV470" s="85"/>
      <c r="AW470" s="85"/>
      <c r="AX470" s="85"/>
      <c r="AY470" s="85"/>
      <c r="AZ470" s="85"/>
      <c r="BA470" s="85"/>
      <c r="BB470" s="85"/>
      <c r="BC470" s="85"/>
      <c r="BD470" s="85"/>
      <c r="BE470" s="85"/>
      <c r="BF470" s="85"/>
      <c r="BG470" s="85"/>
      <c r="BH470" s="85"/>
      <c r="BI470" s="85"/>
      <c r="BJ470" s="85"/>
      <c r="BK470" s="85"/>
    </row>
    <row r="471" spans="2:63" customFormat="1">
      <c r="B471" s="85"/>
      <c r="C471" s="85"/>
      <c r="D471" s="52" t="s">
        <v>384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  <c r="AL471" s="85"/>
      <c r="AM471" s="85"/>
      <c r="AN471" s="85"/>
      <c r="AO471" s="85"/>
      <c r="AP471" s="85"/>
      <c r="AQ471" s="85"/>
      <c r="AR471" s="85"/>
      <c r="AS471" s="85"/>
      <c r="AT471" s="85"/>
      <c r="AU471" s="85"/>
      <c r="AV471" s="85"/>
      <c r="AW471" s="85"/>
      <c r="AX471" s="85"/>
      <c r="AY471" s="85"/>
      <c r="AZ471" s="85"/>
      <c r="BA471" s="85"/>
      <c r="BB471" s="85"/>
      <c r="BC471" s="85"/>
      <c r="BD471" s="85"/>
      <c r="BE471" s="85"/>
      <c r="BF471" s="85"/>
      <c r="BG471" s="85"/>
      <c r="BH471" s="85"/>
      <c r="BI471" s="85"/>
      <c r="BJ471" s="85"/>
      <c r="BK471" s="85"/>
    </row>
    <row r="472" spans="2:63" customFormat="1">
      <c r="B472" s="85"/>
      <c r="C472" s="85"/>
      <c r="D472" s="52" t="s">
        <v>902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  <c r="AL472" s="85"/>
      <c r="AM472" s="85"/>
      <c r="AN472" s="85"/>
      <c r="AO472" s="85"/>
      <c r="AP472" s="85"/>
      <c r="AQ472" s="85"/>
      <c r="AR472" s="85"/>
      <c r="AS472" s="85"/>
      <c r="AT472" s="85"/>
      <c r="AU472" s="85"/>
      <c r="AV472" s="85"/>
      <c r="AW472" s="85"/>
      <c r="AX472" s="85"/>
      <c r="AY472" s="85"/>
      <c r="AZ472" s="85"/>
      <c r="BA472" s="85"/>
      <c r="BB472" s="85"/>
      <c r="BC472" s="85"/>
      <c r="BD472" s="85"/>
      <c r="BE472" s="85"/>
      <c r="BF472" s="85"/>
      <c r="BG472" s="85"/>
      <c r="BH472" s="85"/>
      <c r="BI472" s="85"/>
      <c r="BJ472" s="85"/>
      <c r="BK472" s="85"/>
    </row>
    <row r="473" spans="2:63" customFormat="1">
      <c r="B473" s="85"/>
      <c r="C473" s="85"/>
      <c r="D473" s="52" t="s">
        <v>903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  <c r="AH473" s="48"/>
      <c r="AI473" s="48"/>
      <c r="AJ473" s="48"/>
      <c r="AK473" s="48"/>
      <c r="AL473" s="85"/>
      <c r="AM473" s="85"/>
      <c r="AN473" s="85"/>
      <c r="AO473" s="85"/>
      <c r="AP473" s="85"/>
      <c r="AQ473" s="85"/>
      <c r="AR473" s="85"/>
      <c r="AS473" s="85"/>
      <c r="AT473" s="85"/>
      <c r="AU473" s="85"/>
      <c r="AV473" s="85"/>
      <c r="AW473" s="85"/>
      <c r="AX473" s="85"/>
      <c r="AY473" s="85"/>
      <c r="AZ473" s="85"/>
      <c r="BA473" s="85"/>
      <c r="BB473" s="85"/>
      <c r="BC473" s="85"/>
      <c r="BD473" s="85"/>
      <c r="BE473" s="85"/>
      <c r="BF473" s="85"/>
      <c r="BG473" s="85"/>
      <c r="BH473" s="85"/>
      <c r="BI473" s="85"/>
      <c r="BJ473" s="85"/>
      <c r="BK473" s="85"/>
    </row>
    <row r="474" spans="2:63" customFormat="1">
      <c r="B474" s="85"/>
      <c r="C474" s="85"/>
      <c r="D474" s="52" t="s">
        <v>350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  <c r="AH474" s="48"/>
      <c r="AI474" s="48"/>
      <c r="AJ474" s="48"/>
      <c r="AK474" s="48"/>
      <c r="AL474" s="85"/>
      <c r="AM474" s="85"/>
      <c r="AN474" s="85"/>
      <c r="AO474" s="85"/>
      <c r="AP474" s="85"/>
      <c r="AQ474" s="85"/>
      <c r="AR474" s="85"/>
      <c r="AS474" s="85"/>
      <c r="AT474" s="85"/>
      <c r="AU474" s="85"/>
      <c r="AV474" s="85"/>
      <c r="AW474" s="85"/>
      <c r="AX474" s="85"/>
      <c r="AY474" s="85"/>
      <c r="AZ474" s="85"/>
      <c r="BA474" s="85"/>
      <c r="BB474" s="85"/>
      <c r="BC474" s="85"/>
      <c r="BD474" s="85"/>
      <c r="BE474" s="85"/>
      <c r="BF474" s="85"/>
      <c r="BG474" s="85"/>
      <c r="BH474" s="85"/>
      <c r="BI474" s="85"/>
      <c r="BJ474" s="85"/>
      <c r="BK474" s="85"/>
    </row>
    <row r="475" spans="2:63" customFormat="1">
      <c r="B475" s="85"/>
      <c r="C475" s="85"/>
      <c r="D475" s="52" t="s">
        <v>904</v>
      </c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  <c r="AH475" s="48"/>
      <c r="AI475" s="48"/>
      <c r="AJ475" s="48"/>
      <c r="AK475" s="48"/>
      <c r="AL475" s="85"/>
      <c r="AM475" s="85"/>
      <c r="AN475" s="85"/>
      <c r="AO475" s="85"/>
      <c r="AP475" s="85"/>
      <c r="AQ475" s="85"/>
      <c r="AR475" s="85"/>
      <c r="AS475" s="85"/>
      <c r="AT475" s="85"/>
      <c r="AU475" s="85"/>
      <c r="AV475" s="85"/>
      <c r="AW475" s="85"/>
      <c r="AX475" s="85"/>
      <c r="AY475" s="85"/>
      <c r="AZ475" s="85"/>
      <c r="BA475" s="85"/>
      <c r="BB475" s="85"/>
      <c r="BC475" s="85"/>
      <c r="BD475" s="85"/>
      <c r="BE475" s="85"/>
      <c r="BF475" s="85"/>
      <c r="BG475" s="85"/>
      <c r="BH475" s="85"/>
      <c r="BI475" s="85"/>
      <c r="BJ475" s="85"/>
      <c r="BK475" s="85"/>
    </row>
    <row r="476" spans="2:63" customFormat="1">
      <c r="B476" s="85"/>
      <c r="C476" s="85"/>
      <c r="D476" s="52" t="s">
        <v>464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85"/>
      <c r="AM476" s="85"/>
      <c r="AN476" s="85"/>
      <c r="AO476" s="85"/>
      <c r="AP476" s="85"/>
      <c r="AQ476" s="85"/>
      <c r="AR476" s="85"/>
      <c r="AS476" s="85"/>
      <c r="AT476" s="85"/>
      <c r="AU476" s="85"/>
      <c r="AV476" s="85"/>
      <c r="AW476" s="85"/>
      <c r="AX476" s="85"/>
      <c r="AY476" s="85"/>
      <c r="AZ476" s="85"/>
      <c r="BA476" s="85"/>
      <c r="BB476" s="85"/>
      <c r="BC476" s="85"/>
      <c r="BD476" s="85"/>
      <c r="BE476" s="85"/>
      <c r="BF476" s="85"/>
      <c r="BG476" s="85"/>
      <c r="BH476" s="85"/>
      <c r="BI476" s="85"/>
      <c r="BJ476" s="85"/>
      <c r="BK476" s="85"/>
    </row>
    <row r="477" spans="2:63" customFormat="1">
      <c r="B477" s="85"/>
      <c r="C477" s="85"/>
      <c r="D477" s="52" t="s">
        <v>465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85"/>
      <c r="AM477" s="85"/>
      <c r="AN477" s="85"/>
      <c r="AO477" s="85"/>
      <c r="AP477" s="85"/>
      <c r="AQ477" s="85"/>
      <c r="AR477" s="85"/>
      <c r="AS477" s="85"/>
      <c r="AT477" s="85"/>
      <c r="AU477" s="85"/>
      <c r="AV477" s="85"/>
      <c r="AW477" s="85"/>
      <c r="AX477" s="85"/>
      <c r="AY477" s="85"/>
      <c r="AZ477" s="85"/>
      <c r="BA477" s="85"/>
      <c r="BB477" s="85"/>
      <c r="BC477" s="85"/>
      <c r="BD477" s="85"/>
      <c r="BE477" s="85"/>
      <c r="BF477" s="85"/>
      <c r="BG477" s="85"/>
      <c r="BH477" s="85"/>
      <c r="BI477" s="85"/>
      <c r="BJ477" s="85"/>
      <c r="BK477" s="85"/>
    </row>
    <row r="478" spans="2:63" customFormat="1">
      <c r="B478" s="85"/>
      <c r="C478" s="85"/>
      <c r="D478" s="52" t="s">
        <v>466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  <c r="AH478" s="48"/>
      <c r="AI478" s="48"/>
      <c r="AJ478" s="48"/>
      <c r="AK478" s="48"/>
      <c r="AL478" s="85"/>
      <c r="AM478" s="85"/>
      <c r="AN478" s="85"/>
      <c r="AO478" s="85"/>
      <c r="AP478" s="85"/>
      <c r="AQ478" s="85"/>
      <c r="AR478" s="85"/>
      <c r="AS478" s="85"/>
      <c r="AT478" s="85"/>
      <c r="AU478" s="85"/>
      <c r="AV478" s="85"/>
      <c r="AW478" s="85"/>
      <c r="AX478" s="85"/>
      <c r="AY478" s="85"/>
      <c r="AZ478" s="85"/>
      <c r="BA478" s="85"/>
      <c r="BB478" s="85"/>
      <c r="BC478" s="85"/>
      <c r="BD478" s="85"/>
      <c r="BE478" s="85"/>
      <c r="BF478" s="85"/>
      <c r="BG478" s="85"/>
      <c r="BH478" s="85"/>
      <c r="BI478" s="85"/>
      <c r="BJ478" s="85"/>
      <c r="BK478" s="85"/>
    </row>
    <row r="479" spans="2:63" customFormat="1">
      <c r="B479" s="85"/>
      <c r="C479" s="85"/>
      <c r="D479" s="52" t="s">
        <v>495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  <c r="AL479" s="85"/>
      <c r="AM479" s="85"/>
      <c r="AN479" s="85"/>
      <c r="AO479" s="85"/>
      <c r="AP479" s="85"/>
      <c r="AQ479" s="85"/>
      <c r="AR479" s="85"/>
      <c r="AS479" s="85"/>
      <c r="AT479" s="85"/>
      <c r="AU479" s="85"/>
      <c r="AV479" s="85"/>
      <c r="AW479" s="85"/>
      <c r="AX479" s="85"/>
      <c r="AY479" s="85"/>
      <c r="AZ479" s="85"/>
      <c r="BA479" s="85"/>
      <c r="BB479" s="85"/>
      <c r="BC479" s="85"/>
      <c r="BD479" s="85"/>
      <c r="BE479" s="85"/>
      <c r="BF479" s="85"/>
      <c r="BG479" s="85"/>
      <c r="BH479" s="85"/>
      <c r="BI479" s="85"/>
      <c r="BJ479" s="85"/>
      <c r="BK479" s="85"/>
    </row>
    <row r="480" spans="2:63" customFormat="1">
      <c r="B480" s="85"/>
      <c r="C480" s="85"/>
      <c r="D480" s="52" t="s">
        <v>1589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85"/>
      <c r="AM480" s="85"/>
      <c r="AN480" s="85"/>
      <c r="AO480" s="85"/>
      <c r="AP480" s="85"/>
      <c r="AQ480" s="85"/>
      <c r="AR480" s="85"/>
      <c r="AS480" s="85"/>
      <c r="AT480" s="85"/>
      <c r="AU480" s="85"/>
      <c r="AV480" s="85"/>
      <c r="AW480" s="85"/>
      <c r="AX480" s="85"/>
      <c r="AY480" s="85"/>
      <c r="AZ480" s="85"/>
      <c r="BA480" s="85"/>
      <c r="BB480" s="85"/>
      <c r="BC480" s="85"/>
      <c r="BD480" s="85"/>
      <c r="BE480" s="85"/>
      <c r="BF480" s="85"/>
      <c r="BG480" s="85"/>
      <c r="BH480" s="85"/>
      <c r="BI480" s="85"/>
      <c r="BJ480" s="85"/>
      <c r="BK480" s="85"/>
    </row>
    <row r="481" spans="2:63" customFormat="1">
      <c r="B481" s="85"/>
      <c r="C481" s="85"/>
      <c r="D481" s="52" t="s">
        <v>1590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85"/>
      <c r="AM481" s="85"/>
      <c r="AN481" s="85"/>
      <c r="AO481" s="85"/>
      <c r="AP481" s="85"/>
      <c r="AQ481" s="85"/>
      <c r="AR481" s="85"/>
      <c r="AS481" s="85"/>
      <c r="AT481" s="85"/>
      <c r="AU481" s="85"/>
      <c r="AV481" s="85"/>
      <c r="AW481" s="85"/>
      <c r="AX481" s="85"/>
      <c r="AY481" s="85"/>
      <c r="AZ481" s="85"/>
      <c r="BA481" s="85"/>
      <c r="BB481" s="85"/>
      <c r="BC481" s="85"/>
      <c r="BD481" s="85"/>
      <c r="BE481" s="85"/>
      <c r="BF481" s="85"/>
      <c r="BG481" s="85"/>
      <c r="BH481" s="85"/>
      <c r="BI481" s="85"/>
      <c r="BJ481" s="85"/>
      <c r="BK481" s="85"/>
    </row>
    <row r="482" spans="2:63" customFormat="1">
      <c r="B482" s="85"/>
      <c r="C482" s="85"/>
      <c r="D482" s="52" t="s">
        <v>276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  <c r="AL482" s="85"/>
      <c r="AM482" s="85"/>
      <c r="AN482" s="85"/>
      <c r="AO482" s="85"/>
      <c r="AP482" s="85"/>
      <c r="AQ482" s="85"/>
      <c r="AR482" s="85"/>
      <c r="AS482" s="85"/>
      <c r="AT482" s="85"/>
      <c r="AU482" s="85"/>
      <c r="AV482" s="85"/>
      <c r="AW482" s="85"/>
      <c r="AX482" s="85"/>
      <c r="AY482" s="85"/>
      <c r="AZ482" s="85"/>
      <c r="BA482" s="85"/>
      <c r="BB482" s="85"/>
      <c r="BC482" s="85"/>
      <c r="BD482" s="85"/>
      <c r="BE482" s="85"/>
      <c r="BF482" s="85"/>
      <c r="BG482" s="85"/>
      <c r="BH482" s="85"/>
      <c r="BI482" s="85"/>
      <c r="BJ482" s="85"/>
      <c r="BK482" s="85"/>
    </row>
    <row r="483" spans="2:63" customFormat="1">
      <c r="B483" s="85"/>
      <c r="C483" s="85"/>
      <c r="D483" s="38" t="s">
        <v>1491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  <c r="AL483" s="85"/>
      <c r="AM483" s="85"/>
      <c r="AN483" s="85"/>
      <c r="AO483" s="85"/>
      <c r="AP483" s="85"/>
      <c r="AQ483" s="85"/>
      <c r="AR483" s="85"/>
      <c r="AS483" s="85"/>
      <c r="AT483" s="85"/>
      <c r="AU483" s="85"/>
      <c r="AV483" s="85"/>
      <c r="AW483" s="85"/>
      <c r="AX483" s="85"/>
      <c r="AY483" s="85"/>
      <c r="AZ483" s="85"/>
      <c r="BA483" s="85"/>
      <c r="BB483" s="85"/>
      <c r="BC483" s="85"/>
      <c r="BD483" s="85"/>
      <c r="BE483" s="85"/>
      <c r="BF483" s="85"/>
      <c r="BG483" s="85"/>
      <c r="BH483" s="85"/>
      <c r="BI483" s="85"/>
      <c r="BJ483" s="85"/>
      <c r="BK483" s="85"/>
    </row>
    <row r="484" spans="2:63" customFormat="1">
      <c r="B484" s="85"/>
      <c r="C484" s="85"/>
      <c r="D484" s="52" t="s">
        <v>330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67"/>
      <c r="AD484" s="48"/>
      <c r="AE484" s="48"/>
      <c r="AF484" s="48"/>
      <c r="AG484" s="48"/>
      <c r="AH484" s="48"/>
      <c r="AI484" s="48"/>
      <c r="AJ484" s="48"/>
      <c r="AK484" s="48"/>
      <c r="AL484" s="85"/>
      <c r="AM484" s="85"/>
      <c r="AN484" s="85"/>
      <c r="AO484" s="85"/>
      <c r="AP484" s="85"/>
      <c r="AQ484" s="85"/>
      <c r="AR484" s="85"/>
      <c r="AS484" s="85"/>
      <c r="AT484" s="85"/>
      <c r="AU484" s="85"/>
      <c r="AV484" s="85"/>
      <c r="AW484" s="85"/>
      <c r="AX484" s="85"/>
      <c r="AY484" s="85"/>
      <c r="AZ484" s="85"/>
      <c r="BA484" s="85"/>
      <c r="BB484" s="85"/>
      <c r="BC484" s="85"/>
      <c r="BD484" s="85"/>
      <c r="BE484" s="85"/>
      <c r="BF484" s="85"/>
      <c r="BG484" s="85"/>
      <c r="BH484" s="85"/>
      <c r="BI484" s="85"/>
      <c r="BJ484" s="85"/>
      <c r="BK484" s="85"/>
    </row>
    <row r="485" spans="2:63" customFormat="1">
      <c r="B485" s="85"/>
      <c r="C485" s="85"/>
      <c r="D485" s="52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67"/>
      <c r="AD485" s="48"/>
      <c r="AE485" s="48"/>
      <c r="AF485" s="48"/>
      <c r="AG485" s="48"/>
      <c r="AH485" s="48"/>
      <c r="AI485" s="48"/>
      <c r="AJ485" s="48"/>
      <c r="AK485" s="48"/>
      <c r="AL485" s="85"/>
      <c r="AM485" s="85"/>
      <c r="AN485" s="85"/>
      <c r="AO485" s="85"/>
      <c r="AP485" s="85"/>
      <c r="AQ485" s="85"/>
      <c r="AR485" s="85"/>
      <c r="AS485" s="85"/>
      <c r="AT485" s="85"/>
      <c r="AU485" s="85"/>
      <c r="AV485" s="85"/>
      <c r="AW485" s="85"/>
      <c r="AX485" s="85"/>
      <c r="AY485" s="85"/>
      <c r="AZ485" s="85"/>
      <c r="BA485" s="85"/>
      <c r="BB485" s="85"/>
      <c r="BC485" s="85"/>
      <c r="BD485" s="85"/>
      <c r="BE485" s="85"/>
      <c r="BF485" s="85"/>
      <c r="BG485" s="85"/>
      <c r="BH485" s="85"/>
      <c r="BI485" s="85"/>
      <c r="BJ485" s="85"/>
      <c r="BK485" s="85"/>
    </row>
    <row r="486" spans="2:63" customFormat="1">
      <c r="B486" s="85"/>
      <c r="C486" s="85"/>
      <c r="D486" s="52" t="s">
        <v>367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67"/>
      <c r="AD486" s="48"/>
      <c r="AE486" s="48"/>
      <c r="AF486" s="48"/>
      <c r="AG486" s="48"/>
      <c r="AH486" s="48"/>
      <c r="AI486" s="48"/>
      <c r="AJ486" s="48"/>
      <c r="AK486" s="48"/>
      <c r="AL486" s="85"/>
      <c r="AM486" s="85"/>
      <c r="AN486" s="85"/>
      <c r="AO486" s="85"/>
      <c r="AP486" s="85"/>
      <c r="AQ486" s="85"/>
      <c r="AR486" s="85"/>
      <c r="AS486" s="85"/>
      <c r="AT486" s="85"/>
      <c r="AU486" s="85"/>
      <c r="AV486" s="85"/>
      <c r="AW486" s="85"/>
      <c r="AX486" s="85"/>
      <c r="AY486" s="85"/>
      <c r="AZ486" s="85"/>
      <c r="BA486" s="85"/>
      <c r="BB486" s="85"/>
      <c r="BC486" s="85"/>
      <c r="BD486" s="85"/>
      <c r="BE486" s="85"/>
      <c r="BF486" s="85"/>
      <c r="BG486" s="85"/>
      <c r="BH486" s="85"/>
      <c r="BI486" s="85"/>
      <c r="BJ486" s="85"/>
      <c r="BK486" s="85"/>
    </row>
    <row r="487" spans="2:63" customFormat="1">
      <c r="B487" s="85"/>
      <c r="C487" s="85"/>
      <c r="D487" s="52" t="s">
        <v>339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67"/>
      <c r="AD487" s="48"/>
      <c r="AE487" s="48"/>
      <c r="AF487" s="48"/>
      <c r="AG487" s="48"/>
      <c r="AH487" s="48"/>
      <c r="AI487" s="48"/>
      <c r="AJ487" s="48"/>
      <c r="AK487" s="48"/>
      <c r="AL487" s="85"/>
      <c r="AM487" s="85"/>
      <c r="AN487" s="85"/>
      <c r="AO487" s="85"/>
      <c r="AP487" s="85"/>
      <c r="AQ487" s="85"/>
      <c r="AR487" s="85"/>
      <c r="AS487" s="85"/>
      <c r="AT487" s="85"/>
      <c r="AU487" s="85"/>
      <c r="AV487" s="85"/>
      <c r="AW487" s="85"/>
      <c r="AX487" s="85"/>
      <c r="AY487" s="85"/>
      <c r="AZ487" s="85"/>
      <c r="BA487" s="85"/>
      <c r="BB487" s="85"/>
      <c r="BC487" s="85"/>
      <c r="BD487" s="85"/>
      <c r="BE487" s="85"/>
      <c r="BF487" s="85"/>
      <c r="BG487" s="85"/>
      <c r="BH487" s="85"/>
      <c r="BI487" s="85"/>
      <c r="BJ487" s="85"/>
      <c r="BK487" s="85"/>
    </row>
    <row r="488" spans="2:63">
      <c r="D488" s="53" t="s">
        <v>388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</row>
    <row r="489" spans="2:63">
      <c r="D489" s="52" t="s">
        <v>332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</row>
    <row r="490" spans="2:63">
      <c r="D490" s="89" t="s">
        <v>369</v>
      </c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  <c r="AA490" s="90"/>
      <c r="AB490" s="90"/>
      <c r="AC490" s="90"/>
      <c r="AD490" s="90"/>
      <c r="AE490" s="90"/>
      <c r="AF490" s="90"/>
      <c r="AG490" s="90"/>
      <c r="AH490" s="90"/>
      <c r="AI490" s="90"/>
      <c r="AJ490" s="90"/>
      <c r="AK490" s="90"/>
    </row>
    <row r="491" spans="2:63">
      <c r="D491" s="91" t="s">
        <v>370</v>
      </c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  <c r="AH491" s="92"/>
      <c r="AI491" s="92"/>
      <c r="AJ491" s="92"/>
      <c r="AK491" s="92"/>
    </row>
    <row r="492" spans="2:63">
      <c r="D492" s="91" t="s">
        <v>371</v>
      </c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  <c r="AH492" s="92"/>
      <c r="AI492" s="92"/>
      <c r="AJ492" s="92"/>
      <c r="AK492" s="92"/>
    </row>
    <row r="493" spans="2:63">
      <c r="D493" s="89" t="s">
        <v>480</v>
      </c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  <c r="AA493" s="90"/>
      <c r="AB493" s="90"/>
      <c r="AC493" s="90"/>
      <c r="AD493" s="90"/>
      <c r="AE493" s="90"/>
      <c r="AF493" s="90"/>
      <c r="AG493" s="90"/>
      <c r="AH493" s="90"/>
      <c r="AI493" s="90"/>
      <c r="AJ493" s="90"/>
      <c r="AK493" s="90"/>
    </row>
    <row r="494" spans="2:63">
      <c r="D494" s="89" t="s">
        <v>662</v>
      </c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  <c r="AA494" s="90"/>
      <c r="AB494" s="90"/>
      <c r="AC494" s="90"/>
      <c r="AD494" s="90"/>
      <c r="AE494" s="90"/>
      <c r="AF494" s="90"/>
      <c r="AG494" s="90"/>
      <c r="AH494" s="90"/>
      <c r="AI494" s="90"/>
      <c r="AJ494" s="90"/>
      <c r="AK494" s="90"/>
    </row>
    <row r="495" spans="2:63">
      <c r="D495" s="52" t="s">
        <v>898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</row>
    <row r="496" spans="2:63">
      <c r="D496" s="52" t="s">
        <v>697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</row>
    <row r="497" spans="4:37">
      <c r="D497" s="52" t="s">
        <v>698</v>
      </c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</row>
    <row r="498" spans="4:37">
      <c r="D498" s="52" t="s">
        <v>901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</row>
    <row r="499" spans="4:37">
      <c r="D499" s="52" t="s">
        <v>384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</row>
    <row r="500" spans="4:37">
      <c r="D500" s="52" t="s">
        <v>528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</row>
    <row r="501" spans="4:37">
      <c r="D501" s="52" t="s">
        <v>529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</row>
    <row r="502" spans="4:37">
      <c r="D502" s="52" t="s">
        <v>277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</row>
    <row r="503" spans="4:37">
      <c r="D503" s="52" t="s">
        <v>530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</row>
    <row r="504" spans="4:37">
      <c r="D504" s="52" t="s">
        <v>333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</row>
    <row r="505" spans="4:37">
      <c r="D505" s="52" t="s">
        <v>531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</row>
    <row r="506" spans="4:37">
      <c r="D506" s="52" t="s">
        <v>337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</row>
    <row r="507" spans="4:37">
      <c r="D507" s="52" t="s">
        <v>905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</row>
    <row r="508" spans="4:37">
      <c r="D508" s="52" t="s">
        <v>664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</row>
    <row r="509" spans="4:37">
      <c r="D509" s="38" t="s">
        <v>1493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</row>
    <row r="510" spans="4:37">
      <c r="D510" s="52" t="s">
        <v>342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</row>
    <row r="511" spans="4:37">
      <c r="D511" s="52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</row>
    <row r="512" spans="4:37">
      <c r="D512" s="52" t="s">
        <v>543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</row>
    <row r="513" spans="4:37">
      <c r="D513" s="52" t="s">
        <v>1183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8"/>
      <c r="AG513" s="48"/>
      <c r="AH513" s="48"/>
      <c r="AI513" s="48"/>
      <c r="AJ513" s="48"/>
      <c r="AK513" s="48"/>
    </row>
    <row r="514" spans="4:37">
      <c r="D514" s="52" t="s">
        <v>1494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8"/>
      <c r="AG514" s="48"/>
      <c r="AH514" s="48"/>
      <c r="AI514" s="48"/>
      <c r="AJ514" s="48"/>
      <c r="AK514" s="48"/>
    </row>
    <row r="515" spans="4:37">
      <c r="D515" s="52" t="s">
        <v>1495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</row>
    <row r="516" spans="4:37">
      <c r="D516" s="52" t="s">
        <v>1496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</row>
    <row r="518" spans="4:37">
      <c r="D518" s="85" t="s">
        <v>1584</v>
      </c>
    </row>
    <row r="569" spans="2:4">
      <c r="B569" s="46">
        <v>0</v>
      </c>
      <c r="D569" s="47" t="s">
        <v>1608</v>
      </c>
    </row>
    <row r="570" spans="2:4">
      <c r="D570" s="55" t="s">
        <v>302</v>
      </c>
    </row>
    <row r="572" spans="2:4">
      <c r="D572" s="85" t="s">
        <v>36</v>
      </c>
    </row>
    <row r="573" spans="2:4">
      <c r="D573" s="50" t="s">
        <v>1609</v>
      </c>
    </row>
    <row r="575" spans="2:4">
      <c r="D575" s="85" t="s">
        <v>1604</v>
      </c>
    </row>
    <row r="603" spans="4:27">
      <c r="D603" s="85" t="s">
        <v>307</v>
      </c>
      <c r="M603" s="85" t="s">
        <v>499</v>
      </c>
      <c r="T603" s="85" t="s">
        <v>421</v>
      </c>
      <c r="AA603" s="85" t="s">
        <v>581</v>
      </c>
    </row>
    <row r="604" spans="4:27">
      <c r="D604" s="111" t="s">
        <v>1610</v>
      </c>
      <c r="M604" s="54" t="s">
        <v>677</v>
      </c>
      <c r="T604" s="54" t="s">
        <v>1612</v>
      </c>
    </row>
    <row r="605" spans="4:27">
      <c r="M605" s="28" t="s">
        <v>1613</v>
      </c>
      <c r="T605" s="28" t="s">
        <v>1614</v>
      </c>
      <c r="AA605" s="28" t="s">
        <v>652</v>
      </c>
    </row>
    <row r="607" spans="4:27">
      <c r="D607" s="52" t="s">
        <v>33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</row>
    <row r="608" spans="4:27">
      <c r="D608" s="52" t="s">
        <v>348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</row>
    <row r="609" spans="4:40">
      <c r="D609" s="52" t="s">
        <v>439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</row>
    <row r="610" spans="4:40">
      <c r="D610" s="52" t="s">
        <v>580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</row>
    <row r="611" spans="4:40">
      <c r="D611" s="52" t="s">
        <v>590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</row>
    <row r="612" spans="4:40">
      <c r="D612" s="52" t="s">
        <v>591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</row>
    <row r="613" spans="4:40">
      <c r="D613" s="52" t="s">
        <v>592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</row>
    <row r="614" spans="4:40">
      <c r="D614" s="52" t="s">
        <v>593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</row>
    <row r="615" spans="4:40">
      <c r="D615" s="52" t="s">
        <v>384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</row>
    <row r="616" spans="4:40">
      <c r="D616" s="52" t="s">
        <v>528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</row>
    <row r="617" spans="4:40">
      <c r="D617" s="52" t="s">
        <v>639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</row>
    <row r="618" spans="4:40">
      <c r="D618" s="52" t="s">
        <v>277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</row>
    <row r="619" spans="4:40">
      <c r="D619" s="52" t="s">
        <v>1611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</row>
    <row r="621" spans="4:40">
      <c r="D621" s="53" t="s">
        <v>335</v>
      </c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</row>
    <row r="622" spans="4:40">
      <c r="D622" s="53" t="s">
        <v>312</v>
      </c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</row>
    <row r="623" spans="4:40">
      <c r="D623" s="53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</row>
    <row r="624" spans="4:40">
      <c r="D624" s="53" t="s">
        <v>554</v>
      </c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</row>
    <row r="625" spans="4:40">
      <c r="D625" s="53" t="s">
        <v>280</v>
      </c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</row>
    <row r="626" spans="4:40">
      <c r="D626" s="53" t="s">
        <v>1617</v>
      </c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</row>
    <row r="627" spans="4:40">
      <c r="D627" s="53" t="s">
        <v>1618</v>
      </c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</row>
    <row r="628" spans="4:40">
      <c r="D628" s="53" t="s">
        <v>1619</v>
      </c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</row>
    <row r="629" spans="4:40">
      <c r="D629" s="53" t="s">
        <v>1616</v>
      </c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</row>
    <row r="630" spans="4:40">
      <c r="D630" s="53" t="s">
        <v>1615</v>
      </c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</row>
    <row r="631" spans="4:40">
      <c r="D631" s="53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</row>
    <row r="632" spans="4:40">
      <c r="D632" s="53" t="s">
        <v>638</v>
      </c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</row>
    <row r="633" spans="4:40">
      <c r="D633" s="53" t="s">
        <v>280</v>
      </c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</row>
    <row r="634" spans="4:40">
      <c r="D634" s="53" t="s">
        <v>1620</v>
      </c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</row>
    <row r="635" spans="4:40">
      <c r="D635" s="53" t="s">
        <v>1616</v>
      </c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</row>
    <row r="636" spans="4:40">
      <c r="D636" s="53" t="s">
        <v>1621</v>
      </c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  <c r="AF636" s="49"/>
      <c r="AG636" s="49"/>
      <c r="AH636" s="49"/>
      <c r="AI636" s="49"/>
      <c r="AJ636" s="49"/>
      <c r="AK636" s="49"/>
      <c r="AL636" s="49"/>
      <c r="AM636" s="49"/>
      <c r="AN636" s="49"/>
    </row>
    <row r="637" spans="4:40">
      <c r="D637" s="53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49"/>
      <c r="AM637" s="49"/>
      <c r="AN637" s="49"/>
    </row>
    <row r="638" spans="4:40">
      <c r="D638" s="53" t="s">
        <v>261</v>
      </c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  <c r="AL638" s="49"/>
      <c r="AM638" s="49"/>
      <c r="AN638" s="49"/>
    </row>
    <row r="639" spans="4:40">
      <c r="D639" s="53" t="s">
        <v>262</v>
      </c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  <c r="AL639" s="49"/>
      <c r="AM639" s="49"/>
      <c r="AN639" s="49"/>
    </row>
    <row r="640" spans="4:40">
      <c r="D640" s="53" t="s">
        <v>336</v>
      </c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</row>
    <row r="642" spans="4:4">
      <c r="D642" s="85" t="s">
        <v>1622</v>
      </c>
    </row>
    <row r="688" spans="2:4">
      <c r="B688" s="46">
        <v>0</v>
      </c>
      <c r="D688" s="47" t="s">
        <v>1637</v>
      </c>
    </row>
    <row r="689" spans="4:4">
      <c r="D689" s="55" t="s">
        <v>302</v>
      </c>
    </row>
    <row r="691" spans="4:4">
      <c r="D691" s="85" t="s">
        <v>36</v>
      </c>
    </row>
    <row r="692" spans="4:4">
      <c r="D692" s="50" t="s">
        <v>1638</v>
      </c>
    </row>
    <row r="694" spans="4:4">
      <c r="D694" s="85" t="s">
        <v>1634</v>
      </c>
    </row>
    <row r="720" spans="4:53">
      <c r="D720" s="85" t="s">
        <v>267</v>
      </c>
      <c r="BA720" s="85" t="s">
        <v>549</v>
      </c>
    </row>
    <row r="721" spans="4:59">
      <c r="D721" s="47" t="s">
        <v>1639</v>
      </c>
      <c r="L721" s="43" t="s">
        <v>373</v>
      </c>
      <c r="N721" s="85" t="s">
        <v>1641</v>
      </c>
      <c r="Z721" s="85" t="s">
        <v>1642</v>
      </c>
      <c r="AL721" s="85" t="s">
        <v>1643</v>
      </c>
      <c r="BA721" s="47" t="s">
        <v>1645</v>
      </c>
      <c r="BG721" s="54" t="s">
        <v>1662</v>
      </c>
    </row>
    <row r="722" spans="4:59">
      <c r="D722" s="47" t="s">
        <v>1640</v>
      </c>
      <c r="Z722" s="85" t="s">
        <v>1642</v>
      </c>
      <c r="AL722" s="85" t="s">
        <v>1644</v>
      </c>
      <c r="BA722" s="47" t="s">
        <v>1646</v>
      </c>
      <c r="BG722" s="54" t="s">
        <v>1663</v>
      </c>
    </row>
    <row r="724" spans="4:59">
      <c r="D724" s="52" t="s">
        <v>33</v>
      </c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V724" s="53" t="s">
        <v>335</v>
      </c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  <c r="AO724" s="49"/>
      <c r="AP724" s="49"/>
      <c r="AQ724" s="49"/>
      <c r="AR724" s="49"/>
      <c r="AS724" s="49"/>
      <c r="AT724" s="49"/>
      <c r="AU724" s="49"/>
      <c r="AV724" s="49"/>
      <c r="AW724" s="49"/>
      <c r="AX724" s="49"/>
      <c r="AY724" s="49"/>
      <c r="AZ724" s="49"/>
      <c r="BA724" s="49"/>
      <c r="BB724" s="49"/>
      <c r="BC724" s="49"/>
      <c r="BD724" s="49"/>
      <c r="BE724" s="49"/>
      <c r="BF724" s="49"/>
    </row>
    <row r="725" spans="4:59">
      <c r="D725" s="52" t="s">
        <v>1647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V725" s="53" t="s">
        <v>312</v>
      </c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  <c r="AO725" s="49"/>
      <c r="AP725" s="49"/>
      <c r="AQ725" s="49"/>
      <c r="AR725" s="49"/>
      <c r="AS725" s="49"/>
      <c r="AT725" s="49"/>
      <c r="AU725" s="49"/>
      <c r="AV725" s="49"/>
      <c r="AW725" s="49"/>
      <c r="AX725" s="49"/>
      <c r="AY725" s="49"/>
      <c r="AZ725" s="49"/>
      <c r="BA725" s="49"/>
      <c r="BB725" s="49"/>
      <c r="BC725" s="49"/>
      <c r="BD725" s="49"/>
      <c r="BE725" s="49"/>
      <c r="BF725" s="49"/>
    </row>
    <row r="726" spans="4:59">
      <c r="D726" s="52" t="s">
        <v>1648</v>
      </c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V726" s="53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  <c r="AO726" s="49"/>
      <c r="AP726" s="49"/>
      <c r="AQ726" s="49"/>
      <c r="AR726" s="49"/>
      <c r="AS726" s="49"/>
      <c r="AT726" s="49"/>
      <c r="AU726" s="49"/>
      <c r="AV726" s="49"/>
      <c r="AW726" s="49"/>
      <c r="AX726" s="49"/>
      <c r="AY726" s="49"/>
      <c r="AZ726" s="49"/>
      <c r="BA726" s="49"/>
      <c r="BB726" s="49"/>
      <c r="BC726" s="49"/>
      <c r="BD726" s="49"/>
      <c r="BE726" s="49"/>
      <c r="BF726" s="49"/>
    </row>
    <row r="727" spans="4:59">
      <c r="D727" s="52" t="s">
        <v>1649</v>
      </c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V727" s="53" t="s">
        <v>265</v>
      </c>
      <c r="W727" s="49"/>
      <c r="X727" s="49"/>
      <c r="Y727" s="49"/>
      <c r="Z727" s="49"/>
      <c r="AA727" s="49"/>
      <c r="AB727" s="49"/>
      <c r="AC727" s="49"/>
      <c r="AD727" s="49"/>
      <c r="AE727" s="49"/>
      <c r="AF727" s="49"/>
      <c r="AG727" s="49"/>
      <c r="AH727" s="49"/>
      <c r="AI727" s="49"/>
      <c r="AJ727" s="49"/>
      <c r="AK727" s="49"/>
      <c r="AL727" s="49"/>
      <c r="AM727" s="49"/>
      <c r="AN727" s="49"/>
      <c r="AO727" s="49"/>
      <c r="AP727" s="49"/>
      <c r="AQ727" s="49"/>
      <c r="AR727" s="49"/>
      <c r="AS727" s="49"/>
      <c r="AT727" s="49"/>
      <c r="AU727" s="49"/>
      <c r="AV727" s="49"/>
      <c r="AW727" s="49"/>
      <c r="AX727" s="49"/>
      <c r="AY727" s="49"/>
      <c r="AZ727" s="49"/>
      <c r="BA727" s="49"/>
      <c r="BB727" s="49"/>
      <c r="BC727" s="49"/>
      <c r="BD727" s="49"/>
      <c r="BE727" s="49"/>
      <c r="BF727" s="49"/>
    </row>
    <row r="728" spans="4:59">
      <c r="D728" s="52" t="s">
        <v>631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V728" s="53" t="s">
        <v>280</v>
      </c>
      <c r="W728" s="49"/>
      <c r="X728" s="49"/>
      <c r="Y728" s="49"/>
      <c r="Z728" s="49"/>
      <c r="AA728" s="49"/>
      <c r="AB728" s="49"/>
      <c r="AC728" s="49"/>
      <c r="AD728" s="49"/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  <c r="AT728" s="49"/>
      <c r="AU728" s="49"/>
      <c r="AV728" s="49"/>
      <c r="AW728" s="49"/>
      <c r="AX728" s="49"/>
      <c r="AY728" s="49"/>
      <c r="AZ728" s="49"/>
      <c r="BA728" s="49"/>
      <c r="BB728" s="49"/>
      <c r="BC728" s="49"/>
      <c r="BD728" s="49"/>
      <c r="BE728" s="49"/>
      <c r="BF728" s="49"/>
    </row>
    <row r="729" spans="4:59">
      <c r="D729" s="52" t="s">
        <v>632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V729" s="53" t="s">
        <v>1660</v>
      </c>
      <c r="W729" s="49"/>
      <c r="X729" s="49"/>
      <c r="Y729" s="49"/>
      <c r="Z729" s="49"/>
      <c r="AA729" s="49"/>
      <c r="AB729" s="49"/>
      <c r="AC729" s="49"/>
      <c r="AD729" s="49"/>
      <c r="AE729" s="49"/>
      <c r="AF729" s="49"/>
      <c r="AG729" s="49"/>
      <c r="AH729" s="49"/>
      <c r="AI729" s="49"/>
      <c r="AJ729" s="49"/>
      <c r="AK729" s="49"/>
      <c r="AL729" s="49"/>
      <c r="AM729" s="49"/>
      <c r="AN729" s="49"/>
      <c r="AO729" s="49"/>
      <c r="AP729" s="49"/>
      <c r="AQ729" s="49"/>
      <c r="AR729" s="49"/>
      <c r="AS729" s="49"/>
      <c r="AT729" s="49"/>
      <c r="AU729" s="49"/>
      <c r="AV729" s="49"/>
      <c r="AW729" s="49"/>
      <c r="AX729" s="49"/>
      <c r="AY729" s="49"/>
      <c r="AZ729" s="49"/>
      <c r="BA729" s="49"/>
      <c r="BB729" s="49"/>
      <c r="BC729" s="49"/>
      <c r="BD729" s="49"/>
      <c r="BE729" s="49"/>
      <c r="BF729" s="49"/>
    </row>
    <row r="730" spans="4:59">
      <c r="D730" s="52" t="s">
        <v>563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V730" s="53" t="s">
        <v>1659</v>
      </c>
      <c r="W730" s="49"/>
      <c r="X730" s="49"/>
      <c r="Y730" s="49"/>
      <c r="Z730" s="49"/>
      <c r="AA730" s="49"/>
      <c r="AB730" s="49"/>
      <c r="AC730" s="49"/>
      <c r="AD730" s="49"/>
      <c r="AE730" s="49"/>
      <c r="AF730" s="49"/>
      <c r="AG730" s="49"/>
      <c r="AH730" s="49"/>
      <c r="AI730" s="49"/>
      <c r="AJ730" s="49"/>
      <c r="AK730" s="49"/>
      <c r="AL730" s="49"/>
      <c r="AM730" s="49"/>
      <c r="AN730" s="49"/>
      <c r="AO730" s="49"/>
      <c r="AP730" s="49"/>
      <c r="AQ730" s="49"/>
      <c r="AR730" s="49"/>
      <c r="AS730" s="49"/>
      <c r="AT730" s="49"/>
      <c r="AU730" s="49"/>
      <c r="AV730" s="49"/>
      <c r="AW730" s="49"/>
      <c r="AX730" s="49"/>
      <c r="AY730" s="49"/>
      <c r="AZ730" s="49"/>
      <c r="BA730" s="49"/>
      <c r="BB730" s="49"/>
      <c r="BC730" s="49"/>
      <c r="BD730" s="49"/>
      <c r="BE730" s="49"/>
      <c r="BF730" s="49"/>
    </row>
    <row r="731" spans="4:59">
      <c r="D731" s="52" t="s">
        <v>384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V731" s="53" t="s">
        <v>1658</v>
      </c>
      <c r="W731" s="49"/>
      <c r="X731" s="49"/>
      <c r="Y731" s="49"/>
      <c r="Z731" s="49"/>
      <c r="AA731" s="49"/>
      <c r="AB731" s="49"/>
      <c r="AC731" s="49"/>
      <c r="AD731" s="49"/>
      <c r="AE731" s="49"/>
      <c r="AF731" s="49"/>
      <c r="AG731" s="49"/>
      <c r="AH731" s="49"/>
      <c r="AI731" s="49"/>
      <c r="AJ731" s="49"/>
      <c r="AK731" s="49"/>
      <c r="AL731" s="49"/>
      <c r="AM731" s="49"/>
      <c r="AN731" s="49"/>
      <c r="AO731" s="49"/>
      <c r="AP731" s="49"/>
      <c r="AQ731" s="49"/>
      <c r="AR731" s="49"/>
      <c r="AS731" s="49"/>
      <c r="AT731" s="49"/>
      <c r="AU731" s="49"/>
      <c r="AV731" s="49"/>
      <c r="AW731" s="49"/>
      <c r="AX731" s="49"/>
      <c r="AY731" s="49"/>
      <c r="AZ731" s="49"/>
      <c r="BA731" s="49"/>
      <c r="BB731" s="49"/>
      <c r="BC731" s="49"/>
      <c r="BD731" s="49"/>
      <c r="BE731" s="49"/>
      <c r="BF731" s="49"/>
    </row>
    <row r="732" spans="4:59">
      <c r="D732" s="52" t="s">
        <v>264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V732" s="53"/>
      <c r="W732" s="49"/>
      <c r="X732" s="49"/>
      <c r="Y732" s="49"/>
      <c r="Z732" s="49"/>
      <c r="AA732" s="49"/>
      <c r="AB732" s="49"/>
      <c r="AC732" s="49"/>
      <c r="AD732" s="49"/>
      <c r="AE732" s="49"/>
      <c r="AF732" s="49"/>
      <c r="AG732" s="49"/>
      <c r="AH732" s="49"/>
      <c r="AI732" s="49"/>
      <c r="AJ732" s="49"/>
      <c r="AK732" s="49"/>
      <c r="AL732" s="49"/>
      <c r="AM732" s="49"/>
      <c r="AN732" s="49"/>
      <c r="AO732" s="49"/>
      <c r="AP732" s="49"/>
      <c r="AQ732" s="49"/>
      <c r="AR732" s="49"/>
      <c r="AS732" s="49"/>
      <c r="AT732" s="49"/>
      <c r="AU732" s="49"/>
      <c r="AV732" s="49"/>
      <c r="AW732" s="49"/>
      <c r="AX732" s="49"/>
      <c r="AY732" s="49"/>
      <c r="AZ732" s="49"/>
      <c r="BA732" s="49"/>
      <c r="BB732" s="49"/>
      <c r="BC732" s="49"/>
      <c r="BD732" s="49"/>
      <c r="BE732" s="49"/>
      <c r="BF732" s="49"/>
    </row>
    <row r="733" spans="4:59">
      <c r="D733" s="52" t="s">
        <v>275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V733" s="53" t="s">
        <v>265</v>
      </c>
      <c r="W733" s="49"/>
      <c r="X733" s="49"/>
      <c r="Y733" s="49"/>
      <c r="Z733" s="49"/>
      <c r="AA733" s="49"/>
      <c r="AB733" s="49"/>
      <c r="AC733" s="49"/>
      <c r="AD733" s="49"/>
      <c r="AE733" s="49"/>
      <c r="AF733" s="49"/>
      <c r="AG733" s="49"/>
      <c r="AH733" s="49"/>
      <c r="AI733" s="49"/>
      <c r="AJ733" s="49"/>
      <c r="AK733" s="49"/>
      <c r="AL733" s="49"/>
      <c r="AM733" s="49"/>
      <c r="AN733" s="49"/>
      <c r="AO733" s="49"/>
      <c r="AP733" s="49"/>
      <c r="AQ733" s="49"/>
      <c r="AR733" s="49"/>
      <c r="AS733" s="49"/>
      <c r="AT733" s="49"/>
      <c r="AU733" s="49"/>
      <c r="AV733" s="49"/>
      <c r="AW733" s="49"/>
      <c r="AX733" s="49"/>
      <c r="AY733" s="49"/>
      <c r="AZ733" s="49"/>
      <c r="BA733" s="49"/>
      <c r="BB733" s="49"/>
      <c r="BC733" s="49"/>
      <c r="BD733" s="49"/>
      <c r="BE733" s="49"/>
      <c r="BF733" s="49"/>
    </row>
    <row r="734" spans="4:59">
      <c r="D734" s="52" t="s">
        <v>271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V734" s="53" t="s">
        <v>280</v>
      </c>
      <c r="W734" s="49"/>
      <c r="X734" s="49"/>
      <c r="Y734" s="49"/>
      <c r="Z734" s="49"/>
      <c r="AA734" s="49"/>
      <c r="AB734" s="49"/>
      <c r="AC734" s="49"/>
      <c r="AD734" s="49"/>
      <c r="AE734" s="49"/>
      <c r="AF734" s="49"/>
      <c r="AG734" s="49"/>
      <c r="AH734" s="49"/>
      <c r="AI734" s="49"/>
      <c r="AJ734" s="49"/>
      <c r="AK734" s="49"/>
      <c r="AL734" s="49"/>
      <c r="AM734" s="49"/>
      <c r="AN734" s="49"/>
      <c r="AO734" s="49"/>
      <c r="AP734" s="49"/>
      <c r="AQ734" s="49"/>
      <c r="AR734" s="49"/>
      <c r="AS734" s="49"/>
      <c r="AT734" s="49"/>
      <c r="AU734" s="49"/>
      <c r="AV734" s="49"/>
      <c r="AW734" s="49"/>
      <c r="AX734" s="49"/>
      <c r="AY734" s="49"/>
      <c r="AZ734" s="49"/>
      <c r="BA734" s="49"/>
      <c r="BB734" s="49"/>
      <c r="BC734" s="49"/>
      <c r="BD734" s="49"/>
      <c r="BE734" s="49"/>
      <c r="BF734" s="49"/>
    </row>
    <row r="735" spans="4:59">
      <c r="D735" s="52" t="s">
        <v>314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V735" s="53" t="s">
        <v>1664</v>
      </c>
      <c r="W735" s="49"/>
      <c r="X735" s="49"/>
      <c r="Y735" s="49"/>
      <c r="Z735" s="49"/>
      <c r="AA735" s="49"/>
      <c r="AB735" s="49"/>
      <c r="AC735" s="49"/>
      <c r="AD735" s="49"/>
      <c r="AE735" s="49"/>
      <c r="AF735" s="49"/>
      <c r="AG735" s="49"/>
      <c r="AH735" s="49"/>
      <c r="AI735" s="49"/>
      <c r="AJ735" s="49"/>
      <c r="AK735" s="49"/>
      <c r="AL735" s="49"/>
      <c r="AM735" s="49"/>
      <c r="AN735" s="49"/>
      <c r="AO735" s="49"/>
      <c r="AP735" s="49"/>
      <c r="AQ735" s="49"/>
      <c r="AR735" s="49"/>
      <c r="AS735" s="49"/>
      <c r="AT735" s="49"/>
      <c r="AU735" s="49"/>
      <c r="AV735" s="49"/>
      <c r="AW735" s="49"/>
      <c r="AX735" s="49"/>
      <c r="AY735" s="49"/>
      <c r="AZ735" s="49"/>
      <c r="BA735" s="49"/>
      <c r="BB735" s="49"/>
      <c r="BC735" s="49"/>
      <c r="BD735" s="49"/>
      <c r="BE735" s="49"/>
      <c r="BF735" s="49"/>
    </row>
    <row r="736" spans="4:59">
      <c r="D736" s="52" t="s">
        <v>315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V736" s="53" t="s">
        <v>1659</v>
      </c>
      <c r="W736" s="49"/>
      <c r="X736" s="49"/>
      <c r="Y736" s="49"/>
      <c r="Z736" s="49"/>
      <c r="AA736" s="49"/>
      <c r="AB736" s="49"/>
      <c r="AC736" s="49"/>
      <c r="AD736" s="49"/>
      <c r="AE736" s="49"/>
      <c r="AF736" s="49"/>
      <c r="AG736" s="49"/>
      <c r="AH736" s="49"/>
      <c r="AI736" s="49"/>
      <c r="AJ736" s="49"/>
      <c r="AK736" s="49"/>
      <c r="AL736" s="49"/>
      <c r="AM736" s="49"/>
      <c r="AN736" s="49"/>
      <c r="AO736" s="49"/>
      <c r="AP736" s="49"/>
      <c r="AQ736" s="49"/>
      <c r="AR736" s="49"/>
      <c r="AS736" s="49"/>
      <c r="AT736" s="49"/>
      <c r="AU736" s="49"/>
      <c r="AV736" s="49"/>
      <c r="AW736" s="49"/>
      <c r="AX736" s="49"/>
      <c r="AY736" s="49"/>
      <c r="AZ736" s="49"/>
      <c r="BA736" s="49"/>
      <c r="BB736" s="49"/>
      <c r="BC736" s="49"/>
      <c r="BD736" s="49"/>
      <c r="BE736" s="49"/>
      <c r="BF736" s="49"/>
    </row>
    <row r="737" spans="4:58">
      <c r="D737" s="52" t="s">
        <v>584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V737" s="53" t="s">
        <v>1661</v>
      </c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  <c r="AL737" s="49"/>
      <c r="AM737" s="49"/>
      <c r="AN737" s="49"/>
      <c r="AO737" s="49"/>
      <c r="AP737" s="49"/>
      <c r="AQ737" s="49"/>
      <c r="AR737" s="49"/>
      <c r="AS737" s="49"/>
      <c r="AT737" s="49"/>
      <c r="AU737" s="49"/>
      <c r="AV737" s="49"/>
      <c r="AW737" s="49"/>
      <c r="AX737" s="49"/>
      <c r="AY737" s="49"/>
      <c r="AZ737" s="49"/>
      <c r="BA737" s="49"/>
      <c r="BB737" s="49"/>
      <c r="BC737" s="49"/>
      <c r="BD737" s="49"/>
      <c r="BE737" s="49"/>
      <c r="BF737" s="49"/>
    </row>
    <row r="738" spans="4:58">
      <c r="D738" s="52" t="s">
        <v>1650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V738" s="53"/>
      <c r="W738" s="49"/>
      <c r="X738" s="49"/>
      <c r="Y738" s="49"/>
      <c r="Z738" s="49"/>
      <c r="AA738" s="49"/>
      <c r="AB738" s="49"/>
      <c r="AC738" s="49"/>
      <c r="AD738" s="49"/>
      <c r="AE738" s="49"/>
      <c r="AF738" s="49"/>
      <c r="AG738" s="49"/>
      <c r="AH738" s="49"/>
      <c r="AI738" s="49"/>
      <c r="AJ738" s="49"/>
      <c r="AK738" s="49"/>
      <c r="AL738" s="49"/>
      <c r="AM738" s="49"/>
      <c r="AN738" s="49"/>
      <c r="AO738" s="49"/>
      <c r="AP738" s="49"/>
      <c r="AQ738" s="49"/>
      <c r="AR738" s="49"/>
      <c r="AS738" s="49"/>
      <c r="AT738" s="49"/>
      <c r="AU738" s="49"/>
      <c r="AV738" s="49"/>
      <c r="AW738" s="49"/>
      <c r="AX738" s="49"/>
      <c r="AY738" s="49"/>
      <c r="AZ738" s="49"/>
      <c r="BA738" s="49"/>
      <c r="BB738" s="49"/>
      <c r="BC738" s="49"/>
      <c r="BD738" s="49"/>
      <c r="BE738" s="49"/>
      <c r="BF738" s="49"/>
    </row>
    <row r="739" spans="4:58">
      <c r="D739" s="52" t="s">
        <v>1651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V739" s="53" t="s">
        <v>261</v>
      </c>
      <c r="W739" s="49"/>
      <c r="X739" s="49"/>
      <c r="Y739" s="49"/>
      <c r="Z739" s="49"/>
      <c r="AA739" s="49"/>
      <c r="AB739" s="49"/>
      <c r="AC739" s="49"/>
      <c r="AD739" s="49"/>
      <c r="AE739" s="49"/>
      <c r="AF739" s="49"/>
      <c r="AG739" s="49"/>
      <c r="AH739" s="49"/>
      <c r="AI739" s="49"/>
      <c r="AJ739" s="49"/>
      <c r="AK739" s="49"/>
      <c r="AL739" s="49"/>
      <c r="AM739" s="49"/>
      <c r="AN739" s="49"/>
      <c r="AO739" s="49"/>
      <c r="AP739" s="49"/>
      <c r="AQ739" s="49"/>
      <c r="AR739" s="49"/>
      <c r="AS739" s="49"/>
      <c r="AT739" s="49"/>
      <c r="AU739" s="49"/>
      <c r="AV739" s="49"/>
      <c r="AW739" s="49"/>
      <c r="AX739" s="49"/>
      <c r="AY739" s="49"/>
      <c r="AZ739" s="49"/>
      <c r="BA739" s="49"/>
      <c r="BB739" s="49"/>
      <c r="BC739" s="49"/>
      <c r="BD739" s="49"/>
      <c r="BE739" s="49"/>
      <c r="BF739" s="49"/>
    </row>
    <row r="740" spans="4:58">
      <c r="D740" s="52" t="s">
        <v>276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V740" s="53" t="s">
        <v>262</v>
      </c>
      <c r="W740" s="49"/>
      <c r="X740" s="49"/>
      <c r="Y740" s="49"/>
      <c r="Z740" s="49"/>
      <c r="AA740" s="49"/>
      <c r="AB740" s="49"/>
      <c r="AC740" s="49"/>
      <c r="AD740" s="49"/>
      <c r="AE740" s="49"/>
      <c r="AF740" s="49"/>
      <c r="AG740" s="49"/>
      <c r="AH740" s="49"/>
      <c r="AI740" s="49"/>
      <c r="AJ740" s="49"/>
      <c r="AK740" s="49"/>
      <c r="AL740" s="49"/>
      <c r="AM740" s="49"/>
      <c r="AN740" s="49"/>
      <c r="AO740" s="49"/>
      <c r="AP740" s="49"/>
      <c r="AQ740" s="49"/>
      <c r="AR740" s="49"/>
      <c r="AS740" s="49"/>
      <c r="AT740" s="49"/>
      <c r="AU740" s="49"/>
      <c r="AV740" s="49"/>
      <c r="AW740" s="49"/>
      <c r="AX740" s="49"/>
      <c r="AY740" s="49"/>
      <c r="AZ740" s="49"/>
      <c r="BA740" s="49"/>
      <c r="BB740" s="49"/>
      <c r="BC740" s="49"/>
      <c r="BD740" s="49"/>
      <c r="BE740" s="49"/>
      <c r="BF740" s="49"/>
    </row>
    <row r="741" spans="4:58">
      <c r="D741" s="52" t="s">
        <v>1652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V741" s="53" t="s">
        <v>336</v>
      </c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  <c r="AK741" s="49"/>
      <c r="AL741" s="49"/>
      <c r="AM741" s="49"/>
      <c r="AN741" s="49"/>
      <c r="AO741" s="49"/>
      <c r="AP741" s="49"/>
      <c r="AQ741" s="49"/>
      <c r="AR741" s="49"/>
      <c r="AS741" s="49"/>
      <c r="AT741" s="49"/>
      <c r="AU741" s="49"/>
      <c r="AV741" s="49"/>
      <c r="AW741" s="49"/>
      <c r="AX741" s="49"/>
      <c r="AY741" s="49"/>
      <c r="AZ741" s="49"/>
      <c r="BA741" s="49"/>
      <c r="BB741" s="49"/>
      <c r="BC741" s="49"/>
      <c r="BD741" s="49"/>
      <c r="BE741" s="49"/>
      <c r="BF741" s="49"/>
    </row>
    <row r="742" spans="4:58">
      <c r="D742" s="52" t="s">
        <v>1653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</row>
    <row r="744" spans="4:58">
      <c r="D744" s="85" t="s">
        <v>1665</v>
      </c>
    </row>
    <row r="782" spans="2:4">
      <c r="B782" s="44">
        <v>0</v>
      </c>
      <c r="D782" s="47" t="s">
        <v>1656</v>
      </c>
    </row>
    <row r="783" spans="2:4">
      <c r="D783" s="55" t="s">
        <v>303</v>
      </c>
    </row>
    <row r="785" spans="4:4">
      <c r="D785" s="85" t="s">
        <v>36</v>
      </c>
    </row>
    <row r="786" spans="4:4">
      <c r="D786" s="50" t="s">
        <v>1666</v>
      </c>
    </row>
    <row r="788" spans="4:4">
      <c r="D788" s="85" t="s">
        <v>1654</v>
      </c>
    </row>
    <row r="816" spans="4:20">
      <c r="D816" s="85" t="s">
        <v>307</v>
      </c>
      <c r="M816" s="85" t="s">
        <v>499</v>
      </c>
      <c r="T816" s="85" t="s">
        <v>421</v>
      </c>
    </row>
    <row r="817" spans="4:40">
      <c r="D817" s="112" t="s">
        <v>1667</v>
      </c>
      <c r="M817" s="54" t="s">
        <v>675</v>
      </c>
      <c r="T817" s="54" t="s">
        <v>1669</v>
      </c>
    </row>
    <row r="818" spans="4:40">
      <c r="M818" s="28" t="s">
        <v>636</v>
      </c>
      <c r="T818" s="28" t="s">
        <v>1668</v>
      </c>
      <c r="AA818" s="54"/>
    </row>
    <row r="820" spans="4:40">
      <c r="D820" s="52" t="s">
        <v>33</v>
      </c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</row>
    <row r="821" spans="4:40">
      <c r="D821" s="52" t="s">
        <v>348</v>
      </c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</row>
    <row r="822" spans="4:40">
      <c r="D822" s="52" t="s">
        <v>439</v>
      </c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</row>
    <row r="823" spans="4:40">
      <c r="D823" s="52" t="s">
        <v>422</v>
      </c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</row>
    <row r="824" spans="4:40">
      <c r="D824" s="52" t="s">
        <v>384</v>
      </c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</row>
    <row r="825" spans="4:40">
      <c r="D825" s="52" t="s">
        <v>257</v>
      </c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</row>
    <row r="826" spans="4:40">
      <c r="D826" s="52" t="s">
        <v>1670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</row>
    <row r="828" spans="4:40">
      <c r="D828" s="53" t="s">
        <v>335</v>
      </c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</row>
    <row r="829" spans="4:40">
      <c r="D829" s="53" t="s">
        <v>312</v>
      </c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</row>
    <row r="830" spans="4:40">
      <c r="D830" s="53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</row>
    <row r="831" spans="4:40">
      <c r="D831" s="53" t="s">
        <v>278</v>
      </c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</row>
    <row r="832" spans="4:40">
      <c r="D832" s="53" t="s">
        <v>280</v>
      </c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</row>
    <row r="833" spans="4:40">
      <c r="D833" s="53" t="s">
        <v>1671</v>
      </c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</row>
    <row r="834" spans="4:40">
      <c r="D834" s="53" t="s">
        <v>1672</v>
      </c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</row>
    <row r="835" spans="4:40">
      <c r="D835" s="53" t="s">
        <v>1673</v>
      </c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</row>
    <row r="836" spans="4:40">
      <c r="D836" s="53" t="s">
        <v>1674</v>
      </c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</row>
    <row r="837" spans="4:40">
      <c r="D837" s="53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</row>
    <row r="838" spans="4:40">
      <c r="D838" s="53" t="s">
        <v>261</v>
      </c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  <c r="AF838" s="49"/>
      <c r="AG838" s="49"/>
      <c r="AH838" s="49"/>
      <c r="AI838" s="49"/>
      <c r="AJ838" s="49"/>
      <c r="AK838" s="49"/>
      <c r="AL838" s="49"/>
      <c r="AM838" s="49"/>
      <c r="AN838" s="49"/>
    </row>
    <row r="839" spans="4:40">
      <c r="D839" s="53" t="s">
        <v>262</v>
      </c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  <c r="AE839" s="49"/>
      <c r="AF839" s="49"/>
      <c r="AG839" s="49"/>
      <c r="AH839" s="49"/>
      <c r="AI839" s="49"/>
      <c r="AJ839" s="49"/>
      <c r="AK839" s="49"/>
      <c r="AL839" s="49"/>
      <c r="AM839" s="49"/>
      <c r="AN839" s="49"/>
    </row>
    <row r="840" spans="4:40">
      <c r="D840" s="53" t="s">
        <v>336</v>
      </c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  <c r="AE840" s="49"/>
      <c r="AF840" s="49"/>
      <c r="AG840" s="49"/>
      <c r="AH840" s="49"/>
      <c r="AI840" s="49"/>
      <c r="AJ840" s="49"/>
      <c r="AK840" s="49"/>
      <c r="AL840" s="49"/>
      <c r="AM840" s="49"/>
      <c r="AN840" s="49"/>
    </row>
    <row r="842" spans="4:40">
      <c r="D842" s="85" t="s">
        <v>1675</v>
      </c>
    </row>
    <row r="879" spans="4:21">
      <c r="D879" s="113" t="s">
        <v>335</v>
      </c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</row>
    <row r="880" spans="4:21">
      <c r="D880" s="113" t="s">
        <v>312</v>
      </c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</row>
    <row r="881" spans="4:21">
      <c r="D881" s="113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</row>
    <row r="882" spans="4:21">
      <c r="D882" s="113" t="s">
        <v>278</v>
      </c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</row>
    <row r="883" spans="4:21">
      <c r="D883" s="113" t="s">
        <v>280</v>
      </c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</row>
    <row r="884" spans="4:21">
      <c r="D884" s="113" t="s">
        <v>1678</v>
      </c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</row>
    <row r="885" spans="4:21">
      <c r="D885" s="113" t="s">
        <v>1674</v>
      </c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</row>
    <row r="886" spans="4:21">
      <c r="D886" s="113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</row>
    <row r="887" spans="4:21">
      <c r="D887" s="113" t="s">
        <v>261</v>
      </c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</row>
    <row r="888" spans="4:21">
      <c r="D888" s="113" t="s">
        <v>262</v>
      </c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</row>
    <row r="889" spans="4:21">
      <c r="D889" s="113" t="s">
        <v>336</v>
      </c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</row>
    <row r="891" spans="4:21">
      <c r="D891" s="85" t="s">
        <v>1675</v>
      </c>
    </row>
    <row r="916" spans="2:4">
      <c r="B916" s="44">
        <v>0</v>
      </c>
      <c r="D916" s="47" t="s">
        <v>1680</v>
      </c>
    </row>
    <row r="917" spans="2:4">
      <c r="D917" s="55" t="s">
        <v>303</v>
      </c>
    </row>
    <row r="919" spans="2:4">
      <c r="D919" s="85" t="s">
        <v>1676</v>
      </c>
    </row>
    <row r="959" spans="4:4">
      <c r="D959" s="85" t="s">
        <v>1679</v>
      </c>
    </row>
    <row r="990" spans="2:4">
      <c r="B990" s="44">
        <v>0</v>
      </c>
      <c r="D990" s="47" t="s">
        <v>1681</v>
      </c>
    </row>
    <row r="991" spans="2:4">
      <c r="D991" s="55" t="s">
        <v>303</v>
      </c>
    </row>
    <row r="993" spans="4:4">
      <c r="D993" s="85" t="s">
        <v>1681</v>
      </c>
    </row>
    <row r="1019" spans="4:4">
      <c r="D1019" s="85" t="s">
        <v>1682</v>
      </c>
    </row>
    <row r="1043" spans="2:4">
      <c r="B1043" s="44">
        <v>0</v>
      </c>
      <c r="D1043" s="47" t="s">
        <v>1683</v>
      </c>
    </row>
    <row r="1044" spans="2:4">
      <c r="D1044" s="55" t="s">
        <v>303</v>
      </c>
    </row>
    <row r="1059" spans="4:22">
      <c r="D1059" s="85" t="s">
        <v>323</v>
      </c>
      <c r="M1059" s="85" t="s">
        <v>1685</v>
      </c>
      <c r="V1059" s="85" t="s">
        <v>267</v>
      </c>
    </row>
    <row r="1060" spans="4:22">
      <c r="D1060" s="36" t="s">
        <v>1684</v>
      </c>
      <c r="M1060" s="36" t="s">
        <v>1686</v>
      </c>
      <c r="V1060" s="47" t="s">
        <v>1687</v>
      </c>
    </row>
    <row r="1062" spans="4:22">
      <c r="D1062" s="52" t="s">
        <v>335</v>
      </c>
      <c r="E1062" s="48"/>
      <c r="F1062" s="48"/>
      <c r="G1062" s="48"/>
      <c r="H1062" s="48"/>
      <c r="I1062" s="48"/>
      <c r="J1062" s="48"/>
      <c r="K1062" s="48"/>
      <c r="L1062" s="48"/>
      <c r="M1062" s="48"/>
      <c r="N1062" s="48"/>
      <c r="O1062" s="48"/>
      <c r="P1062" s="48"/>
    </row>
    <row r="1063" spans="4:22">
      <c r="D1063" s="52" t="s">
        <v>312</v>
      </c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</row>
    <row r="1064" spans="4:22">
      <c r="D1064" s="52"/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</row>
    <row r="1065" spans="4:22">
      <c r="D1065" s="52" t="s">
        <v>266</v>
      </c>
      <c r="E1065" s="48"/>
      <c r="F1065" s="48"/>
      <c r="G1065" s="48"/>
      <c r="H1065" s="48"/>
      <c r="I1065" s="48"/>
      <c r="J1065" s="48"/>
      <c r="K1065" s="48"/>
      <c r="L1065" s="48"/>
      <c r="M1065" s="48"/>
      <c r="N1065" s="48"/>
      <c r="O1065" s="48"/>
      <c r="P1065" s="48"/>
    </row>
    <row r="1066" spans="4:22">
      <c r="D1066" s="52" t="s">
        <v>280</v>
      </c>
      <c r="E1066" s="48"/>
      <c r="F1066" s="48"/>
      <c r="G1066" s="48"/>
      <c r="H1066" s="48"/>
      <c r="I1066" s="48"/>
      <c r="J1066" s="48"/>
      <c r="K1066" s="48"/>
      <c r="L1066" s="48"/>
      <c r="M1066" s="48"/>
      <c r="N1066" s="48"/>
      <c r="O1066" s="48"/>
      <c r="P1066" s="48"/>
    </row>
    <row r="1067" spans="4:22">
      <c r="D1067" s="52" t="s">
        <v>1688</v>
      </c>
      <c r="E1067" s="48"/>
      <c r="F1067" s="48"/>
      <c r="G1067" s="48"/>
      <c r="H1067" s="48"/>
      <c r="I1067" s="48"/>
      <c r="J1067" s="48"/>
      <c r="K1067" s="48"/>
      <c r="L1067" s="48"/>
      <c r="M1067" s="48"/>
      <c r="N1067" s="48"/>
      <c r="O1067" s="48"/>
      <c r="P1067" s="48"/>
    </row>
    <row r="1068" spans="4:22">
      <c r="D1068" s="52" t="s">
        <v>1689</v>
      </c>
      <c r="E1068" s="48"/>
      <c r="F1068" s="48"/>
      <c r="G1068" s="48"/>
      <c r="H1068" s="48"/>
      <c r="I1068" s="48"/>
      <c r="J1068" s="48"/>
      <c r="K1068" s="48"/>
      <c r="L1068" s="48"/>
      <c r="M1068" s="48"/>
      <c r="N1068" s="48"/>
      <c r="O1068" s="48"/>
      <c r="P1068" s="48"/>
    </row>
    <row r="1069" spans="4:22">
      <c r="D1069" s="52" t="s">
        <v>1690</v>
      </c>
      <c r="E1069" s="48"/>
      <c r="F1069" s="48"/>
      <c r="G1069" s="48"/>
      <c r="H1069" s="48"/>
      <c r="I1069" s="48"/>
      <c r="J1069" s="48"/>
      <c r="K1069" s="48"/>
      <c r="L1069" s="48"/>
      <c r="M1069" s="48"/>
      <c r="N1069" s="48"/>
      <c r="O1069" s="48"/>
      <c r="P1069" s="48"/>
    </row>
    <row r="1070" spans="4:22">
      <c r="D1070" s="52"/>
      <c r="E1070" s="48"/>
      <c r="F1070" s="48"/>
      <c r="G1070" s="48"/>
      <c r="H1070" s="48"/>
      <c r="I1070" s="48"/>
      <c r="J1070" s="48"/>
      <c r="K1070" s="48"/>
      <c r="L1070" s="48"/>
      <c r="M1070" s="48"/>
      <c r="N1070" s="48"/>
      <c r="O1070" s="48"/>
      <c r="P1070" s="48"/>
    </row>
    <row r="1071" spans="4:22">
      <c r="D1071" s="52" t="s">
        <v>1691</v>
      </c>
      <c r="E1071" s="48"/>
      <c r="F1071" s="48"/>
      <c r="G1071" s="48"/>
      <c r="H1071" s="48"/>
      <c r="I1071" s="48"/>
      <c r="J1071" s="48"/>
      <c r="K1071" s="48"/>
      <c r="L1071" s="48"/>
      <c r="M1071" s="48"/>
      <c r="N1071" s="48"/>
      <c r="O1071" s="48"/>
      <c r="P1071" s="48"/>
    </row>
    <row r="1072" spans="4:22">
      <c r="D1072" s="52" t="s">
        <v>280</v>
      </c>
      <c r="E1072" s="48"/>
      <c r="F1072" s="48"/>
      <c r="G1072" s="48"/>
      <c r="H1072" s="48"/>
      <c r="I1072" s="48"/>
      <c r="J1072" s="48"/>
      <c r="K1072" s="48"/>
      <c r="L1072" s="48"/>
      <c r="M1072" s="48"/>
      <c r="N1072" s="48"/>
      <c r="O1072" s="48"/>
      <c r="P1072" s="48"/>
    </row>
    <row r="1073" spans="2:16">
      <c r="D1073" s="52" t="s">
        <v>1688</v>
      </c>
      <c r="E1073" s="48"/>
      <c r="F1073" s="48"/>
      <c r="G1073" s="48"/>
      <c r="H1073" s="48"/>
      <c r="I1073" s="48"/>
      <c r="J1073" s="48"/>
      <c r="K1073" s="48"/>
      <c r="L1073" s="48"/>
      <c r="M1073" s="48"/>
      <c r="N1073" s="48"/>
      <c r="O1073" s="48"/>
      <c r="P1073" s="48"/>
    </row>
    <row r="1074" spans="2:16">
      <c r="D1074" s="52" t="s">
        <v>1689</v>
      </c>
      <c r="E1074" s="48"/>
      <c r="F1074" s="48"/>
      <c r="G1074" s="48"/>
      <c r="H1074" s="48"/>
      <c r="I1074" s="48"/>
      <c r="J1074" s="48"/>
      <c r="K1074" s="48"/>
      <c r="L1074" s="48"/>
      <c r="M1074" s="48"/>
      <c r="N1074" s="48"/>
      <c r="O1074" s="48"/>
      <c r="P1074" s="48"/>
    </row>
    <row r="1075" spans="2:16">
      <c r="D1075" s="52" t="s">
        <v>1692</v>
      </c>
      <c r="E1075" s="48"/>
      <c r="F1075" s="48"/>
      <c r="G1075" s="48"/>
      <c r="H1075" s="48"/>
      <c r="I1075" s="48"/>
      <c r="J1075" s="48"/>
      <c r="K1075" s="48"/>
      <c r="L1075" s="48"/>
      <c r="M1075" s="48"/>
      <c r="N1075" s="48"/>
      <c r="O1075" s="48"/>
      <c r="P1075" s="48"/>
    </row>
    <row r="1076" spans="2:16">
      <c r="D1076" s="52"/>
      <c r="E1076" s="48"/>
      <c r="F1076" s="48"/>
      <c r="G1076" s="48"/>
      <c r="H1076" s="48"/>
      <c r="I1076" s="48"/>
      <c r="J1076" s="48"/>
      <c r="K1076" s="48"/>
      <c r="L1076" s="48"/>
      <c r="M1076" s="48"/>
      <c r="N1076" s="48"/>
      <c r="O1076" s="48"/>
      <c r="P1076" s="48"/>
    </row>
    <row r="1077" spans="2:16">
      <c r="D1077" s="52" t="s">
        <v>261</v>
      </c>
      <c r="E1077" s="48"/>
      <c r="F1077" s="48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</row>
    <row r="1078" spans="2:16">
      <c r="D1078" s="52" t="s">
        <v>262</v>
      </c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</row>
    <row r="1079" spans="2:16">
      <c r="D1079" s="52" t="s">
        <v>336</v>
      </c>
      <c r="E1079" s="48"/>
      <c r="F1079" s="48"/>
      <c r="G1079" s="48"/>
      <c r="H1079" s="48"/>
      <c r="I1079" s="48"/>
      <c r="J1079" s="48"/>
      <c r="K1079" s="48"/>
      <c r="L1079" s="48"/>
      <c r="M1079" s="48"/>
      <c r="N1079" s="48"/>
      <c r="O1079" s="48"/>
      <c r="P1079" s="48"/>
    </row>
    <row r="1086" spans="2:16">
      <c r="B1086" s="44">
        <v>0</v>
      </c>
      <c r="D1086" s="47" t="s">
        <v>1696</v>
      </c>
    </row>
    <row r="1087" spans="2:16">
      <c r="D1087" s="55" t="s">
        <v>303</v>
      </c>
    </row>
    <row r="1089" spans="4:4">
      <c r="D1089" s="85" t="s">
        <v>36</v>
      </c>
    </row>
    <row r="1090" spans="4:4">
      <c r="D1090" s="50" t="s">
        <v>1697</v>
      </c>
    </row>
    <row r="1092" spans="4:4">
      <c r="D1092" s="85" t="s">
        <v>1693</v>
      </c>
    </row>
    <row r="1114" spans="4:145">
      <c r="D1114" s="85" t="s">
        <v>1698</v>
      </c>
    </row>
    <row r="1115" spans="4:145">
      <c r="D1115" s="85" t="s">
        <v>1699</v>
      </c>
    </row>
    <row r="1116" spans="4:145">
      <c r="D1116" s="85" t="s">
        <v>1700</v>
      </c>
    </row>
    <row r="1118" spans="4:145">
      <c r="D1118" s="37" t="s">
        <v>335</v>
      </c>
      <c r="E1118" s="49"/>
      <c r="F1118" s="49"/>
      <c r="G1118" s="49"/>
      <c r="H1118" s="49"/>
      <c r="I1118" s="49"/>
      <c r="J1118" s="49"/>
      <c r="K1118" s="49"/>
      <c r="L1118" s="49"/>
      <c r="M1118" s="49"/>
      <c r="N1118" s="49"/>
      <c r="O1118" s="49"/>
      <c r="P1118" s="49"/>
      <c r="Q1118" s="49"/>
      <c r="R1118" s="49"/>
      <c r="S1118" s="49"/>
      <c r="T1118" s="49"/>
      <c r="U1118" s="49"/>
      <c r="V1118" s="49"/>
      <c r="W1118" s="49"/>
      <c r="X1118" s="49"/>
      <c r="Y1118" s="49"/>
      <c r="Z1118" s="49"/>
      <c r="AA1118" s="49"/>
      <c r="AB1118" s="49"/>
      <c r="AC1118" s="49"/>
      <c r="AD1118" s="49"/>
      <c r="AE1118" s="49"/>
      <c r="AF1118" s="49"/>
      <c r="AG1118" s="49"/>
      <c r="AH1118" s="49"/>
      <c r="AI1118" s="49"/>
      <c r="AJ1118" s="49"/>
      <c r="AK1118" s="49"/>
      <c r="AL1118" s="49"/>
      <c r="AM1118" s="49"/>
      <c r="AN1118" s="49"/>
      <c r="AO1118" s="49"/>
      <c r="AP1118" s="49"/>
      <c r="AQ1118" s="49"/>
      <c r="AR1118" s="49"/>
      <c r="AS1118" s="49"/>
      <c r="AT1118" s="49"/>
      <c r="AU1118" s="49"/>
      <c r="AV1118" s="49"/>
      <c r="AW1118" s="49"/>
      <c r="AX1118" s="49"/>
      <c r="AY1118" s="49"/>
      <c r="AZ1118" s="49"/>
      <c r="BA1118" s="49"/>
      <c r="BB1118" s="49"/>
      <c r="BC1118" s="49"/>
      <c r="BD1118" s="49"/>
      <c r="BE1118" s="49"/>
      <c r="BF1118" s="49"/>
      <c r="BG1118" s="49"/>
      <c r="BH1118" s="49"/>
      <c r="BI1118" s="49"/>
      <c r="BJ1118" s="49"/>
      <c r="BK1118" s="49"/>
      <c r="BL1118" s="49"/>
      <c r="BM1118" s="49"/>
      <c r="BN1118" s="49"/>
      <c r="BO1118" s="49"/>
      <c r="BP1118" s="49"/>
      <c r="BQ1118" s="49"/>
      <c r="BR1118" s="49"/>
      <c r="BS1118" s="49"/>
      <c r="BT1118" s="49"/>
      <c r="BU1118" s="49"/>
      <c r="BV1118" s="49"/>
      <c r="BW1118" s="49"/>
      <c r="BX1118" s="49"/>
      <c r="BY1118" s="49"/>
      <c r="BZ1118" s="49"/>
      <c r="CA1118" s="49"/>
      <c r="CB1118" s="49"/>
      <c r="CC1118" s="49"/>
      <c r="CD1118" s="49"/>
      <c r="CE1118" s="49"/>
      <c r="CF1118" s="49"/>
      <c r="CG1118" s="49"/>
      <c r="CH1118" s="49"/>
      <c r="CI1118" s="49"/>
      <c r="CJ1118" s="49"/>
      <c r="CK1118" s="49"/>
      <c r="CL1118" s="49"/>
      <c r="CM1118" s="49"/>
      <c r="CN1118" s="49"/>
      <c r="CO1118" s="49"/>
      <c r="CP1118" s="49"/>
      <c r="CQ1118" s="49"/>
      <c r="CR1118" s="49"/>
      <c r="CS1118" s="49"/>
      <c r="CT1118" s="49"/>
      <c r="CU1118" s="49"/>
      <c r="CV1118" s="49"/>
      <c r="CW1118" s="49"/>
      <c r="CX1118" s="49"/>
      <c r="CY1118" s="49"/>
      <c r="CZ1118" s="49"/>
      <c r="DA1118" s="49"/>
      <c r="DB1118" s="49"/>
      <c r="DC1118" s="49"/>
      <c r="DD1118" s="49"/>
      <c r="DE1118" s="49"/>
      <c r="DF1118" s="49"/>
      <c r="DG1118" s="49"/>
      <c r="DH1118" s="49"/>
      <c r="DI1118" s="49"/>
      <c r="DJ1118" s="49"/>
      <c r="DK1118" s="49"/>
      <c r="DL1118" s="49"/>
      <c r="DM1118" s="49"/>
      <c r="DN1118" s="49"/>
      <c r="DO1118" s="49"/>
      <c r="DP1118" s="49"/>
      <c r="DQ1118" s="49"/>
      <c r="DR1118" s="49"/>
      <c r="DS1118" s="49"/>
      <c r="DT1118" s="49"/>
      <c r="DU1118" s="49"/>
      <c r="DV1118" s="49"/>
      <c r="DW1118" s="49"/>
      <c r="DX1118" s="49"/>
      <c r="DY1118" s="49"/>
      <c r="DZ1118" s="49"/>
      <c r="EA1118" s="49"/>
      <c r="EB1118" s="49"/>
      <c r="EC1118" s="49"/>
      <c r="ED1118" s="49"/>
      <c r="EE1118" s="49"/>
      <c r="EF1118" s="49"/>
      <c r="EG1118" s="49"/>
      <c r="EH1118" s="49"/>
      <c r="EI1118" s="49"/>
      <c r="EJ1118" s="49"/>
      <c r="EK1118" s="49"/>
      <c r="EL1118" s="49"/>
      <c r="EM1118" s="49"/>
      <c r="EN1118" s="49"/>
      <c r="EO1118" s="49"/>
    </row>
    <row r="1119" spans="4:145">
      <c r="D1119" s="53" t="s">
        <v>312</v>
      </c>
      <c r="E1119" s="49"/>
      <c r="F1119" s="49"/>
      <c r="G1119" s="49"/>
      <c r="H1119" s="49"/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S1119" s="49"/>
      <c r="T1119" s="49"/>
      <c r="U1119" s="49"/>
      <c r="V1119" s="49"/>
      <c r="W1119" s="49"/>
      <c r="X1119" s="49"/>
      <c r="Y1119" s="49"/>
      <c r="Z1119" s="49"/>
      <c r="AA1119" s="49"/>
      <c r="AB1119" s="49"/>
      <c r="AC1119" s="49"/>
      <c r="AD1119" s="49"/>
      <c r="AE1119" s="49"/>
      <c r="AF1119" s="49"/>
      <c r="AG1119" s="49"/>
      <c r="AH1119" s="49"/>
      <c r="AI1119" s="49"/>
      <c r="AJ1119" s="49"/>
      <c r="AK1119" s="49"/>
      <c r="AL1119" s="49"/>
      <c r="AM1119" s="49"/>
      <c r="AN1119" s="49"/>
      <c r="AO1119" s="49"/>
      <c r="AP1119" s="49"/>
      <c r="AQ1119" s="49"/>
      <c r="AR1119" s="49"/>
      <c r="AS1119" s="49"/>
      <c r="AT1119" s="49"/>
      <c r="AU1119" s="49"/>
      <c r="AV1119" s="49"/>
      <c r="AW1119" s="49"/>
      <c r="AX1119" s="49"/>
      <c r="AY1119" s="49"/>
      <c r="AZ1119" s="49"/>
      <c r="BA1119" s="49"/>
      <c r="BB1119" s="49"/>
      <c r="BC1119" s="49"/>
      <c r="BD1119" s="49"/>
      <c r="BE1119" s="49"/>
      <c r="BF1119" s="49"/>
      <c r="BG1119" s="49"/>
      <c r="BH1119" s="49"/>
      <c r="BI1119" s="49"/>
      <c r="BJ1119" s="49"/>
      <c r="BK1119" s="49"/>
      <c r="BL1119" s="49"/>
      <c r="BM1119" s="49"/>
      <c r="BN1119" s="49"/>
      <c r="BO1119" s="49"/>
      <c r="BP1119" s="49"/>
      <c r="BQ1119" s="49"/>
      <c r="BR1119" s="49"/>
      <c r="BS1119" s="49"/>
      <c r="BT1119" s="49"/>
      <c r="BU1119" s="49"/>
      <c r="BV1119" s="49"/>
      <c r="BW1119" s="49"/>
      <c r="BX1119" s="49"/>
      <c r="BY1119" s="49"/>
      <c r="BZ1119" s="49"/>
      <c r="CA1119" s="49"/>
      <c r="CB1119" s="49"/>
      <c r="CC1119" s="49"/>
      <c r="CD1119" s="49"/>
      <c r="CE1119" s="49"/>
      <c r="CF1119" s="49"/>
      <c r="CG1119" s="49"/>
      <c r="CH1119" s="49"/>
      <c r="CI1119" s="49"/>
      <c r="CJ1119" s="49"/>
      <c r="CK1119" s="49"/>
      <c r="CL1119" s="49"/>
      <c r="CM1119" s="49"/>
      <c r="CN1119" s="49"/>
      <c r="CO1119" s="49"/>
      <c r="CP1119" s="49"/>
      <c r="CQ1119" s="49"/>
      <c r="CR1119" s="49"/>
      <c r="CS1119" s="49"/>
      <c r="CT1119" s="49"/>
      <c r="CU1119" s="49"/>
      <c r="CV1119" s="49"/>
      <c r="CW1119" s="49"/>
      <c r="CX1119" s="49"/>
      <c r="CY1119" s="49"/>
      <c r="CZ1119" s="49"/>
      <c r="DA1119" s="49"/>
      <c r="DB1119" s="49"/>
      <c r="DC1119" s="49"/>
      <c r="DD1119" s="49"/>
      <c r="DE1119" s="49"/>
      <c r="DF1119" s="49"/>
      <c r="DG1119" s="49"/>
      <c r="DH1119" s="49"/>
      <c r="DI1119" s="49"/>
      <c r="DJ1119" s="49"/>
      <c r="DK1119" s="49"/>
      <c r="DL1119" s="49"/>
      <c r="DM1119" s="49"/>
      <c r="DN1119" s="49"/>
      <c r="DO1119" s="49"/>
      <c r="DP1119" s="49"/>
      <c r="DQ1119" s="49"/>
      <c r="DR1119" s="49"/>
      <c r="DS1119" s="49"/>
      <c r="DT1119" s="49"/>
      <c r="DU1119" s="49"/>
      <c r="DV1119" s="49"/>
      <c r="DW1119" s="49"/>
      <c r="DX1119" s="49"/>
      <c r="DY1119" s="49"/>
      <c r="DZ1119" s="49"/>
      <c r="EA1119" s="49"/>
      <c r="EB1119" s="49"/>
      <c r="EC1119" s="49"/>
      <c r="ED1119" s="49"/>
      <c r="EE1119" s="49"/>
      <c r="EF1119" s="49"/>
      <c r="EG1119" s="49"/>
      <c r="EH1119" s="49"/>
      <c r="EI1119" s="49"/>
      <c r="EJ1119" s="49"/>
      <c r="EK1119" s="49"/>
      <c r="EL1119" s="49"/>
      <c r="EM1119" s="49"/>
      <c r="EN1119" s="49"/>
      <c r="EO1119" s="49"/>
    </row>
    <row r="1120" spans="4:145">
      <c r="D1120" s="53"/>
      <c r="E1120" s="49"/>
      <c r="F1120" s="49"/>
      <c r="G1120" s="49"/>
      <c r="H1120" s="49"/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S1120" s="49"/>
      <c r="T1120" s="49"/>
      <c r="U1120" s="49"/>
      <c r="V1120" s="49"/>
      <c r="W1120" s="49"/>
      <c r="X1120" s="49"/>
      <c r="Y1120" s="49"/>
      <c r="Z1120" s="49"/>
      <c r="AA1120" s="49"/>
      <c r="AB1120" s="49"/>
      <c r="AC1120" s="49"/>
      <c r="AD1120" s="49"/>
      <c r="AE1120" s="49"/>
      <c r="AF1120" s="49"/>
      <c r="AG1120" s="49"/>
      <c r="AH1120" s="49"/>
      <c r="AI1120" s="49"/>
      <c r="AJ1120" s="49"/>
      <c r="AK1120" s="49"/>
      <c r="AL1120" s="49"/>
      <c r="AM1120" s="49"/>
      <c r="AN1120" s="49"/>
      <c r="AO1120" s="49"/>
      <c r="AP1120" s="49"/>
      <c r="AQ1120" s="49"/>
      <c r="AR1120" s="49"/>
      <c r="AS1120" s="49"/>
      <c r="AT1120" s="49"/>
      <c r="AU1120" s="49"/>
      <c r="AV1120" s="49"/>
      <c r="AW1120" s="49"/>
      <c r="AX1120" s="49"/>
      <c r="AY1120" s="49"/>
      <c r="AZ1120" s="49"/>
      <c r="BA1120" s="49"/>
      <c r="BB1120" s="49"/>
      <c r="BC1120" s="49"/>
      <c r="BD1120" s="49"/>
      <c r="BE1120" s="49"/>
      <c r="BF1120" s="49"/>
      <c r="BG1120" s="49"/>
      <c r="BH1120" s="49"/>
      <c r="BI1120" s="49"/>
      <c r="BJ1120" s="49"/>
      <c r="BK1120" s="49"/>
      <c r="BL1120" s="49"/>
      <c r="BM1120" s="49"/>
      <c r="BN1120" s="49"/>
      <c r="BO1120" s="49"/>
      <c r="BP1120" s="49"/>
      <c r="BQ1120" s="49"/>
      <c r="BR1120" s="49"/>
      <c r="BS1120" s="49"/>
      <c r="BT1120" s="49"/>
      <c r="BU1120" s="49"/>
      <c r="BV1120" s="49"/>
      <c r="BW1120" s="49"/>
      <c r="BX1120" s="49"/>
      <c r="BY1120" s="49"/>
      <c r="BZ1120" s="49"/>
      <c r="CA1120" s="49"/>
      <c r="CB1120" s="49"/>
      <c r="CC1120" s="49"/>
      <c r="CD1120" s="49"/>
      <c r="CE1120" s="49"/>
      <c r="CF1120" s="49"/>
      <c r="CG1120" s="49"/>
      <c r="CH1120" s="49"/>
      <c r="CI1120" s="49"/>
      <c r="CJ1120" s="49"/>
      <c r="CK1120" s="49"/>
      <c r="CL1120" s="49"/>
      <c r="CM1120" s="49"/>
      <c r="CN1120" s="49"/>
      <c r="CO1120" s="49"/>
      <c r="CP1120" s="49"/>
      <c r="CQ1120" s="49"/>
      <c r="CR1120" s="49"/>
      <c r="CS1120" s="49"/>
      <c r="CT1120" s="49"/>
      <c r="CU1120" s="49"/>
      <c r="CV1120" s="49"/>
      <c r="CW1120" s="49"/>
      <c r="CX1120" s="49"/>
      <c r="CY1120" s="49"/>
      <c r="CZ1120" s="49"/>
      <c r="DA1120" s="49"/>
      <c r="DB1120" s="49"/>
      <c r="DC1120" s="49"/>
      <c r="DD1120" s="49"/>
      <c r="DE1120" s="49"/>
      <c r="DF1120" s="49"/>
      <c r="DG1120" s="49"/>
      <c r="DH1120" s="49"/>
      <c r="DI1120" s="49"/>
      <c r="DJ1120" s="49"/>
      <c r="DK1120" s="49"/>
      <c r="DL1120" s="49"/>
      <c r="DM1120" s="49"/>
      <c r="DN1120" s="49"/>
      <c r="DO1120" s="49"/>
      <c r="DP1120" s="49"/>
      <c r="DQ1120" s="49"/>
      <c r="DR1120" s="49"/>
      <c r="DS1120" s="49"/>
      <c r="DT1120" s="49"/>
      <c r="DU1120" s="49"/>
      <c r="DV1120" s="49"/>
      <c r="DW1120" s="49"/>
      <c r="DX1120" s="49"/>
      <c r="DY1120" s="49"/>
      <c r="DZ1120" s="49"/>
      <c r="EA1120" s="49"/>
      <c r="EB1120" s="49"/>
      <c r="EC1120" s="49"/>
      <c r="ED1120" s="49"/>
      <c r="EE1120" s="49"/>
      <c r="EF1120" s="49"/>
      <c r="EG1120" s="49"/>
      <c r="EH1120" s="49"/>
      <c r="EI1120" s="49"/>
      <c r="EJ1120" s="49"/>
      <c r="EK1120" s="49"/>
      <c r="EL1120" s="49"/>
      <c r="EM1120" s="49"/>
      <c r="EN1120" s="49"/>
      <c r="EO1120" s="49"/>
    </row>
    <row r="1121" spans="4:145">
      <c r="D1121" s="53" t="s">
        <v>1468</v>
      </c>
      <c r="E1121" s="49"/>
      <c r="F1121" s="49"/>
      <c r="G1121" s="49"/>
      <c r="H1121" s="49"/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S1121" s="49"/>
      <c r="T1121" s="49"/>
      <c r="U1121" s="49"/>
      <c r="V1121" s="49"/>
      <c r="W1121" s="49"/>
      <c r="X1121" s="49"/>
      <c r="Y1121" s="49"/>
      <c r="Z1121" s="49"/>
      <c r="AA1121" s="49"/>
      <c r="AB1121" s="49"/>
      <c r="AC1121" s="49"/>
      <c r="AD1121" s="49"/>
      <c r="AE1121" s="49"/>
      <c r="AF1121" s="49"/>
      <c r="AG1121" s="49"/>
      <c r="AH1121" s="49"/>
      <c r="AI1121" s="49"/>
      <c r="AJ1121" s="49"/>
      <c r="AK1121" s="49"/>
      <c r="AL1121" s="49"/>
      <c r="AM1121" s="49"/>
      <c r="AN1121" s="49"/>
      <c r="AO1121" s="49"/>
      <c r="AP1121" s="49"/>
      <c r="AQ1121" s="49"/>
      <c r="AR1121" s="49"/>
      <c r="AS1121" s="49"/>
      <c r="AT1121" s="49"/>
      <c r="AU1121" s="49"/>
      <c r="AV1121" s="49"/>
      <c r="AW1121" s="49"/>
      <c r="AX1121" s="49"/>
      <c r="AY1121" s="49"/>
      <c r="AZ1121" s="49"/>
      <c r="BA1121" s="49"/>
      <c r="BB1121" s="49"/>
      <c r="BC1121" s="49"/>
      <c r="BD1121" s="49"/>
      <c r="BE1121" s="49"/>
      <c r="BF1121" s="49"/>
      <c r="BG1121" s="49"/>
      <c r="BH1121" s="49"/>
      <c r="BI1121" s="49"/>
      <c r="BJ1121" s="49"/>
      <c r="BK1121" s="49"/>
      <c r="BL1121" s="49"/>
      <c r="BM1121" s="49"/>
      <c r="BN1121" s="49"/>
      <c r="BO1121" s="49"/>
      <c r="BP1121" s="49"/>
      <c r="BQ1121" s="49"/>
      <c r="BR1121" s="49"/>
      <c r="BS1121" s="49"/>
      <c r="BT1121" s="49"/>
      <c r="BU1121" s="49"/>
      <c r="BV1121" s="49"/>
      <c r="BW1121" s="49"/>
      <c r="BX1121" s="49"/>
      <c r="BY1121" s="49"/>
      <c r="BZ1121" s="49"/>
      <c r="CA1121" s="49"/>
      <c r="CB1121" s="49"/>
      <c r="CC1121" s="49"/>
      <c r="CD1121" s="49"/>
      <c r="CE1121" s="49"/>
      <c r="CF1121" s="49"/>
      <c r="CG1121" s="49"/>
      <c r="CH1121" s="49"/>
      <c r="CI1121" s="49"/>
      <c r="CJ1121" s="49"/>
      <c r="CK1121" s="49"/>
      <c r="CL1121" s="49"/>
      <c r="CM1121" s="49"/>
      <c r="CN1121" s="49"/>
      <c r="CO1121" s="49"/>
      <c r="CP1121" s="49"/>
      <c r="CQ1121" s="49"/>
      <c r="CR1121" s="49"/>
      <c r="CS1121" s="49"/>
      <c r="CT1121" s="49"/>
      <c r="CU1121" s="49"/>
      <c r="CV1121" s="49"/>
      <c r="CW1121" s="49"/>
      <c r="CX1121" s="49"/>
      <c r="CY1121" s="49"/>
      <c r="CZ1121" s="49"/>
      <c r="DA1121" s="49"/>
      <c r="DB1121" s="49"/>
      <c r="DC1121" s="49"/>
      <c r="DD1121" s="49"/>
      <c r="DE1121" s="49"/>
      <c r="DF1121" s="49"/>
      <c r="DG1121" s="49"/>
      <c r="DH1121" s="49"/>
      <c r="DI1121" s="49"/>
      <c r="DJ1121" s="49"/>
      <c r="DK1121" s="49"/>
      <c r="DL1121" s="49"/>
      <c r="DM1121" s="49"/>
      <c r="DN1121" s="49"/>
      <c r="DO1121" s="49"/>
      <c r="DP1121" s="49"/>
      <c r="DQ1121" s="49"/>
      <c r="DR1121" s="49"/>
      <c r="DS1121" s="49"/>
      <c r="DT1121" s="49"/>
      <c r="DU1121" s="49"/>
      <c r="DV1121" s="49"/>
      <c r="DW1121" s="49"/>
      <c r="DX1121" s="49"/>
      <c r="DY1121" s="49"/>
      <c r="DZ1121" s="49"/>
      <c r="EA1121" s="49"/>
      <c r="EB1121" s="49"/>
      <c r="EC1121" s="49"/>
      <c r="ED1121" s="49"/>
      <c r="EE1121" s="49"/>
      <c r="EF1121" s="49"/>
      <c r="EG1121" s="49"/>
      <c r="EH1121" s="49"/>
      <c r="EI1121" s="49"/>
      <c r="EJ1121" s="49"/>
      <c r="EK1121" s="49"/>
      <c r="EL1121" s="49"/>
      <c r="EM1121" s="49"/>
      <c r="EN1121" s="49"/>
      <c r="EO1121" s="49"/>
    </row>
    <row r="1122" spans="4:145">
      <c r="D1122" s="53" t="s">
        <v>1701</v>
      </c>
      <c r="E1122" s="49"/>
      <c r="F1122" s="49"/>
      <c r="G1122" s="49"/>
      <c r="H1122" s="49"/>
      <c r="I1122" s="49"/>
      <c r="J1122" s="49"/>
      <c r="K1122" s="49"/>
      <c r="L1122" s="49"/>
      <c r="M1122" s="49"/>
      <c r="N1122" s="49"/>
      <c r="O1122" s="49"/>
      <c r="P1122" s="49"/>
      <c r="Q1122" s="49"/>
      <c r="R1122" s="49"/>
      <c r="S1122" s="49"/>
      <c r="T1122" s="49"/>
      <c r="U1122" s="49"/>
      <c r="V1122" s="49"/>
      <c r="W1122" s="49"/>
      <c r="X1122" s="49"/>
      <c r="Y1122" s="49"/>
      <c r="Z1122" s="49"/>
      <c r="AA1122" s="49"/>
      <c r="AB1122" s="49"/>
      <c r="AC1122" s="49"/>
      <c r="AD1122" s="49"/>
      <c r="AE1122" s="49"/>
      <c r="AF1122" s="49"/>
      <c r="AG1122" s="49"/>
      <c r="AH1122" s="49"/>
      <c r="AI1122" s="49"/>
      <c r="AJ1122" s="49"/>
      <c r="AK1122" s="49"/>
      <c r="AL1122" s="49"/>
      <c r="AM1122" s="49"/>
      <c r="AN1122" s="49"/>
      <c r="AO1122" s="49"/>
      <c r="AP1122" s="49"/>
      <c r="AQ1122" s="49"/>
      <c r="AR1122" s="49"/>
      <c r="AS1122" s="49"/>
      <c r="AT1122" s="49"/>
      <c r="AU1122" s="49"/>
      <c r="AV1122" s="49"/>
      <c r="AW1122" s="49"/>
      <c r="AX1122" s="49"/>
      <c r="AY1122" s="49"/>
      <c r="AZ1122" s="49"/>
      <c r="BA1122" s="49"/>
      <c r="BB1122" s="49"/>
      <c r="BC1122" s="49"/>
      <c r="BD1122" s="49"/>
      <c r="BE1122" s="49"/>
      <c r="BF1122" s="49"/>
      <c r="BG1122" s="49"/>
      <c r="BH1122" s="49"/>
      <c r="BI1122" s="49"/>
      <c r="BJ1122" s="49"/>
      <c r="BK1122" s="49"/>
      <c r="BL1122" s="49"/>
      <c r="BM1122" s="49"/>
      <c r="BN1122" s="49"/>
      <c r="BO1122" s="49"/>
      <c r="BP1122" s="49"/>
      <c r="BQ1122" s="49"/>
      <c r="BR1122" s="49"/>
      <c r="BS1122" s="49"/>
      <c r="BT1122" s="49"/>
      <c r="BU1122" s="49"/>
      <c r="BV1122" s="49"/>
      <c r="BW1122" s="49"/>
      <c r="BX1122" s="49"/>
      <c r="BY1122" s="49"/>
      <c r="BZ1122" s="49"/>
      <c r="CA1122" s="49"/>
      <c r="CB1122" s="49"/>
      <c r="CC1122" s="49"/>
      <c r="CD1122" s="49"/>
      <c r="CE1122" s="49"/>
      <c r="CF1122" s="49"/>
      <c r="CG1122" s="49"/>
      <c r="CH1122" s="49"/>
      <c r="CI1122" s="49"/>
      <c r="CJ1122" s="49"/>
      <c r="CK1122" s="49"/>
      <c r="CL1122" s="49"/>
      <c r="CM1122" s="49"/>
      <c r="CN1122" s="49"/>
      <c r="CO1122" s="49"/>
      <c r="CP1122" s="49"/>
      <c r="CQ1122" s="49"/>
      <c r="CR1122" s="49"/>
      <c r="CS1122" s="49"/>
      <c r="CT1122" s="49"/>
      <c r="CU1122" s="49"/>
      <c r="CV1122" s="49"/>
      <c r="CW1122" s="49"/>
      <c r="CX1122" s="49"/>
      <c r="CY1122" s="49"/>
      <c r="CZ1122" s="49"/>
      <c r="DA1122" s="49"/>
      <c r="DB1122" s="49"/>
      <c r="DC1122" s="49"/>
      <c r="DD1122" s="49"/>
      <c r="DE1122" s="49"/>
      <c r="DF1122" s="49"/>
      <c r="DG1122" s="49"/>
      <c r="DH1122" s="49"/>
      <c r="DI1122" s="49"/>
      <c r="DJ1122" s="49"/>
      <c r="DK1122" s="49"/>
      <c r="DL1122" s="49"/>
      <c r="DM1122" s="49"/>
      <c r="DN1122" s="49"/>
      <c r="DO1122" s="49"/>
      <c r="DP1122" s="49"/>
      <c r="DQ1122" s="49"/>
      <c r="DR1122" s="49"/>
      <c r="DS1122" s="49"/>
      <c r="DT1122" s="49"/>
      <c r="DU1122" s="49"/>
      <c r="DV1122" s="49"/>
      <c r="DW1122" s="49"/>
      <c r="DX1122" s="49"/>
      <c r="DY1122" s="49"/>
      <c r="DZ1122" s="49"/>
      <c r="EA1122" s="49"/>
      <c r="EB1122" s="49"/>
      <c r="EC1122" s="49"/>
      <c r="ED1122" s="49"/>
      <c r="EE1122" s="49"/>
      <c r="EF1122" s="49"/>
      <c r="EG1122" s="49"/>
      <c r="EH1122" s="49"/>
      <c r="EI1122" s="49"/>
      <c r="EJ1122" s="49"/>
      <c r="EK1122" s="49"/>
      <c r="EL1122" s="49"/>
      <c r="EM1122" s="49"/>
      <c r="EN1122" s="49"/>
      <c r="EO1122" s="49"/>
    </row>
    <row r="1123" spans="4:145">
      <c r="D1123" s="53"/>
      <c r="E1123" s="49"/>
      <c r="F1123" s="49"/>
      <c r="G1123" s="49"/>
      <c r="H1123" s="49"/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S1123" s="49"/>
      <c r="T1123" s="49"/>
      <c r="U1123" s="49"/>
      <c r="V1123" s="49"/>
      <c r="W1123" s="49"/>
      <c r="X1123" s="49"/>
      <c r="Y1123" s="49"/>
      <c r="Z1123" s="49"/>
      <c r="AA1123" s="49"/>
      <c r="AB1123" s="49"/>
      <c r="AC1123" s="49"/>
      <c r="AD1123" s="49"/>
      <c r="AE1123" s="49"/>
      <c r="AF1123" s="49"/>
      <c r="AG1123" s="49"/>
      <c r="AH1123" s="49"/>
      <c r="AI1123" s="49"/>
      <c r="AJ1123" s="49"/>
      <c r="AK1123" s="49"/>
      <c r="AL1123" s="49"/>
      <c r="AM1123" s="49"/>
      <c r="AN1123" s="49"/>
      <c r="AO1123" s="49"/>
      <c r="AP1123" s="49"/>
      <c r="AQ1123" s="49"/>
      <c r="AR1123" s="49"/>
      <c r="AS1123" s="49"/>
      <c r="AT1123" s="49"/>
      <c r="AU1123" s="49"/>
      <c r="AV1123" s="49"/>
      <c r="AW1123" s="49"/>
      <c r="AX1123" s="49"/>
      <c r="AY1123" s="49"/>
      <c r="AZ1123" s="49"/>
      <c r="BA1123" s="49"/>
      <c r="BB1123" s="49"/>
      <c r="BC1123" s="49"/>
      <c r="BD1123" s="49"/>
      <c r="BE1123" s="49"/>
      <c r="BF1123" s="49"/>
      <c r="BG1123" s="49"/>
      <c r="BH1123" s="49"/>
      <c r="BI1123" s="49"/>
      <c r="BJ1123" s="49"/>
      <c r="BK1123" s="49"/>
      <c r="BL1123" s="49"/>
      <c r="BM1123" s="49"/>
      <c r="BN1123" s="49"/>
      <c r="BO1123" s="49"/>
      <c r="BP1123" s="49"/>
      <c r="BQ1123" s="49"/>
      <c r="BR1123" s="49"/>
      <c r="BS1123" s="49"/>
      <c r="BT1123" s="49"/>
      <c r="BU1123" s="49"/>
      <c r="BV1123" s="49"/>
      <c r="BW1123" s="49"/>
      <c r="BX1123" s="49"/>
      <c r="BY1123" s="49"/>
      <c r="BZ1123" s="49"/>
      <c r="CA1123" s="49"/>
      <c r="CB1123" s="49"/>
      <c r="CC1123" s="49"/>
      <c r="CD1123" s="49"/>
      <c r="CE1123" s="49"/>
      <c r="CF1123" s="49"/>
      <c r="CG1123" s="49"/>
      <c r="CH1123" s="49"/>
      <c r="CI1123" s="49"/>
      <c r="CJ1123" s="49"/>
      <c r="CK1123" s="49"/>
      <c r="CL1123" s="49"/>
      <c r="CM1123" s="49"/>
      <c r="CN1123" s="49"/>
      <c r="CO1123" s="49"/>
      <c r="CP1123" s="49"/>
      <c r="CQ1123" s="49"/>
      <c r="CR1123" s="49"/>
      <c r="CS1123" s="49"/>
      <c r="CT1123" s="49"/>
      <c r="CU1123" s="49"/>
      <c r="CV1123" s="49"/>
      <c r="CW1123" s="49"/>
      <c r="CX1123" s="49"/>
      <c r="CY1123" s="49"/>
      <c r="CZ1123" s="49"/>
      <c r="DA1123" s="49"/>
      <c r="DB1123" s="49"/>
      <c r="DC1123" s="49"/>
      <c r="DD1123" s="49"/>
      <c r="DE1123" s="49"/>
      <c r="DF1123" s="49"/>
      <c r="DG1123" s="49"/>
      <c r="DH1123" s="49"/>
      <c r="DI1123" s="49"/>
      <c r="DJ1123" s="49"/>
      <c r="DK1123" s="49"/>
      <c r="DL1123" s="49"/>
      <c r="DM1123" s="49"/>
      <c r="DN1123" s="49"/>
      <c r="DO1123" s="49"/>
      <c r="DP1123" s="49"/>
      <c r="DQ1123" s="49"/>
      <c r="DR1123" s="49"/>
      <c r="DS1123" s="49"/>
      <c r="DT1123" s="49"/>
      <c r="DU1123" s="49"/>
      <c r="DV1123" s="49"/>
      <c r="DW1123" s="49"/>
      <c r="DX1123" s="49"/>
      <c r="DY1123" s="49"/>
      <c r="DZ1123" s="49"/>
      <c r="EA1123" s="49"/>
      <c r="EB1123" s="49"/>
      <c r="EC1123" s="49"/>
      <c r="ED1123" s="49"/>
      <c r="EE1123" s="49"/>
      <c r="EF1123" s="49"/>
      <c r="EG1123" s="49"/>
      <c r="EH1123" s="49"/>
      <c r="EI1123" s="49"/>
      <c r="EJ1123" s="49"/>
      <c r="EK1123" s="49"/>
      <c r="EL1123" s="49"/>
      <c r="EM1123" s="49"/>
      <c r="EN1123" s="49"/>
      <c r="EO1123" s="49"/>
    </row>
    <row r="1124" spans="4:145">
      <c r="D1124" s="53" t="s">
        <v>1485</v>
      </c>
      <c r="E1124" s="49"/>
      <c r="F1124" s="49"/>
      <c r="G1124" s="49"/>
      <c r="H1124" s="49"/>
      <c r="I1124" s="49"/>
      <c r="J1124" s="49"/>
      <c r="K1124" s="49"/>
      <c r="L1124" s="49"/>
      <c r="M1124" s="49"/>
      <c r="N1124" s="49"/>
      <c r="O1124" s="49"/>
      <c r="P1124" s="49"/>
      <c r="Q1124" s="49"/>
      <c r="R1124" s="49"/>
      <c r="S1124" s="49"/>
      <c r="T1124" s="49"/>
      <c r="U1124" s="49"/>
      <c r="V1124" s="49"/>
      <c r="W1124" s="49"/>
      <c r="X1124" s="49"/>
      <c r="Y1124" s="49"/>
      <c r="Z1124" s="49"/>
      <c r="AA1124" s="49"/>
      <c r="AB1124" s="49"/>
      <c r="AC1124" s="49"/>
      <c r="AD1124" s="49"/>
      <c r="AE1124" s="49"/>
      <c r="AF1124" s="49"/>
      <c r="AG1124" s="49"/>
      <c r="AH1124" s="49"/>
      <c r="AI1124" s="49"/>
      <c r="AJ1124" s="49"/>
      <c r="AK1124" s="49"/>
      <c r="AL1124" s="49"/>
      <c r="AM1124" s="49"/>
      <c r="AN1124" s="49"/>
      <c r="AO1124" s="49"/>
      <c r="AP1124" s="49"/>
      <c r="AQ1124" s="49"/>
      <c r="AR1124" s="49"/>
      <c r="AS1124" s="49"/>
      <c r="AT1124" s="49"/>
      <c r="AU1124" s="49"/>
      <c r="AV1124" s="49"/>
      <c r="AW1124" s="49"/>
      <c r="AX1124" s="49"/>
      <c r="AY1124" s="49"/>
      <c r="AZ1124" s="49"/>
      <c r="BA1124" s="49"/>
      <c r="BB1124" s="49"/>
      <c r="BC1124" s="49"/>
      <c r="BD1124" s="49"/>
      <c r="BE1124" s="49"/>
      <c r="BF1124" s="49"/>
      <c r="BG1124" s="49"/>
      <c r="BH1124" s="49"/>
      <c r="BI1124" s="49"/>
      <c r="BJ1124" s="49"/>
      <c r="BK1124" s="49"/>
      <c r="BL1124" s="49"/>
      <c r="BM1124" s="49"/>
      <c r="BN1124" s="49"/>
      <c r="BO1124" s="49"/>
      <c r="BP1124" s="49"/>
      <c r="BQ1124" s="49"/>
      <c r="BR1124" s="49"/>
      <c r="BS1124" s="49"/>
      <c r="BT1124" s="49"/>
      <c r="BU1124" s="49"/>
      <c r="BV1124" s="49"/>
      <c r="BW1124" s="49"/>
      <c r="BX1124" s="49"/>
      <c r="BY1124" s="49"/>
      <c r="BZ1124" s="49"/>
      <c r="CA1124" s="49"/>
      <c r="CB1124" s="49"/>
      <c r="CC1124" s="49"/>
      <c r="CD1124" s="49"/>
      <c r="CE1124" s="49"/>
      <c r="CF1124" s="49"/>
      <c r="CG1124" s="49"/>
      <c r="CH1124" s="49"/>
      <c r="CI1124" s="49"/>
      <c r="CJ1124" s="49"/>
      <c r="CK1124" s="49"/>
      <c r="CL1124" s="49"/>
      <c r="CM1124" s="49"/>
      <c r="CN1124" s="49"/>
      <c r="CO1124" s="49"/>
      <c r="CP1124" s="49"/>
      <c r="CQ1124" s="49"/>
      <c r="CR1124" s="49"/>
      <c r="CS1124" s="49"/>
      <c r="CT1124" s="49"/>
      <c r="CU1124" s="49"/>
      <c r="CV1124" s="49"/>
      <c r="CW1124" s="49"/>
      <c r="CX1124" s="49"/>
      <c r="CY1124" s="49"/>
      <c r="CZ1124" s="49"/>
      <c r="DA1124" s="49"/>
      <c r="DB1124" s="49"/>
      <c r="DC1124" s="49"/>
      <c r="DD1124" s="49"/>
      <c r="DE1124" s="49"/>
      <c r="DF1124" s="49"/>
      <c r="DG1124" s="49"/>
      <c r="DH1124" s="49"/>
      <c r="DI1124" s="49"/>
      <c r="DJ1124" s="49"/>
      <c r="DK1124" s="49"/>
      <c r="DL1124" s="49"/>
      <c r="DM1124" s="49"/>
      <c r="DN1124" s="49"/>
      <c r="DO1124" s="49"/>
      <c r="DP1124" s="49"/>
      <c r="DQ1124" s="49"/>
      <c r="DR1124" s="49"/>
      <c r="DS1124" s="49"/>
      <c r="DT1124" s="49"/>
      <c r="DU1124" s="49"/>
      <c r="DV1124" s="49"/>
      <c r="DW1124" s="49"/>
      <c r="DX1124" s="49"/>
      <c r="DY1124" s="49"/>
      <c r="DZ1124" s="49"/>
      <c r="EA1124" s="49"/>
      <c r="EB1124" s="49"/>
      <c r="EC1124" s="49"/>
      <c r="ED1124" s="49"/>
      <c r="EE1124" s="49"/>
      <c r="EF1124" s="49"/>
      <c r="EG1124" s="49"/>
      <c r="EH1124" s="49"/>
      <c r="EI1124" s="49"/>
      <c r="EJ1124" s="49"/>
      <c r="EK1124" s="49"/>
      <c r="EL1124" s="49"/>
      <c r="EM1124" s="49"/>
      <c r="EN1124" s="49"/>
      <c r="EO1124" s="49"/>
    </row>
    <row r="1125" spans="4:145">
      <c r="D1125" s="53" t="s">
        <v>1702</v>
      </c>
      <c r="E1125" s="49"/>
      <c r="F1125" s="49"/>
      <c r="G1125" s="49"/>
      <c r="H1125" s="49"/>
      <c r="I1125" s="49"/>
      <c r="J1125" s="49"/>
      <c r="K1125" s="49"/>
      <c r="L1125" s="49"/>
      <c r="M1125" s="49"/>
      <c r="N1125" s="49"/>
      <c r="O1125" s="49"/>
      <c r="P1125" s="49"/>
      <c r="Q1125" s="49"/>
      <c r="R1125" s="49"/>
      <c r="S1125" s="49"/>
      <c r="T1125" s="49"/>
      <c r="U1125" s="49"/>
      <c r="V1125" s="49"/>
      <c r="W1125" s="49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  <c r="AH1125" s="49"/>
      <c r="AI1125" s="49"/>
      <c r="AJ1125" s="49"/>
      <c r="AK1125" s="49"/>
      <c r="AL1125" s="49"/>
      <c r="AM1125" s="49"/>
      <c r="AN1125" s="49"/>
      <c r="AO1125" s="49"/>
      <c r="AP1125" s="49"/>
      <c r="AQ1125" s="49"/>
      <c r="AR1125" s="49"/>
      <c r="AS1125" s="49"/>
      <c r="AT1125" s="49"/>
      <c r="AU1125" s="49"/>
      <c r="AV1125" s="49"/>
      <c r="AW1125" s="49"/>
      <c r="AX1125" s="49"/>
      <c r="AY1125" s="49"/>
      <c r="AZ1125" s="49"/>
      <c r="BA1125" s="49"/>
      <c r="BB1125" s="49"/>
      <c r="BC1125" s="49"/>
      <c r="BD1125" s="49"/>
      <c r="BE1125" s="49"/>
      <c r="BF1125" s="49"/>
      <c r="BG1125" s="49"/>
      <c r="BH1125" s="49"/>
      <c r="BI1125" s="49"/>
      <c r="BJ1125" s="49"/>
      <c r="BK1125" s="49"/>
      <c r="BL1125" s="49"/>
      <c r="BM1125" s="49"/>
      <c r="BN1125" s="49"/>
      <c r="BO1125" s="49"/>
      <c r="BP1125" s="49"/>
      <c r="BQ1125" s="49"/>
      <c r="BR1125" s="49"/>
      <c r="BS1125" s="49"/>
      <c r="BT1125" s="49"/>
      <c r="BU1125" s="49"/>
      <c r="BV1125" s="49"/>
      <c r="BW1125" s="49"/>
      <c r="BX1125" s="49"/>
      <c r="BY1125" s="49"/>
      <c r="BZ1125" s="49"/>
      <c r="CA1125" s="49"/>
      <c r="CB1125" s="49"/>
      <c r="CC1125" s="49"/>
      <c r="CD1125" s="49"/>
      <c r="CE1125" s="49"/>
      <c r="CF1125" s="49"/>
      <c r="CG1125" s="49"/>
      <c r="CH1125" s="49"/>
      <c r="CI1125" s="49"/>
      <c r="CJ1125" s="49"/>
      <c r="CK1125" s="49"/>
      <c r="CL1125" s="49"/>
      <c r="CM1125" s="49"/>
      <c r="CN1125" s="49"/>
      <c r="CO1125" s="49"/>
      <c r="CP1125" s="49"/>
      <c r="CQ1125" s="49"/>
      <c r="CR1125" s="49"/>
      <c r="CS1125" s="49"/>
      <c r="CT1125" s="49"/>
      <c r="CU1125" s="49"/>
      <c r="CV1125" s="49"/>
      <c r="CW1125" s="49"/>
      <c r="CX1125" s="49"/>
      <c r="CY1125" s="49"/>
      <c r="CZ1125" s="49"/>
      <c r="DA1125" s="49"/>
      <c r="DB1125" s="49"/>
      <c r="DC1125" s="49"/>
      <c r="DD1125" s="49"/>
      <c r="DE1125" s="49"/>
      <c r="DF1125" s="49"/>
      <c r="DG1125" s="49"/>
      <c r="DH1125" s="49"/>
      <c r="DI1125" s="49"/>
      <c r="DJ1125" s="49"/>
      <c r="DK1125" s="49"/>
      <c r="DL1125" s="49"/>
      <c r="DM1125" s="49"/>
      <c r="DN1125" s="49"/>
      <c r="DO1125" s="49"/>
      <c r="DP1125" s="49"/>
      <c r="DQ1125" s="49"/>
      <c r="DR1125" s="49"/>
      <c r="DS1125" s="49"/>
      <c r="DT1125" s="49"/>
      <c r="DU1125" s="49"/>
      <c r="DV1125" s="49"/>
      <c r="DW1125" s="49"/>
      <c r="DX1125" s="49"/>
      <c r="DY1125" s="49"/>
      <c r="DZ1125" s="49"/>
      <c r="EA1125" s="49"/>
      <c r="EB1125" s="49"/>
      <c r="EC1125" s="49"/>
      <c r="ED1125" s="49"/>
      <c r="EE1125" s="49"/>
      <c r="EF1125" s="49"/>
      <c r="EG1125" s="49"/>
      <c r="EH1125" s="49"/>
      <c r="EI1125" s="49"/>
      <c r="EJ1125" s="49"/>
      <c r="EK1125" s="49"/>
      <c r="EL1125" s="49"/>
      <c r="EM1125" s="49"/>
      <c r="EN1125" s="49"/>
      <c r="EO1125" s="49"/>
    </row>
    <row r="1126" spans="4:145">
      <c r="D1126" s="53"/>
      <c r="E1126" s="49"/>
      <c r="F1126" s="49"/>
      <c r="G1126" s="49"/>
      <c r="H1126" s="49"/>
      <c r="I1126" s="49"/>
      <c r="J1126" s="49"/>
      <c r="K1126" s="49"/>
      <c r="L1126" s="49"/>
      <c r="M1126" s="49"/>
      <c r="N1126" s="49"/>
      <c r="O1126" s="49"/>
      <c r="P1126" s="49"/>
      <c r="Q1126" s="49"/>
      <c r="R1126" s="49"/>
      <c r="S1126" s="49"/>
      <c r="T1126" s="49"/>
      <c r="U1126" s="49"/>
      <c r="V1126" s="49"/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  <c r="AH1126" s="49"/>
      <c r="AI1126" s="49"/>
      <c r="AJ1126" s="49"/>
      <c r="AK1126" s="49"/>
      <c r="AL1126" s="49"/>
      <c r="AM1126" s="49"/>
      <c r="AN1126" s="49"/>
      <c r="AO1126" s="49"/>
      <c r="AP1126" s="49"/>
      <c r="AQ1126" s="49"/>
      <c r="AR1126" s="49"/>
      <c r="AS1126" s="49"/>
      <c r="AT1126" s="49"/>
      <c r="AU1126" s="49"/>
      <c r="AV1126" s="49"/>
      <c r="AW1126" s="49"/>
      <c r="AX1126" s="49"/>
      <c r="AY1126" s="49"/>
      <c r="AZ1126" s="49"/>
      <c r="BA1126" s="49"/>
      <c r="BB1126" s="49"/>
      <c r="BC1126" s="49"/>
      <c r="BD1126" s="49"/>
      <c r="BE1126" s="49"/>
      <c r="BF1126" s="49"/>
      <c r="BG1126" s="49"/>
      <c r="BH1126" s="49"/>
      <c r="BI1126" s="49"/>
      <c r="BJ1126" s="49"/>
      <c r="BK1126" s="49"/>
      <c r="BL1126" s="49"/>
      <c r="BM1126" s="49"/>
      <c r="BN1126" s="49"/>
      <c r="BO1126" s="49"/>
      <c r="BP1126" s="49"/>
      <c r="BQ1126" s="49"/>
      <c r="BR1126" s="49"/>
      <c r="BS1126" s="49"/>
      <c r="BT1126" s="49"/>
      <c r="BU1126" s="49"/>
      <c r="BV1126" s="49"/>
      <c r="BW1126" s="49"/>
      <c r="BX1126" s="49"/>
      <c r="BY1126" s="49"/>
      <c r="BZ1126" s="49"/>
      <c r="CA1126" s="49"/>
      <c r="CB1126" s="49"/>
      <c r="CC1126" s="49"/>
      <c r="CD1126" s="49"/>
      <c r="CE1126" s="49"/>
      <c r="CF1126" s="49"/>
      <c r="CG1126" s="49"/>
      <c r="CH1126" s="49"/>
      <c r="CI1126" s="49"/>
      <c r="CJ1126" s="49"/>
      <c r="CK1126" s="49"/>
      <c r="CL1126" s="49"/>
      <c r="CM1126" s="49"/>
      <c r="CN1126" s="49"/>
      <c r="CO1126" s="49"/>
      <c r="CP1126" s="49"/>
      <c r="CQ1126" s="49"/>
      <c r="CR1126" s="49"/>
      <c r="CS1126" s="49"/>
      <c r="CT1126" s="49"/>
      <c r="CU1126" s="49"/>
      <c r="CV1126" s="49"/>
      <c r="CW1126" s="49"/>
      <c r="CX1126" s="49"/>
      <c r="CY1126" s="49"/>
      <c r="CZ1126" s="49"/>
      <c r="DA1126" s="49"/>
      <c r="DB1126" s="49"/>
      <c r="DC1126" s="49"/>
      <c r="DD1126" s="49"/>
      <c r="DE1126" s="49"/>
      <c r="DF1126" s="49"/>
      <c r="DG1126" s="49"/>
      <c r="DH1126" s="49"/>
      <c r="DI1126" s="49"/>
      <c r="DJ1126" s="49"/>
      <c r="DK1126" s="49"/>
      <c r="DL1126" s="49"/>
      <c r="DM1126" s="49"/>
      <c r="DN1126" s="49"/>
      <c r="DO1126" s="49"/>
      <c r="DP1126" s="49"/>
      <c r="DQ1126" s="49"/>
      <c r="DR1126" s="49"/>
      <c r="DS1126" s="49"/>
      <c r="DT1126" s="49"/>
      <c r="DU1126" s="49"/>
      <c r="DV1126" s="49"/>
      <c r="DW1126" s="49"/>
      <c r="DX1126" s="49"/>
      <c r="DY1126" s="49"/>
      <c r="DZ1126" s="49"/>
      <c r="EA1126" s="49"/>
      <c r="EB1126" s="49"/>
      <c r="EC1126" s="49"/>
      <c r="ED1126" s="49"/>
      <c r="EE1126" s="49"/>
      <c r="EF1126" s="49"/>
      <c r="EG1126" s="49"/>
      <c r="EH1126" s="49"/>
      <c r="EI1126" s="49"/>
      <c r="EJ1126" s="49"/>
      <c r="EK1126" s="49"/>
      <c r="EL1126" s="49"/>
      <c r="EM1126" s="49"/>
      <c r="EN1126" s="49"/>
      <c r="EO1126" s="49"/>
    </row>
    <row r="1127" spans="4:145">
      <c r="D1127" s="53" t="s">
        <v>1469</v>
      </c>
      <c r="E1127" s="49"/>
      <c r="F1127" s="49"/>
      <c r="G1127" s="49"/>
      <c r="H1127" s="49"/>
      <c r="I1127" s="49"/>
      <c r="J1127" s="49"/>
      <c r="K1127" s="49"/>
      <c r="L1127" s="49"/>
      <c r="M1127" s="49"/>
      <c r="N1127" s="49"/>
      <c r="O1127" s="49"/>
      <c r="P1127" s="49"/>
      <c r="Q1127" s="49"/>
      <c r="R1127" s="49"/>
      <c r="S1127" s="49"/>
      <c r="T1127" s="49"/>
      <c r="U1127" s="49"/>
      <c r="V1127" s="49"/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  <c r="AH1127" s="49"/>
      <c r="AI1127" s="49"/>
      <c r="AJ1127" s="49"/>
      <c r="AK1127" s="49"/>
      <c r="AL1127" s="49"/>
      <c r="AM1127" s="49"/>
      <c r="AN1127" s="49"/>
      <c r="AO1127" s="49"/>
      <c r="AP1127" s="49"/>
      <c r="AQ1127" s="49"/>
      <c r="AR1127" s="49"/>
      <c r="AS1127" s="49"/>
      <c r="AT1127" s="49"/>
      <c r="AU1127" s="49"/>
      <c r="AV1127" s="49"/>
      <c r="AW1127" s="49"/>
      <c r="AX1127" s="49"/>
      <c r="AY1127" s="49"/>
      <c r="AZ1127" s="49"/>
      <c r="BA1127" s="49"/>
      <c r="BB1127" s="49"/>
      <c r="BC1127" s="49"/>
      <c r="BD1127" s="49"/>
      <c r="BE1127" s="49"/>
      <c r="BF1127" s="49"/>
      <c r="BG1127" s="49"/>
      <c r="BH1127" s="49"/>
      <c r="BI1127" s="49"/>
      <c r="BJ1127" s="49"/>
      <c r="BK1127" s="49"/>
      <c r="BL1127" s="49"/>
      <c r="BM1127" s="49"/>
      <c r="BN1127" s="49"/>
      <c r="BO1127" s="49"/>
      <c r="BP1127" s="49"/>
      <c r="BQ1127" s="49"/>
      <c r="BR1127" s="49"/>
      <c r="BS1127" s="49"/>
      <c r="BT1127" s="49"/>
      <c r="BU1127" s="49"/>
      <c r="BV1127" s="49"/>
      <c r="BW1127" s="49"/>
      <c r="BX1127" s="49"/>
      <c r="BY1127" s="49"/>
      <c r="BZ1127" s="49"/>
      <c r="CA1127" s="49"/>
      <c r="CB1127" s="49"/>
      <c r="CC1127" s="49"/>
      <c r="CD1127" s="49"/>
      <c r="CE1127" s="49"/>
      <c r="CF1127" s="49"/>
      <c r="CG1127" s="49"/>
      <c r="CH1127" s="49"/>
      <c r="CI1127" s="49"/>
      <c r="CJ1127" s="49"/>
      <c r="CK1127" s="49"/>
      <c r="CL1127" s="49"/>
      <c r="CM1127" s="49"/>
      <c r="CN1127" s="49"/>
      <c r="CO1127" s="49"/>
      <c r="CP1127" s="49"/>
      <c r="CQ1127" s="49"/>
      <c r="CR1127" s="49"/>
      <c r="CS1127" s="49"/>
      <c r="CT1127" s="49"/>
      <c r="CU1127" s="49"/>
      <c r="CV1127" s="49"/>
      <c r="CW1127" s="49"/>
      <c r="CX1127" s="49"/>
      <c r="CY1127" s="49"/>
      <c r="CZ1127" s="49"/>
      <c r="DA1127" s="49"/>
      <c r="DB1127" s="49"/>
      <c r="DC1127" s="49"/>
      <c r="DD1127" s="49"/>
      <c r="DE1127" s="49"/>
      <c r="DF1127" s="49"/>
      <c r="DG1127" s="49"/>
      <c r="DH1127" s="49"/>
      <c r="DI1127" s="49"/>
      <c r="DJ1127" s="49"/>
      <c r="DK1127" s="49"/>
      <c r="DL1127" s="49"/>
      <c r="DM1127" s="49"/>
      <c r="DN1127" s="49"/>
      <c r="DO1127" s="49"/>
      <c r="DP1127" s="49"/>
      <c r="DQ1127" s="49"/>
      <c r="DR1127" s="49"/>
      <c r="DS1127" s="49"/>
      <c r="DT1127" s="49"/>
      <c r="DU1127" s="49"/>
      <c r="DV1127" s="49"/>
      <c r="DW1127" s="49"/>
      <c r="DX1127" s="49"/>
      <c r="DY1127" s="49"/>
      <c r="DZ1127" s="49"/>
      <c r="EA1127" s="49"/>
      <c r="EB1127" s="49"/>
      <c r="EC1127" s="49"/>
      <c r="ED1127" s="49"/>
      <c r="EE1127" s="49"/>
      <c r="EF1127" s="49"/>
      <c r="EG1127" s="49"/>
      <c r="EH1127" s="49"/>
      <c r="EI1127" s="49"/>
      <c r="EJ1127" s="49"/>
      <c r="EK1127" s="49"/>
      <c r="EL1127" s="49"/>
      <c r="EM1127" s="49"/>
      <c r="EN1127" s="49"/>
      <c r="EO1127" s="49"/>
    </row>
    <row r="1128" spans="4:145">
      <c r="D1128" s="53" t="s">
        <v>1707</v>
      </c>
      <c r="E1128" s="49"/>
      <c r="F1128" s="49"/>
      <c r="G1128" s="49"/>
      <c r="H1128" s="49"/>
      <c r="I1128" s="49"/>
      <c r="J1128" s="49"/>
      <c r="K1128" s="49"/>
      <c r="L1128" s="49"/>
      <c r="M1128" s="49"/>
      <c r="N1128" s="49"/>
      <c r="O1128" s="49"/>
      <c r="P1128" s="49"/>
      <c r="Q1128" s="49"/>
      <c r="R1128" s="49"/>
      <c r="S1128" s="49"/>
      <c r="T1128" s="49"/>
      <c r="U1128" s="49"/>
      <c r="V1128" s="49"/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  <c r="AH1128" s="49"/>
      <c r="AI1128" s="49"/>
      <c r="AJ1128" s="49"/>
      <c r="AK1128" s="49"/>
      <c r="AL1128" s="49"/>
      <c r="AM1128" s="49"/>
      <c r="AN1128" s="49"/>
      <c r="AO1128" s="49"/>
      <c r="AP1128" s="49"/>
      <c r="AQ1128" s="49"/>
      <c r="AR1128" s="49"/>
      <c r="AS1128" s="49"/>
      <c r="AT1128" s="49"/>
      <c r="AU1128" s="49"/>
      <c r="AV1128" s="49"/>
      <c r="AW1128" s="49"/>
      <c r="AX1128" s="49"/>
      <c r="AY1128" s="49"/>
      <c r="AZ1128" s="49"/>
      <c r="BA1128" s="49"/>
      <c r="BB1128" s="49"/>
      <c r="BC1128" s="49"/>
      <c r="BD1128" s="49"/>
      <c r="BE1128" s="49"/>
      <c r="BF1128" s="49"/>
      <c r="BG1128" s="49"/>
      <c r="BH1128" s="49"/>
      <c r="BI1128" s="49"/>
      <c r="BJ1128" s="49"/>
      <c r="BK1128" s="49"/>
      <c r="BL1128" s="49"/>
      <c r="BM1128" s="49"/>
      <c r="BN1128" s="49"/>
      <c r="BO1128" s="49"/>
      <c r="BP1128" s="49"/>
      <c r="BQ1128" s="49"/>
      <c r="BR1128" s="49"/>
      <c r="BS1128" s="49"/>
      <c r="BT1128" s="49"/>
      <c r="BU1128" s="49"/>
      <c r="BV1128" s="49"/>
      <c r="BW1128" s="49"/>
      <c r="BX1128" s="49"/>
      <c r="BY1128" s="49"/>
      <c r="BZ1128" s="49"/>
      <c r="CA1128" s="49"/>
      <c r="CB1128" s="49"/>
      <c r="CC1128" s="49"/>
      <c r="CD1128" s="49"/>
      <c r="CE1128" s="49"/>
      <c r="CF1128" s="49"/>
      <c r="CG1128" s="49"/>
      <c r="CH1128" s="49"/>
      <c r="CI1128" s="49"/>
      <c r="CJ1128" s="49"/>
      <c r="CK1128" s="49"/>
      <c r="CL1128" s="49"/>
      <c r="CM1128" s="49"/>
      <c r="CN1128" s="49"/>
      <c r="CO1128" s="49"/>
      <c r="CP1128" s="49"/>
      <c r="CQ1128" s="49"/>
      <c r="CR1128" s="49"/>
      <c r="CS1128" s="49"/>
      <c r="CT1128" s="49"/>
      <c r="CU1128" s="49"/>
      <c r="CV1128" s="49"/>
      <c r="CW1128" s="49"/>
      <c r="CX1128" s="49"/>
      <c r="CY1128" s="49"/>
      <c r="CZ1128" s="49"/>
      <c r="DA1128" s="49"/>
      <c r="DB1128" s="49"/>
      <c r="DC1128" s="49"/>
      <c r="DD1128" s="49"/>
      <c r="DE1128" s="49"/>
      <c r="DF1128" s="49"/>
      <c r="DG1128" s="49"/>
      <c r="DH1128" s="49"/>
      <c r="DI1128" s="49"/>
      <c r="DJ1128" s="49"/>
      <c r="DK1128" s="49"/>
      <c r="DL1128" s="49"/>
      <c r="DM1128" s="49"/>
      <c r="DN1128" s="49"/>
      <c r="DO1128" s="49"/>
      <c r="DP1128" s="49"/>
      <c r="DQ1128" s="49"/>
      <c r="DR1128" s="49"/>
      <c r="DS1128" s="49"/>
      <c r="DT1128" s="49"/>
      <c r="DU1128" s="49"/>
      <c r="DV1128" s="49"/>
      <c r="DW1128" s="49"/>
      <c r="DX1128" s="49"/>
      <c r="DY1128" s="49"/>
      <c r="DZ1128" s="49"/>
      <c r="EA1128" s="49"/>
      <c r="EB1128" s="49"/>
      <c r="EC1128" s="49"/>
      <c r="ED1128" s="49"/>
      <c r="EE1128" s="49"/>
      <c r="EF1128" s="49"/>
      <c r="EG1128" s="49"/>
      <c r="EH1128" s="49"/>
      <c r="EI1128" s="49"/>
      <c r="EJ1128" s="49"/>
      <c r="EK1128" s="49"/>
      <c r="EL1128" s="49"/>
      <c r="EM1128" s="49"/>
      <c r="EN1128" s="49"/>
      <c r="EO1128" s="49"/>
    </row>
    <row r="1129" spans="4:145">
      <c r="D1129" s="53"/>
      <c r="E1129" s="49"/>
      <c r="F1129" s="49"/>
      <c r="G1129" s="49"/>
      <c r="H1129" s="49"/>
      <c r="I1129" s="49"/>
      <c r="J1129" s="49"/>
      <c r="K1129" s="49"/>
      <c r="L1129" s="49"/>
      <c r="M1129" s="49"/>
      <c r="N1129" s="49"/>
      <c r="O1129" s="49"/>
      <c r="P1129" s="49"/>
      <c r="Q1129" s="49"/>
      <c r="R1129" s="49"/>
      <c r="S1129" s="49"/>
      <c r="T1129" s="49"/>
      <c r="U1129" s="49"/>
      <c r="V1129" s="49"/>
      <c r="W1129" s="49"/>
      <c r="X1129" s="49"/>
      <c r="Y1129" s="49"/>
      <c r="Z1129" s="49"/>
      <c r="AA1129" s="49"/>
      <c r="AB1129" s="49"/>
      <c r="AC1129" s="49"/>
      <c r="AD1129" s="49"/>
      <c r="AE1129" s="49"/>
      <c r="AF1129" s="49"/>
      <c r="AG1129" s="49"/>
      <c r="AH1129" s="49"/>
      <c r="AI1129" s="49"/>
      <c r="AJ1129" s="49"/>
      <c r="AK1129" s="49"/>
      <c r="AL1129" s="49"/>
      <c r="AM1129" s="49"/>
      <c r="AN1129" s="49"/>
      <c r="AO1129" s="49"/>
      <c r="AP1129" s="49"/>
      <c r="AQ1129" s="49"/>
      <c r="AR1129" s="49"/>
      <c r="AS1129" s="49"/>
      <c r="AT1129" s="49"/>
      <c r="AU1129" s="49"/>
      <c r="AV1129" s="49"/>
      <c r="AW1129" s="49"/>
      <c r="AX1129" s="49"/>
      <c r="AY1129" s="49"/>
      <c r="AZ1129" s="49"/>
      <c r="BA1129" s="49"/>
      <c r="BB1129" s="49"/>
      <c r="BC1129" s="49"/>
      <c r="BD1129" s="49"/>
      <c r="BE1129" s="49"/>
      <c r="BF1129" s="49"/>
      <c r="BG1129" s="49"/>
      <c r="BH1129" s="49"/>
      <c r="BI1129" s="49"/>
      <c r="BJ1129" s="49"/>
      <c r="BK1129" s="49"/>
      <c r="BL1129" s="49"/>
      <c r="BM1129" s="49"/>
      <c r="BN1129" s="49"/>
      <c r="BO1129" s="49"/>
      <c r="BP1129" s="49"/>
      <c r="BQ1129" s="49"/>
      <c r="BR1129" s="49"/>
      <c r="BS1129" s="49"/>
      <c r="BT1129" s="49"/>
      <c r="BU1129" s="49"/>
      <c r="BV1129" s="49"/>
      <c r="BW1129" s="49"/>
      <c r="BX1129" s="49"/>
      <c r="BY1129" s="49"/>
      <c r="BZ1129" s="49"/>
      <c r="CA1129" s="49"/>
      <c r="CB1129" s="49"/>
      <c r="CC1129" s="49"/>
      <c r="CD1129" s="49"/>
      <c r="CE1129" s="49"/>
      <c r="CF1129" s="49"/>
      <c r="CG1129" s="49"/>
      <c r="CH1129" s="49"/>
      <c r="CI1129" s="49"/>
      <c r="CJ1129" s="49"/>
      <c r="CK1129" s="49"/>
      <c r="CL1129" s="49"/>
      <c r="CM1129" s="49"/>
      <c r="CN1129" s="49"/>
      <c r="CO1129" s="49"/>
      <c r="CP1129" s="49"/>
      <c r="CQ1129" s="49"/>
      <c r="CR1129" s="49"/>
      <c r="CS1129" s="49"/>
      <c r="CT1129" s="49"/>
      <c r="CU1129" s="49"/>
      <c r="CV1129" s="49"/>
      <c r="CW1129" s="49"/>
      <c r="CX1129" s="49"/>
      <c r="CY1129" s="49"/>
      <c r="CZ1129" s="49"/>
      <c r="DA1129" s="49"/>
      <c r="DB1129" s="49"/>
      <c r="DC1129" s="49"/>
      <c r="DD1129" s="49"/>
      <c r="DE1129" s="49"/>
      <c r="DF1129" s="49"/>
      <c r="DG1129" s="49"/>
      <c r="DH1129" s="49"/>
      <c r="DI1129" s="49"/>
      <c r="DJ1129" s="49"/>
      <c r="DK1129" s="49"/>
      <c r="DL1129" s="49"/>
      <c r="DM1129" s="49"/>
      <c r="DN1129" s="49"/>
      <c r="DO1129" s="49"/>
      <c r="DP1129" s="49"/>
      <c r="DQ1129" s="49"/>
      <c r="DR1129" s="49"/>
      <c r="DS1129" s="49"/>
      <c r="DT1129" s="49"/>
      <c r="DU1129" s="49"/>
      <c r="DV1129" s="49"/>
      <c r="DW1129" s="49"/>
      <c r="DX1129" s="49"/>
      <c r="DY1129" s="49"/>
      <c r="DZ1129" s="49"/>
      <c r="EA1129" s="49"/>
      <c r="EB1129" s="49"/>
      <c r="EC1129" s="49"/>
      <c r="ED1129" s="49"/>
      <c r="EE1129" s="49"/>
      <c r="EF1129" s="49"/>
      <c r="EG1129" s="49"/>
      <c r="EH1129" s="49"/>
      <c r="EI1129" s="49"/>
      <c r="EJ1129" s="49"/>
      <c r="EK1129" s="49"/>
      <c r="EL1129" s="49"/>
      <c r="EM1129" s="49"/>
      <c r="EN1129" s="49"/>
      <c r="EO1129" s="49"/>
    </row>
    <row r="1130" spans="4:145">
      <c r="D1130" s="53" t="s">
        <v>1470</v>
      </c>
      <c r="E1130" s="49"/>
      <c r="F1130" s="49"/>
      <c r="G1130" s="49"/>
      <c r="H1130" s="49"/>
      <c r="I1130" s="49"/>
      <c r="J1130" s="49"/>
      <c r="K1130" s="49"/>
      <c r="L1130" s="49"/>
      <c r="M1130" s="49"/>
      <c r="N1130" s="49"/>
      <c r="O1130" s="49"/>
      <c r="P1130" s="49"/>
      <c r="Q1130" s="49"/>
      <c r="R1130" s="49"/>
      <c r="S1130" s="49"/>
      <c r="T1130" s="49"/>
      <c r="U1130" s="49"/>
      <c r="V1130" s="49"/>
      <c r="W1130" s="49"/>
      <c r="X1130" s="49"/>
      <c r="Y1130" s="49"/>
      <c r="Z1130" s="49"/>
      <c r="AA1130" s="49"/>
      <c r="AB1130" s="49"/>
      <c r="AC1130" s="49"/>
      <c r="AD1130" s="49"/>
      <c r="AE1130" s="49"/>
      <c r="AF1130" s="49"/>
      <c r="AG1130" s="49"/>
      <c r="AH1130" s="49"/>
      <c r="AI1130" s="49"/>
      <c r="AJ1130" s="49"/>
      <c r="AK1130" s="49"/>
      <c r="AL1130" s="49"/>
      <c r="AM1130" s="49"/>
      <c r="AN1130" s="49"/>
      <c r="AO1130" s="49"/>
      <c r="AP1130" s="49"/>
      <c r="AQ1130" s="49"/>
      <c r="AR1130" s="49"/>
      <c r="AS1130" s="49"/>
      <c r="AT1130" s="49"/>
      <c r="AU1130" s="49"/>
      <c r="AV1130" s="49"/>
      <c r="AW1130" s="49"/>
      <c r="AX1130" s="49"/>
      <c r="AY1130" s="49"/>
      <c r="AZ1130" s="49"/>
      <c r="BA1130" s="49"/>
      <c r="BB1130" s="49"/>
      <c r="BC1130" s="49"/>
      <c r="BD1130" s="49"/>
      <c r="BE1130" s="49"/>
      <c r="BF1130" s="49"/>
      <c r="BG1130" s="49"/>
      <c r="BH1130" s="49"/>
      <c r="BI1130" s="49"/>
      <c r="BJ1130" s="49"/>
      <c r="BK1130" s="49"/>
      <c r="BL1130" s="49"/>
      <c r="BM1130" s="49"/>
      <c r="BN1130" s="49"/>
      <c r="BO1130" s="49"/>
      <c r="BP1130" s="49"/>
      <c r="BQ1130" s="49"/>
      <c r="BR1130" s="49"/>
      <c r="BS1130" s="49"/>
      <c r="BT1130" s="49"/>
      <c r="BU1130" s="49"/>
      <c r="BV1130" s="49"/>
      <c r="BW1130" s="49"/>
      <c r="BX1130" s="49"/>
      <c r="BY1130" s="49"/>
      <c r="BZ1130" s="49"/>
      <c r="CA1130" s="49"/>
      <c r="CB1130" s="49"/>
      <c r="CC1130" s="49"/>
      <c r="CD1130" s="49"/>
      <c r="CE1130" s="49"/>
      <c r="CF1130" s="49"/>
      <c r="CG1130" s="49"/>
      <c r="CH1130" s="49"/>
      <c r="CI1130" s="49"/>
      <c r="CJ1130" s="49"/>
      <c r="CK1130" s="49"/>
      <c r="CL1130" s="49"/>
      <c r="CM1130" s="49"/>
      <c r="CN1130" s="49"/>
      <c r="CO1130" s="49"/>
      <c r="CP1130" s="49"/>
      <c r="CQ1130" s="49"/>
      <c r="CR1130" s="49"/>
      <c r="CS1130" s="49"/>
      <c r="CT1130" s="49"/>
      <c r="CU1130" s="49"/>
      <c r="CV1130" s="49"/>
      <c r="CW1130" s="49"/>
      <c r="CX1130" s="49"/>
      <c r="CY1130" s="49"/>
      <c r="CZ1130" s="49"/>
      <c r="DA1130" s="49"/>
      <c r="DB1130" s="49"/>
      <c r="DC1130" s="49"/>
      <c r="DD1130" s="49"/>
      <c r="DE1130" s="49"/>
      <c r="DF1130" s="49"/>
      <c r="DG1130" s="49"/>
      <c r="DH1130" s="49"/>
      <c r="DI1130" s="49"/>
      <c r="DJ1130" s="49"/>
      <c r="DK1130" s="49"/>
      <c r="DL1130" s="49"/>
      <c r="DM1130" s="49"/>
      <c r="DN1130" s="49"/>
      <c r="DO1130" s="49"/>
      <c r="DP1130" s="49"/>
      <c r="DQ1130" s="49"/>
      <c r="DR1130" s="49"/>
      <c r="DS1130" s="49"/>
      <c r="DT1130" s="49"/>
      <c r="DU1130" s="49"/>
      <c r="DV1130" s="49"/>
      <c r="DW1130" s="49"/>
      <c r="DX1130" s="49"/>
      <c r="DY1130" s="49"/>
      <c r="DZ1130" s="49"/>
      <c r="EA1130" s="49"/>
      <c r="EB1130" s="49"/>
      <c r="EC1130" s="49"/>
      <c r="ED1130" s="49"/>
      <c r="EE1130" s="49"/>
      <c r="EF1130" s="49"/>
      <c r="EG1130" s="49"/>
      <c r="EH1130" s="49"/>
      <c r="EI1130" s="49"/>
      <c r="EJ1130" s="49"/>
      <c r="EK1130" s="49"/>
      <c r="EL1130" s="49"/>
      <c r="EM1130" s="49"/>
      <c r="EN1130" s="49"/>
      <c r="EO1130" s="49"/>
    </row>
    <row r="1131" spans="4:145">
      <c r="D1131" s="53" t="s">
        <v>33</v>
      </c>
      <c r="E1131" s="49"/>
      <c r="F1131" s="49"/>
      <c r="G1131" s="49"/>
      <c r="H1131" s="49"/>
      <c r="I1131" s="49"/>
      <c r="J1131" s="49"/>
      <c r="K1131" s="49"/>
      <c r="L1131" s="49"/>
      <c r="M1131" s="49"/>
      <c r="N1131" s="49"/>
      <c r="O1131" s="49"/>
      <c r="P1131" s="49"/>
      <c r="Q1131" s="49"/>
      <c r="R1131" s="49"/>
      <c r="S1131" s="49"/>
      <c r="T1131" s="49"/>
      <c r="U1131" s="49"/>
      <c r="V1131" s="49"/>
      <c r="W1131" s="49"/>
      <c r="X1131" s="49"/>
      <c r="Y1131" s="49"/>
      <c r="Z1131" s="49"/>
      <c r="AA1131" s="49"/>
      <c r="AB1131" s="49"/>
      <c r="AC1131" s="49"/>
      <c r="AD1131" s="49"/>
      <c r="AE1131" s="49"/>
      <c r="AF1131" s="49"/>
      <c r="AG1131" s="49"/>
      <c r="AH1131" s="49"/>
      <c r="AI1131" s="49"/>
      <c r="AJ1131" s="49"/>
      <c r="AK1131" s="49"/>
      <c r="AL1131" s="49"/>
      <c r="AM1131" s="49"/>
      <c r="AN1131" s="49"/>
      <c r="AO1131" s="49"/>
      <c r="AP1131" s="49"/>
      <c r="AQ1131" s="49"/>
      <c r="AR1131" s="49"/>
      <c r="AS1131" s="49"/>
      <c r="AT1131" s="49"/>
      <c r="AU1131" s="49"/>
      <c r="AV1131" s="49"/>
      <c r="AW1131" s="49"/>
      <c r="AX1131" s="49"/>
      <c r="AY1131" s="49"/>
      <c r="AZ1131" s="49"/>
      <c r="BA1131" s="49"/>
      <c r="BB1131" s="49"/>
      <c r="BC1131" s="49"/>
      <c r="BD1131" s="49"/>
      <c r="BE1131" s="49"/>
      <c r="BF1131" s="49"/>
      <c r="BG1131" s="49"/>
      <c r="BH1131" s="49"/>
      <c r="BI1131" s="49"/>
      <c r="BJ1131" s="49"/>
      <c r="BK1131" s="49"/>
      <c r="BL1131" s="49"/>
      <c r="BM1131" s="49"/>
      <c r="BN1131" s="49"/>
      <c r="BO1131" s="49"/>
      <c r="BP1131" s="49"/>
      <c r="BQ1131" s="49"/>
      <c r="BR1131" s="49"/>
      <c r="BS1131" s="49"/>
      <c r="BT1131" s="49"/>
      <c r="BU1131" s="49"/>
      <c r="BV1131" s="49"/>
      <c r="BW1131" s="49"/>
      <c r="BX1131" s="49"/>
      <c r="BY1131" s="49"/>
      <c r="BZ1131" s="49"/>
      <c r="CA1131" s="49"/>
      <c r="CB1131" s="49"/>
      <c r="CC1131" s="49"/>
      <c r="CD1131" s="49"/>
      <c r="CE1131" s="49"/>
      <c r="CF1131" s="49"/>
      <c r="CG1131" s="49"/>
      <c r="CH1131" s="49"/>
      <c r="CI1131" s="49"/>
      <c r="CJ1131" s="49"/>
      <c r="CK1131" s="49"/>
      <c r="CL1131" s="49"/>
      <c r="CM1131" s="49"/>
      <c r="CN1131" s="49"/>
      <c r="CO1131" s="49"/>
      <c r="CP1131" s="49"/>
      <c r="CQ1131" s="49"/>
      <c r="CR1131" s="49"/>
      <c r="CS1131" s="49"/>
      <c r="CT1131" s="49"/>
      <c r="CU1131" s="49"/>
      <c r="CV1131" s="49"/>
      <c r="CW1131" s="49"/>
      <c r="CX1131" s="49"/>
      <c r="CY1131" s="49"/>
      <c r="CZ1131" s="49"/>
      <c r="DA1131" s="49"/>
      <c r="DB1131" s="49"/>
      <c r="DC1131" s="49"/>
      <c r="DD1131" s="49"/>
      <c r="DE1131" s="49"/>
      <c r="DF1131" s="49"/>
      <c r="DG1131" s="49"/>
      <c r="DH1131" s="49"/>
      <c r="DI1131" s="49"/>
      <c r="DJ1131" s="49"/>
      <c r="DK1131" s="49"/>
      <c r="DL1131" s="49"/>
      <c r="DM1131" s="49"/>
      <c r="DN1131" s="49"/>
      <c r="DO1131" s="49"/>
      <c r="DP1131" s="49"/>
      <c r="DQ1131" s="49"/>
      <c r="DR1131" s="49"/>
      <c r="DS1131" s="49"/>
      <c r="DT1131" s="49"/>
      <c r="DU1131" s="49"/>
      <c r="DV1131" s="49"/>
      <c r="DW1131" s="49"/>
      <c r="DX1131" s="49"/>
      <c r="DY1131" s="49"/>
      <c r="DZ1131" s="49"/>
      <c r="EA1131" s="49"/>
      <c r="EB1131" s="49"/>
      <c r="EC1131" s="49"/>
      <c r="ED1131" s="49"/>
      <c r="EE1131" s="49"/>
      <c r="EF1131" s="49"/>
      <c r="EG1131" s="49"/>
      <c r="EH1131" s="49"/>
      <c r="EI1131" s="49"/>
      <c r="EJ1131" s="49"/>
      <c r="EK1131" s="49"/>
      <c r="EL1131" s="49"/>
      <c r="EM1131" s="49"/>
      <c r="EN1131" s="49"/>
      <c r="EO1131" s="49"/>
    </row>
    <row r="1132" spans="4:145">
      <c r="D1132" s="53" t="s">
        <v>1471</v>
      </c>
      <c r="E1132" s="49"/>
      <c r="F1132" s="49"/>
      <c r="G1132" s="49"/>
      <c r="H1132" s="49"/>
      <c r="I1132" s="49"/>
      <c r="J1132" s="49"/>
      <c r="K1132" s="49"/>
      <c r="L1132" s="49"/>
      <c r="M1132" s="49"/>
      <c r="N1132" s="49"/>
      <c r="O1132" s="49"/>
      <c r="P1132" s="49"/>
      <c r="Q1132" s="49"/>
      <c r="R1132" s="49"/>
      <c r="S1132" s="49"/>
      <c r="T1132" s="49"/>
      <c r="U1132" s="49"/>
      <c r="V1132" s="49"/>
      <c r="W1132" s="49"/>
      <c r="X1132" s="49"/>
      <c r="Y1132" s="49"/>
      <c r="Z1132" s="49"/>
      <c r="AA1132" s="49"/>
      <c r="AB1132" s="49"/>
      <c r="AC1132" s="49"/>
      <c r="AD1132" s="49"/>
      <c r="AE1132" s="49"/>
      <c r="AF1132" s="49"/>
      <c r="AG1132" s="49"/>
      <c r="AH1132" s="49"/>
      <c r="AI1132" s="49"/>
      <c r="AJ1132" s="49"/>
      <c r="AK1132" s="49"/>
      <c r="AL1132" s="49"/>
      <c r="AM1132" s="49"/>
      <c r="AN1132" s="49"/>
      <c r="AO1132" s="49"/>
      <c r="AP1132" s="49"/>
      <c r="AQ1132" s="49"/>
      <c r="AR1132" s="49"/>
      <c r="AS1132" s="49"/>
      <c r="AT1132" s="49"/>
      <c r="AU1132" s="49"/>
      <c r="AV1132" s="49"/>
      <c r="AW1132" s="49"/>
      <c r="AX1132" s="49"/>
      <c r="AY1132" s="49"/>
      <c r="AZ1132" s="49"/>
      <c r="BA1132" s="49"/>
      <c r="BB1132" s="49"/>
      <c r="BC1132" s="49"/>
      <c r="BD1132" s="49"/>
      <c r="BE1132" s="49"/>
      <c r="BF1132" s="49"/>
      <c r="BG1132" s="49"/>
      <c r="BH1132" s="49"/>
      <c r="BI1132" s="49"/>
      <c r="BJ1132" s="49"/>
      <c r="BK1132" s="49"/>
      <c r="BL1132" s="49"/>
      <c r="BM1132" s="49"/>
      <c r="BN1132" s="49"/>
      <c r="BO1132" s="49"/>
      <c r="BP1132" s="49"/>
      <c r="BQ1132" s="49"/>
      <c r="BR1132" s="49"/>
      <c r="BS1132" s="49"/>
      <c r="BT1132" s="49"/>
      <c r="BU1132" s="49"/>
      <c r="BV1132" s="49"/>
      <c r="BW1132" s="49"/>
      <c r="BX1132" s="49"/>
      <c r="BY1132" s="49"/>
      <c r="BZ1132" s="49"/>
      <c r="CA1132" s="49"/>
      <c r="CB1132" s="49"/>
      <c r="CC1132" s="49"/>
      <c r="CD1132" s="49"/>
      <c r="CE1132" s="49"/>
      <c r="CF1132" s="49"/>
      <c r="CG1132" s="49"/>
      <c r="CH1132" s="49"/>
      <c r="CI1132" s="49"/>
      <c r="CJ1132" s="49"/>
      <c r="CK1132" s="49"/>
      <c r="CL1132" s="49"/>
      <c r="CM1132" s="49"/>
      <c r="CN1132" s="49"/>
      <c r="CO1132" s="49"/>
      <c r="CP1132" s="49"/>
      <c r="CQ1132" s="49"/>
      <c r="CR1132" s="49"/>
      <c r="CS1132" s="49"/>
      <c r="CT1132" s="49"/>
      <c r="CU1132" s="49"/>
      <c r="CV1132" s="49"/>
      <c r="CW1132" s="49"/>
      <c r="CX1132" s="49"/>
      <c r="CY1132" s="49"/>
      <c r="CZ1132" s="49"/>
      <c r="DA1132" s="49"/>
      <c r="DB1132" s="49"/>
      <c r="DC1132" s="49"/>
      <c r="DD1132" s="49"/>
      <c r="DE1132" s="49"/>
      <c r="DF1132" s="49"/>
      <c r="DG1132" s="49"/>
      <c r="DH1132" s="49"/>
      <c r="DI1132" s="49"/>
      <c r="DJ1132" s="49"/>
      <c r="DK1132" s="49"/>
      <c r="DL1132" s="49"/>
      <c r="DM1132" s="49"/>
      <c r="DN1132" s="49"/>
      <c r="DO1132" s="49"/>
      <c r="DP1132" s="49"/>
      <c r="DQ1132" s="49"/>
      <c r="DR1132" s="49"/>
      <c r="DS1132" s="49"/>
      <c r="DT1132" s="49"/>
      <c r="DU1132" s="49"/>
      <c r="DV1132" s="49"/>
      <c r="DW1132" s="49"/>
      <c r="DX1132" s="49"/>
      <c r="DY1132" s="49"/>
      <c r="DZ1132" s="49"/>
      <c r="EA1132" s="49"/>
      <c r="EB1132" s="49"/>
      <c r="EC1132" s="49"/>
      <c r="ED1132" s="49"/>
      <c r="EE1132" s="49"/>
      <c r="EF1132" s="49"/>
      <c r="EG1132" s="49"/>
      <c r="EH1132" s="49"/>
      <c r="EI1132" s="49"/>
      <c r="EJ1132" s="49"/>
      <c r="EK1132" s="49"/>
      <c r="EL1132" s="49"/>
      <c r="EM1132" s="49"/>
      <c r="EN1132" s="49"/>
      <c r="EO1132" s="49"/>
    </row>
    <row r="1133" spans="4:145">
      <c r="D1133" s="53" t="s">
        <v>1472</v>
      </c>
      <c r="E1133" s="49"/>
      <c r="F1133" s="49"/>
      <c r="G1133" s="49"/>
      <c r="H1133" s="49"/>
      <c r="I1133" s="49"/>
      <c r="J1133" s="49"/>
      <c r="K1133" s="49"/>
      <c r="L1133" s="49"/>
      <c r="M1133" s="49"/>
      <c r="N1133" s="49"/>
      <c r="O1133" s="49"/>
      <c r="P1133" s="49"/>
      <c r="Q1133" s="49"/>
      <c r="R1133" s="49"/>
      <c r="S1133" s="49"/>
      <c r="T1133" s="49"/>
      <c r="U1133" s="49"/>
      <c r="V1133" s="49"/>
      <c r="W1133" s="49"/>
      <c r="X1133" s="49"/>
      <c r="Y1133" s="49"/>
      <c r="Z1133" s="49"/>
      <c r="AA1133" s="49"/>
      <c r="AB1133" s="49"/>
      <c r="AC1133" s="49"/>
      <c r="AD1133" s="49"/>
      <c r="AE1133" s="49"/>
      <c r="AF1133" s="49"/>
      <c r="AG1133" s="49"/>
      <c r="AH1133" s="49"/>
      <c r="AI1133" s="49"/>
      <c r="AJ1133" s="49"/>
      <c r="AK1133" s="49"/>
      <c r="AL1133" s="49"/>
      <c r="AM1133" s="49"/>
      <c r="AN1133" s="49"/>
      <c r="AO1133" s="49"/>
      <c r="AP1133" s="49"/>
      <c r="AQ1133" s="49"/>
      <c r="AR1133" s="49"/>
      <c r="AS1133" s="49"/>
      <c r="AT1133" s="49"/>
      <c r="AU1133" s="49"/>
      <c r="AV1133" s="49"/>
      <c r="AW1133" s="49"/>
      <c r="AX1133" s="49"/>
      <c r="AY1133" s="49"/>
      <c r="AZ1133" s="49"/>
      <c r="BA1133" s="49"/>
      <c r="BB1133" s="49"/>
      <c r="BC1133" s="49"/>
      <c r="BD1133" s="49"/>
      <c r="BE1133" s="49"/>
      <c r="BF1133" s="49"/>
      <c r="BG1133" s="49"/>
      <c r="BH1133" s="49"/>
      <c r="BI1133" s="49"/>
      <c r="BJ1133" s="49"/>
      <c r="BK1133" s="49"/>
      <c r="BL1133" s="49"/>
      <c r="BM1133" s="49"/>
      <c r="BN1133" s="49"/>
      <c r="BO1133" s="49"/>
      <c r="BP1133" s="49"/>
      <c r="BQ1133" s="49"/>
      <c r="BR1133" s="49"/>
      <c r="BS1133" s="49"/>
      <c r="BT1133" s="49"/>
      <c r="BU1133" s="49"/>
      <c r="BV1133" s="49"/>
      <c r="BW1133" s="49"/>
      <c r="BX1133" s="49"/>
      <c r="BY1133" s="49"/>
      <c r="BZ1133" s="49"/>
      <c r="CA1133" s="49"/>
      <c r="CB1133" s="49"/>
      <c r="CC1133" s="49"/>
      <c r="CD1133" s="49"/>
      <c r="CE1133" s="49"/>
      <c r="CF1133" s="49"/>
      <c r="CG1133" s="49"/>
      <c r="CH1133" s="49"/>
      <c r="CI1133" s="49"/>
      <c r="CJ1133" s="49"/>
      <c r="CK1133" s="49"/>
      <c r="CL1133" s="49"/>
      <c r="CM1133" s="49"/>
      <c r="CN1133" s="49"/>
      <c r="CO1133" s="49"/>
      <c r="CP1133" s="49"/>
      <c r="CQ1133" s="49"/>
      <c r="CR1133" s="49"/>
      <c r="CS1133" s="49"/>
      <c r="CT1133" s="49"/>
      <c r="CU1133" s="49"/>
      <c r="CV1133" s="49"/>
      <c r="CW1133" s="49"/>
      <c r="CX1133" s="49"/>
      <c r="CY1133" s="49"/>
      <c r="CZ1133" s="49"/>
      <c r="DA1133" s="49"/>
      <c r="DB1133" s="49"/>
      <c r="DC1133" s="49"/>
      <c r="DD1133" s="49"/>
      <c r="DE1133" s="49"/>
      <c r="DF1133" s="49"/>
      <c r="DG1133" s="49"/>
      <c r="DH1133" s="49"/>
      <c r="DI1133" s="49"/>
      <c r="DJ1133" s="49"/>
      <c r="DK1133" s="49"/>
      <c r="DL1133" s="49"/>
      <c r="DM1133" s="49"/>
      <c r="DN1133" s="49"/>
      <c r="DO1133" s="49"/>
      <c r="DP1133" s="49"/>
      <c r="DQ1133" s="49"/>
      <c r="DR1133" s="49"/>
      <c r="DS1133" s="49"/>
      <c r="DT1133" s="49"/>
      <c r="DU1133" s="49"/>
      <c r="DV1133" s="49"/>
      <c r="DW1133" s="49"/>
      <c r="DX1133" s="49"/>
      <c r="DY1133" s="49"/>
      <c r="DZ1133" s="49"/>
      <c r="EA1133" s="49"/>
      <c r="EB1133" s="49"/>
      <c r="EC1133" s="49"/>
      <c r="ED1133" s="49"/>
      <c r="EE1133" s="49"/>
      <c r="EF1133" s="49"/>
      <c r="EG1133" s="49"/>
      <c r="EH1133" s="49"/>
      <c r="EI1133" s="49"/>
      <c r="EJ1133" s="49"/>
      <c r="EK1133" s="49"/>
      <c r="EL1133" s="49"/>
      <c r="EM1133" s="49"/>
      <c r="EN1133" s="49"/>
      <c r="EO1133" s="49"/>
    </row>
    <row r="1134" spans="4:145">
      <c r="D1134" s="53" t="s">
        <v>434</v>
      </c>
      <c r="E1134" s="49"/>
      <c r="F1134" s="49"/>
      <c r="G1134" s="49"/>
      <c r="H1134" s="49"/>
      <c r="I1134" s="49"/>
      <c r="J1134" s="49"/>
      <c r="K1134" s="49"/>
      <c r="L1134" s="49"/>
      <c r="M1134" s="49"/>
      <c r="N1134" s="49"/>
      <c r="O1134" s="49"/>
      <c r="P1134" s="49"/>
      <c r="Q1134" s="49"/>
      <c r="R1134" s="49"/>
      <c r="S1134" s="49"/>
      <c r="T1134" s="49"/>
      <c r="U1134" s="49"/>
      <c r="V1134" s="49"/>
      <c r="W1134" s="49"/>
      <c r="X1134" s="49"/>
      <c r="Y1134" s="49"/>
      <c r="Z1134" s="49"/>
      <c r="AA1134" s="49"/>
      <c r="AB1134" s="49"/>
      <c r="AC1134" s="49"/>
      <c r="AD1134" s="49"/>
      <c r="AE1134" s="49"/>
      <c r="AF1134" s="49"/>
      <c r="AG1134" s="49"/>
      <c r="AH1134" s="49"/>
      <c r="AI1134" s="49"/>
      <c r="AJ1134" s="49"/>
      <c r="AK1134" s="49"/>
      <c r="AL1134" s="49"/>
      <c r="AM1134" s="49"/>
      <c r="AN1134" s="49"/>
      <c r="AO1134" s="49"/>
      <c r="AP1134" s="49"/>
      <c r="AQ1134" s="49"/>
      <c r="AR1134" s="49"/>
      <c r="AS1134" s="49"/>
      <c r="AT1134" s="49"/>
      <c r="AU1134" s="49"/>
      <c r="AV1134" s="49"/>
      <c r="AW1134" s="49"/>
      <c r="AX1134" s="49"/>
      <c r="AY1134" s="49"/>
      <c r="AZ1134" s="49"/>
      <c r="BA1134" s="49"/>
      <c r="BB1134" s="49"/>
      <c r="BC1134" s="49"/>
      <c r="BD1134" s="49"/>
      <c r="BE1134" s="49"/>
      <c r="BF1134" s="49"/>
      <c r="BG1134" s="49"/>
      <c r="BH1134" s="49"/>
      <c r="BI1134" s="49"/>
      <c r="BJ1134" s="49"/>
      <c r="BK1134" s="49"/>
      <c r="BL1134" s="49"/>
      <c r="BM1134" s="49"/>
      <c r="BN1134" s="49"/>
      <c r="BO1134" s="49"/>
      <c r="BP1134" s="49"/>
      <c r="BQ1134" s="49"/>
      <c r="BR1134" s="49"/>
      <c r="BS1134" s="49"/>
      <c r="BT1134" s="49"/>
      <c r="BU1134" s="49"/>
      <c r="BV1134" s="49"/>
      <c r="BW1134" s="49"/>
      <c r="BX1134" s="49"/>
      <c r="BY1134" s="49"/>
      <c r="BZ1134" s="49"/>
      <c r="CA1134" s="49"/>
      <c r="CB1134" s="49"/>
      <c r="CC1134" s="49"/>
      <c r="CD1134" s="49"/>
      <c r="CE1134" s="49"/>
      <c r="CF1134" s="49"/>
      <c r="CG1134" s="49"/>
      <c r="CH1134" s="49"/>
      <c r="CI1134" s="49"/>
      <c r="CJ1134" s="49"/>
      <c r="CK1134" s="49"/>
      <c r="CL1134" s="49"/>
      <c r="CM1134" s="49"/>
      <c r="CN1134" s="49"/>
      <c r="CO1134" s="49"/>
      <c r="CP1134" s="49"/>
      <c r="CQ1134" s="49"/>
      <c r="CR1134" s="49"/>
      <c r="CS1134" s="49"/>
      <c r="CT1134" s="49"/>
      <c r="CU1134" s="49"/>
      <c r="CV1134" s="49"/>
      <c r="CW1134" s="49"/>
      <c r="CX1134" s="49"/>
      <c r="CY1134" s="49"/>
      <c r="CZ1134" s="49"/>
      <c r="DA1134" s="49"/>
      <c r="DB1134" s="49"/>
      <c r="DC1134" s="49"/>
      <c r="DD1134" s="49"/>
      <c r="DE1134" s="49"/>
      <c r="DF1134" s="49"/>
      <c r="DG1134" s="49"/>
      <c r="DH1134" s="49"/>
      <c r="DI1134" s="49"/>
      <c r="DJ1134" s="49"/>
      <c r="DK1134" s="49"/>
      <c r="DL1134" s="49"/>
      <c r="DM1134" s="49"/>
      <c r="DN1134" s="49"/>
      <c r="DO1134" s="49"/>
      <c r="DP1134" s="49"/>
      <c r="DQ1134" s="49"/>
      <c r="DR1134" s="49"/>
      <c r="DS1134" s="49"/>
      <c r="DT1134" s="49"/>
      <c r="DU1134" s="49"/>
      <c r="DV1134" s="49"/>
      <c r="DW1134" s="49"/>
      <c r="DX1134" s="49"/>
      <c r="DY1134" s="49"/>
      <c r="DZ1134" s="49"/>
      <c r="EA1134" s="49"/>
      <c r="EB1134" s="49"/>
      <c r="EC1134" s="49"/>
      <c r="ED1134" s="49"/>
      <c r="EE1134" s="49"/>
      <c r="EF1134" s="49"/>
      <c r="EG1134" s="49"/>
      <c r="EH1134" s="49"/>
      <c r="EI1134" s="49"/>
      <c r="EJ1134" s="49"/>
      <c r="EK1134" s="49"/>
      <c r="EL1134" s="49"/>
      <c r="EM1134" s="49"/>
      <c r="EN1134" s="49"/>
      <c r="EO1134" s="49"/>
    </row>
    <row r="1135" spans="4:145">
      <c r="D1135" s="53" t="s">
        <v>1473</v>
      </c>
      <c r="E1135" s="49"/>
      <c r="F1135" s="49"/>
      <c r="G1135" s="49"/>
      <c r="H1135" s="49"/>
      <c r="I1135" s="49"/>
      <c r="J1135" s="49"/>
      <c r="K1135" s="49"/>
      <c r="L1135" s="49"/>
      <c r="M1135" s="49"/>
      <c r="N1135" s="49"/>
      <c r="O1135" s="49"/>
      <c r="P1135" s="49"/>
      <c r="Q1135" s="49"/>
      <c r="R1135" s="49"/>
      <c r="S1135" s="49"/>
      <c r="T1135" s="49"/>
      <c r="U1135" s="49"/>
      <c r="V1135" s="49"/>
      <c r="W1135" s="49"/>
      <c r="X1135" s="49"/>
      <c r="Y1135" s="49"/>
      <c r="Z1135" s="49"/>
      <c r="AA1135" s="49"/>
      <c r="AB1135" s="49"/>
      <c r="AC1135" s="49"/>
      <c r="AD1135" s="49"/>
      <c r="AE1135" s="49"/>
      <c r="AF1135" s="49"/>
      <c r="AG1135" s="49"/>
      <c r="AH1135" s="49"/>
      <c r="AI1135" s="49"/>
      <c r="AJ1135" s="49"/>
      <c r="AK1135" s="49"/>
      <c r="AL1135" s="49"/>
      <c r="AM1135" s="49"/>
      <c r="AN1135" s="49"/>
      <c r="AO1135" s="49"/>
      <c r="AP1135" s="49"/>
      <c r="AQ1135" s="49"/>
      <c r="AR1135" s="49"/>
      <c r="AS1135" s="49"/>
      <c r="AT1135" s="49"/>
      <c r="AU1135" s="49"/>
      <c r="AV1135" s="49"/>
      <c r="AW1135" s="49"/>
      <c r="AX1135" s="49"/>
      <c r="AY1135" s="49"/>
      <c r="AZ1135" s="49"/>
      <c r="BA1135" s="49"/>
      <c r="BB1135" s="49"/>
      <c r="BC1135" s="49"/>
      <c r="BD1135" s="49"/>
      <c r="BE1135" s="49"/>
      <c r="BF1135" s="49"/>
      <c r="BG1135" s="49"/>
      <c r="BH1135" s="49"/>
      <c r="BI1135" s="49"/>
      <c r="BJ1135" s="49"/>
      <c r="BK1135" s="49"/>
      <c r="BL1135" s="49"/>
      <c r="BM1135" s="49"/>
      <c r="BN1135" s="49"/>
      <c r="BO1135" s="49"/>
      <c r="BP1135" s="49"/>
      <c r="BQ1135" s="49"/>
      <c r="BR1135" s="49"/>
      <c r="BS1135" s="49"/>
      <c r="BT1135" s="49"/>
      <c r="BU1135" s="49"/>
      <c r="BV1135" s="49"/>
      <c r="BW1135" s="49"/>
      <c r="BX1135" s="49"/>
      <c r="BY1135" s="49"/>
      <c r="BZ1135" s="49"/>
      <c r="CA1135" s="49"/>
      <c r="CB1135" s="49"/>
      <c r="CC1135" s="49"/>
      <c r="CD1135" s="49"/>
      <c r="CE1135" s="49"/>
      <c r="CF1135" s="49"/>
      <c r="CG1135" s="49"/>
      <c r="CH1135" s="49"/>
      <c r="CI1135" s="49"/>
      <c r="CJ1135" s="49"/>
      <c r="CK1135" s="49"/>
      <c r="CL1135" s="49"/>
      <c r="CM1135" s="49"/>
      <c r="CN1135" s="49"/>
      <c r="CO1135" s="49"/>
      <c r="CP1135" s="49"/>
      <c r="CQ1135" s="49"/>
      <c r="CR1135" s="49"/>
      <c r="CS1135" s="49"/>
      <c r="CT1135" s="49"/>
      <c r="CU1135" s="49"/>
      <c r="CV1135" s="49"/>
      <c r="CW1135" s="49"/>
      <c r="CX1135" s="49"/>
      <c r="CY1135" s="49"/>
      <c r="CZ1135" s="49"/>
      <c r="DA1135" s="49"/>
      <c r="DB1135" s="49"/>
      <c r="DC1135" s="49"/>
      <c r="DD1135" s="49"/>
      <c r="DE1135" s="49"/>
      <c r="DF1135" s="49"/>
      <c r="DG1135" s="49"/>
      <c r="DH1135" s="49"/>
      <c r="DI1135" s="49"/>
      <c r="DJ1135" s="49"/>
      <c r="DK1135" s="49"/>
      <c r="DL1135" s="49"/>
      <c r="DM1135" s="49"/>
      <c r="DN1135" s="49"/>
      <c r="DO1135" s="49"/>
      <c r="DP1135" s="49"/>
      <c r="DQ1135" s="49"/>
      <c r="DR1135" s="49"/>
      <c r="DS1135" s="49"/>
      <c r="DT1135" s="49"/>
      <c r="DU1135" s="49"/>
      <c r="DV1135" s="49"/>
      <c r="DW1135" s="49"/>
      <c r="DX1135" s="49"/>
      <c r="DY1135" s="49"/>
      <c r="DZ1135" s="49"/>
      <c r="EA1135" s="49"/>
      <c r="EB1135" s="49"/>
      <c r="EC1135" s="49"/>
      <c r="ED1135" s="49"/>
      <c r="EE1135" s="49"/>
      <c r="EF1135" s="49"/>
      <c r="EG1135" s="49"/>
      <c r="EH1135" s="49"/>
      <c r="EI1135" s="49"/>
      <c r="EJ1135" s="49"/>
      <c r="EK1135" s="49"/>
      <c r="EL1135" s="49"/>
      <c r="EM1135" s="49"/>
      <c r="EN1135" s="49"/>
      <c r="EO1135" s="49"/>
    </row>
    <row r="1136" spans="4:145">
      <c r="D1136" s="53" t="s">
        <v>1474</v>
      </c>
      <c r="E1136" s="49"/>
      <c r="F1136" s="49"/>
      <c r="G1136" s="49"/>
      <c r="H1136" s="49"/>
      <c r="I1136" s="49"/>
      <c r="J1136" s="49"/>
      <c r="K1136" s="49"/>
      <c r="L1136" s="49"/>
      <c r="M1136" s="49"/>
      <c r="N1136" s="49"/>
      <c r="O1136" s="49"/>
      <c r="P1136" s="49"/>
      <c r="Q1136" s="49"/>
      <c r="R1136" s="49"/>
      <c r="S1136" s="49"/>
      <c r="T1136" s="49"/>
      <c r="U1136" s="49"/>
      <c r="V1136" s="49"/>
      <c r="W1136" s="49"/>
      <c r="X1136" s="49"/>
      <c r="Y1136" s="49"/>
      <c r="Z1136" s="49"/>
      <c r="AA1136" s="49"/>
      <c r="AB1136" s="49"/>
      <c r="AC1136" s="49"/>
      <c r="AD1136" s="49"/>
      <c r="AE1136" s="49"/>
      <c r="AF1136" s="49"/>
      <c r="AG1136" s="49"/>
      <c r="AH1136" s="49"/>
      <c r="AI1136" s="49"/>
      <c r="AJ1136" s="49"/>
      <c r="AK1136" s="49"/>
      <c r="AL1136" s="49"/>
      <c r="AM1136" s="49"/>
      <c r="AN1136" s="49"/>
      <c r="AO1136" s="49"/>
      <c r="AP1136" s="49"/>
      <c r="AQ1136" s="49"/>
      <c r="AR1136" s="49"/>
      <c r="AS1136" s="49"/>
      <c r="AT1136" s="49"/>
      <c r="AU1136" s="49"/>
      <c r="AV1136" s="49"/>
      <c r="AW1136" s="49"/>
      <c r="AX1136" s="49"/>
      <c r="AY1136" s="49"/>
      <c r="AZ1136" s="49"/>
      <c r="BA1136" s="49"/>
      <c r="BB1136" s="49"/>
      <c r="BC1136" s="49"/>
      <c r="BD1136" s="49"/>
      <c r="BE1136" s="49"/>
      <c r="BF1136" s="49"/>
      <c r="BG1136" s="49"/>
      <c r="BH1136" s="49"/>
      <c r="BI1136" s="49"/>
      <c r="BJ1136" s="49"/>
      <c r="BK1136" s="49"/>
      <c r="BL1136" s="49"/>
      <c r="BM1136" s="49"/>
      <c r="BN1136" s="49"/>
      <c r="BO1136" s="49"/>
      <c r="BP1136" s="49"/>
      <c r="BQ1136" s="49"/>
      <c r="BR1136" s="49"/>
      <c r="BS1136" s="49"/>
      <c r="BT1136" s="49"/>
      <c r="BU1136" s="49"/>
      <c r="BV1136" s="49"/>
      <c r="BW1136" s="49"/>
      <c r="BX1136" s="49"/>
      <c r="BY1136" s="49"/>
      <c r="BZ1136" s="49"/>
      <c r="CA1136" s="49"/>
      <c r="CB1136" s="49"/>
      <c r="CC1136" s="49"/>
      <c r="CD1136" s="49"/>
      <c r="CE1136" s="49"/>
      <c r="CF1136" s="49"/>
      <c r="CG1136" s="49"/>
      <c r="CH1136" s="49"/>
      <c r="CI1136" s="49"/>
      <c r="CJ1136" s="49"/>
      <c r="CK1136" s="49"/>
      <c r="CL1136" s="49"/>
      <c r="CM1136" s="49"/>
      <c r="CN1136" s="49"/>
      <c r="CO1136" s="49"/>
      <c r="CP1136" s="49"/>
      <c r="CQ1136" s="49"/>
      <c r="CR1136" s="49"/>
      <c r="CS1136" s="49"/>
      <c r="CT1136" s="49"/>
      <c r="CU1136" s="49"/>
      <c r="CV1136" s="49"/>
      <c r="CW1136" s="49"/>
      <c r="CX1136" s="49"/>
      <c r="CY1136" s="49"/>
      <c r="CZ1136" s="49"/>
      <c r="DA1136" s="49"/>
      <c r="DB1136" s="49"/>
      <c r="DC1136" s="49"/>
      <c r="DD1136" s="49"/>
      <c r="DE1136" s="49"/>
      <c r="DF1136" s="49"/>
      <c r="DG1136" s="49"/>
      <c r="DH1136" s="49"/>
      <c r="DI1136" s="49"/>
      <c r="DJ1136" s="49"/>
      <c r="DK1136" s="49"/>
      <c r="DL1136" s="49"/>
      <c r="DM1136" s="49"/>
      <c r="DN1136" s="49"/>
      <c r="DO1136" s="49"/>
      <c r="DP1136" s="49"/>
      <c r="DQ1136" s="49"/>
      <c r="DR1136" s="49"/>
      <c r="DS1136" s="49"/>
      <c r="DT1136" s="49"/>
      <c r="DU1136" s="49"/>
      <c r="DV1136" s="49"/>
      <c r="DW1136" s="49"/>
      <c r="DX1136" s="49"/>
      <c r="DY1136" s="49"/>
      <c r="DZ1136" s="49"/>
      <c r="EA1136" s="49"/>
      <c r="EB1136" s="49"/>
      <c r="EC1136" s="49"/>
      <c r="ED1136" s="49"/>
      <c r="EE1136" s="49"/>
      <c r="EF1136" s="49"/>
      <c r="EG1136" s="49"/>
      <c r="EH1136" s="49"/>
      <c r="EI1136" s="49"/>
      <c r="EJ1136" s="49"/>
      <c r="EK1136" s="49"/>
      <c r="EL1136" s="49"/>
      <c r="EM1136" s="49"/>
      <c r="EN1136" s="49"/>
      <c r="EO1136" s="49"/>
    </row>
    <row r="1137" spans="4:145">
      <c r="D1137" s="53" t="s">
        <v>1475</v>
      </c>
      <c r="E1137" s="49"/>
      <c r="F1137" s="49"/>
      <c r="G1137" s="49"/>
      <c r="H1137" s="49"/>
      <c r="I1137" s="49"/>
      <c r="J1137" s="49"/>
      <c r="K1137" s="49"/>
      <c r="L1137" s="49"/>
      <c r="M1137" s="49"/>
      <c r="N1137" s="49"/>
      <c r="O1137" s="49"/>
      <c r="P1137" s="49"/>
      <c r="Q1137" s="49"/>
      <c r="R1137" s="49"/>
      <c r="S1137" s="49"/>
      <c r="T1137" s="49"/>
      <c r="U1137" s="49"/>
      <c r="V1137" s="49"/>
      <c r="W1137" s="49"/>
      <c r="X1137" s="49"/>
      <c r="Y1137" s="49"/>
      <c r="Z1137" s="49"/>
      <c r="AA1137" s="49"/>
      <c r="AB1137" s="49"/>
      <c r="AC1137" s="49"/>
      <c r="AD1137" s="49"/>
      <c r="AE1137" s="49"/>
      <c r="AF1137" s="49"/>
      <c r="AG1137" s="49"/>
      <c r="AH1137" s="49"/>
      <c r="AI1137" s="49"/>
      <c r="AJ1137" s="49"/>
      <c r="AK1137" s="49"/>
      <c r="AL1137" s="49"/>
      <c r="AM1137" s="49"/>
      <c r="AN1137" s="49"/>
      <c r="AO1137" s="49"/>
      <c r="AP1137" s="49"/>
      <c r="AQ1137" s="49"/>
      <c r="AR1137" s="49"/>
      <c r="AS1137" s="49"/>
      <c r="AT1137" s="49"/>
      <c r="AU1137" s="49"/>
      <c r="AV1137" s="49"/>
      <c r="AW1137" s="49"/>
      <c r="AX1137" s="49"/>
      <c r="AY1137" s="49"/>
      <c r="AZ1137" s="49"/>
      <c r="BA1137" s="49"/>
      <c r="BB1137" s="49"/>
      <c r="BC1137" s="49"/>
      <c r="BD1137" s="49"/>
      <c r="BE1137" s="49"/>
      <c r="BF1137" s="49"/>
      <c r="BG1137" s="49"/>
      <c r="BH1137" s="49"/>
      <c r="BI1137" s="49"/>
      <c r="BJ1137" s="49"/>
      <c r="BK1137" s="49"/>
      <c r="BL1137" s="49"/>
      <c r="BM1137" s="49"/>
      <c r="BN1137" s="49"/>
      <c r="BO1137" s="49"/>
      <c r="BP1137" s="49"/>
      <c r="BQ1137" s="49"/>
      <c r="BR1137" s="49"/>
      <c r="BS1137" s="49"/>
      <c r="BT1137" s="49"/>
      <c r="BU1137" s="49"/>
      <c r="BV1137" s="49"/>
      <c r="BW1137" s="49"/>
      <c r="BX1137" s="49"/>
      <c r="BY1137" s="49"/>
      <c r="BZ1137" s="49"/>
      <c r="CA1137" s="49"/>
      <c r="CB1137" s="49"/>
      <c r="CC1137" s="49"/>
      <c r="CD1137" s="49"/>
      <c r="CE1137" s="49"/>
      <c r="CF1137" s="49"/>
      <c r="CG1137" s="49"/>
      <c r="CH1137" s="49"/>
      <c r="CI1137" s="49"/>
      <c r="CJ1137" s="49"/>
      <c r="CK1137" s="49"/>
      <c r="CL1137" s="49"/>
      <c r="CM1137" s="49"/>
      <c r="CN1137" s="49"/>
      <c r="CO1137" s="49"/>
      <c r="CP1137" s="49"/>
      <c r="CQ1137" s="49"/>
      <c r="CR1137" s="49"/>
      <c r="CS1137" s="49"/>
      <c r="CT1137" s="49"/>
      <c r="CU1137" s="49"/>
      <c r="CV1137" s="49"/>
      <c r="CW1137" s="49"/>
      <c r="CX1137" s="49"/>
      <c r="CY1137" s="49"/>
      <c r="CZ1137" s="49"/>
      <c r="DA1137" s="49"/>
      <c r="DB1137" s="49"/>
      <c r="DC1137" s="49"/>
      <c r="DD1137" s="49"/>
      <c r="DE1137" s="49"/>
      <c r="DF1137" s="49"/>
      <c r="DG1137" s="49"/>
      <c r="DH1137" s="49"/>
      <c r="DI1137" s="49"/>
      <c r="DJ1137" s="49"/>
      <c r="DK1137" s="49"/>
      <c r="DL1137" s="49"/>
      <c r="DM1137" s="49"/>
      <c r="DN1137" s="49"/>
      <c r="DO1137" s="49"/>
      <c r="DP1137" s="49"/>
      <c r="DQ1137" s="49"/>
      <c r="DR1137" s="49"/>
      <c r="DS1137" s="49"/>
      <c r="DT1137" s="49"/>
      <c r="DU1137" s="49"/>
      <c r="DV1137" s="49"/>
      <c r="DW1137" s="49"/>
      <c r="DX1137" s="49"/>
      <c r="DY1137" s="49"/>
      <c r="DZ1137" s="49"/>
      <c r="EA1137" s="49"/>
      <c r="EB1137" s="49"/>
      <c r="EC1137" s="49"/>
      <c r="ED1137" s="49"/>
      <c r="EE1137" s="49"/>
      <c r="EF1137" s="49"/>
      <c r="EG1137" s="49"/>
      <c r="EH1137" s="49"/>
      <c r="EI1137" s="49"/>
      <c r="EJ1137" s="49"/>
      <c r="EK1137" s="49"/>
      <c r="EL1137" s="49"/>
      <c r="EM1137" s="49"/>
      <c r="EN1137" s="49"/>
      <c r="EO1137" s="49"/>
    </row>
    <row r="1138" spans="4:145">
      <c r="D1138" s="53" t="s">
        <v>1476</v>
      </c>
      <c r="E1138" s="49"/>
      <c r="F1138" s="49"/>
      <c r="G1138" s="49"/>
      <c r="H1138" s="49"/>
      <c r="I1138" s="49"/>
      <c r="J1138" s="49"/>
      <c r="K1138" s="49"/>
      <c r="L1138" s="49"/>
      <c r="M1138" s="49"/>
      <c r="N1138" s="49"/>
      <c r="O1138" s="49"/>
      <c r="P1138" s="49"/>
      <c r="Q1138" s="49"/>
      <c r="R1138" s="49"/>
      <c r="S1138" s="49"/>
      <c r="T1138" s="49"/>
      <c r="U1138" s="49"/>
      <c r="V1138" s="49"/>
      <c r="W1138" s="49"/>
      <c r="X1138" s="49"/>
      <c r="Y1138" s="49"/>
      <c r="Z1138" s="49"/>
      <c r="AA1138" s="49"/>
      <c r="AB1138" s="49"/>
      <c r="AC1138" s="49"/>
      <c r="AD1138" s="49"/>
      <c r="AE1138" s="49"/>
      <c r="AF1138" s="49"/>
      <c r="AG1138" s="49"/>
      <c r="AH1138" s="49"/>
      <c r="AI1138" s="49"/>
      <c r="AJ1138" s="49"/>
      <c r="AK1138" s="49"/>
      <c r="AL1138" s="49"/>
      <c r="AM1138" s="49"/>
      <c r="AN1138" s="49"/>
      <c r="AO1138" s="49"/>
      <c r="AP1138" s="49"/>
      <c r="AQ1138" s="49"/>
      <c r="AR1138" s="49"/>
      <c r="AS1138" s="49"/>
      <c r="AT1138" s="49"/>
      <c r="AU1138" s="49"/>
      <c r="AV1138" s="49"/>
      <c r="AW1138" s="49"/>
      <c r="AX1138" s="49"/>
      <c r="AY1138" s="49"/>
      <c r="AZ1138" s="49"/>
      <c r="BA1138" s="49"/>
      <c r="BB1138" s="49"/>
      <c r="BC1138" s="49"/>
      <c r="BD1138" s="49"/>
      <c r="BE1138" s="49"/>
      <c r="BF1138" s="49"/>
      <c r="BG1138" s="49"/>
      <c r="BH1138" s="49"/>
      <c r="BI1138" s="49"/>
      <c r="BJ1138" s="49"/>
      <c r="BK1138" s="49"/>
      <c r="BL1138" s="49"/>
      <c r="BM1138" s="49"/>
      <c r="BN1138" s="49"/>
      <c r="BO1138" s="49"/>
      <c r="BP1138" s="49"/>
      <c r="BQ1138" s="49"/>
      <c r="BR1138" s="49"/>
      <c r="BS1138" s="49"/>
      <c r="BT1138" s="49"/>
      <c r="BU1138" s="49"/>
      <c r="BV1138" s="49"/>
      <c r="BW1138" s="49"/>
      <c r="BX1138" s="49"/>
      <c r="BY1138" s="49"/>
      <c r="BZ1138" s="49"/>
      <c r="CA1138" s="49"/>
      <c r="CB1138" s="49"/>
      <c r="CC1138" s="49"/>
      <c r="CD1138" s="49"/>
      <c r="CE1138" s="49"/>
      <c r="CF1138" s="49"/>
      <c r="CG1138" s="49"/>
      <c r="CH1138" s="49"/>
      <c r="CI1138" s="49"/>
      <c r="CJ1138" s="49"/>
      <c r="CK1138" s="49"/>
      <c r="CL1138" s="49"/>
      <c r="CM1138" s="49"/>
      <c r="CN1138" s="49"/>
      <c r="CO1138" s="49"/>
      <c r="CP1138" s="49"/>
      <c r="CQ1138" s="49"/>
      <c r="CR1138" s="49"/>
      <c r="CS1138" s="49"/>
      <c r="CT1138" s="49"/>
      <c r="CU1138" s="49"/>
      <c r="CV1138" s="49"/>
      <c r="CW1138" s="49"/>
      <c r="CX1138" s="49"/>
      <c r="CY1138" s="49"/>
      <c r="CZ1138" s="49"/>
      <c r="DA1138" s="49"/>
      <c r="DB1138" s="49"/>
      <c r="DC1138" s="49"/>
      <c r="DD1138" s="49"/>
      <c r="DE1138" s="49"/>
      <c r="DF1138" s="49"/>
      <c r="DG1138" s="49"/>
      <c r="DH1138" s="49"/>
      <c r="DI1138" s="49"/>
      <c r="DJ1138" s="49"/>
      <c r="DK1138" s="49"/>
      <c r="DL1138" s="49"/>
      <c r="DM1138" s="49"/>
      <c r="DN1138" s="49"/>
      <c r="DO1138" s="49"/>
      <c r="DP1138" s="49"/>
      <c r="DQ1138" s="49"/>
      <c r="DR1138" s="49"/>
      <c r="DS1138" s="49"/>
      <c r="DT1138" s="49"/>
      <c r="DU1138" s="49"/>
      <c r="DV1138" s="49"/>
      <c r="DW1138" s="49"/>
      <c r="DX1138" s="49"/>
      <c r="DY1138" s="49"/>
      <c r="DZ1138" s="49"/>
      <c r="EA1138" s="49"/>
      <c r="EB1138" s="49"/>
      <c r="EC1138" s="49"/>
      <c r="ED1138" s="49"/>
      <c r="EE1138" s="49"/>
      <c r="EF1138" s="49"/>
      <c r="EG1138" s="49"/>
      <c r="EH1138" s="49"/>
      <c r="EI1138" s="49"/>
      <c r="EJ1138" s="49"/>
      <c r="EK1138" s="49"/>
      <c r="EL1138" s="49"/>
      <c r="EM1138" s="49"/>
      <c r="EN1138" s="49"/>
      <c r="EO1138" s="49"/>
    </row>
    <row r="1139" spans="4:145">
      <c r="D1139" s="53" t="s">
        <v>1703</v>
      </c>
      <c r="E1139" s="49"/>
      <c r="F1139" s="49"/>
      <c r="G1139" s="49"/>
      <c r="H1139" s="49"/>
      <c r="I1139" s="49"/>
      <c r="J1139" s="49"/>
      <c r="K1139" s="49"/>
      <c r="L1139" s="49"/>
      <c r="M1139" s="49"/>
      <c r="N1139" s="49"/>
      <c r="O1139" s="49"/>
      <c r="P1139" s="49"/>
      <c r="Q1139" s="49"/>
      <c r="R1139" s="49"/>
      <c r="S1139" s="49"/>
      <c r="T1139" s="49"/>
      <c r="U1139" s="49"/>
      <c r="V1139" s="49"/>
      <c r="W1139" s="49"/>
      <c r="X1139" s="49"/>
      <c r="Y1139" s="49"/>
      <c r="Z1139" s="49"/>
      <c r="AA1139" s="49"/>
      <c r="AB1139" s="49"/>
      <c r="AC1139" s="49"/>
      <c r="AD1139" s="49"/>
      <c r="AE1139" s="49"/>
      <c r="AF1139" s="49"/>
      <c r="AG1139" s="49"/>
      <c r="AH1139" s="49"/>
      <c r="AI1139" s="49"/>
      <c r="AJ1139" s="49"/>
      <c r="AK1139" s="49"/>
      <c r="AL1139" s="49"/>
      <c r="AM1139" s="49"/>
      <c r="AN1139" s="49"/>
      <c r="AO1139" s="49"/>
      <c r="AP1139" s="49"/>
      <c r="AQ1139" s="49"/>
      <c r="AR1139" s="49"/>
      <c r="AS1139" s="49"/>
      <c r="AT1139" s="49"/>
      <c r="AU1139" s="49"/>
      <c r="AV1139" s="49"/>
      <c r="AW1139" s="49"/>
      <c r="AX1139" s="49"/>
      <c r="AY1139" s="49"/>
      <c r="AZ1139" s="49"/>
      <c r="BA1139" s="49"/>
      <c r="BB1139" s="49"/>
      <c r="BC1139" s="49"/>
      <c r="BD1139" s="49"/>
      <c r="BE1139" s="49"/>
      <c r="BF1139" s="49"/>
      <c r="BG1139" s="49"/>
      <c r="BH1139" s="49"/>
      <c r="BI1139" s="49"/>
      <c r="BJ1139" s="49"/>
      <c r="BK1139" s="49"/>
      <c r="BL1139" s="49"/>
      <c r="BM1139" s="49"/>
      <c r="BN1139" s="49"/>
      <c r="BO1139" s="49"/>
      <c r="BP1139" s="49"/>
      <c r="BQ1139" s="49"/>
      <c r="BR1139" s="49"/>
      <c r="BS1139" s="49"/>
      <c r="BT1139" s="49"/>
      <c r="BU1139" s="49"/>
      <c r="BV1139" s="49"/>
      <c r="BW1139" s="49"/>
      <c r="BX1139" s="49"/>
      <c r="BY1139" s="49"/>
      <c r="BZ1139" s="49"/>
      <c r="CA1139" s="49"/>
      <c r="CB1139" s="49"/>
      <c r="CC1139" s="49"/>
      <c r="CD1139" s="49"/>
      <c r="CE1139" s="49"/>
      <c r="CF1139" s="49"/>
      <c r="CG1139" s="49"/>
      <c r="CH1139" s="49"/>
      <c r="CI1139" s="49"/>
      <c r="CJ1139" s="49"/>
      <c r="CK1139" s="49"/>
      <c r="CL1139" s="49"/>
      <c r="CM1139" s="49"/>
      <c r="CN1139" s="49"/>
      <c r="CO1139" s="49"/>
      <c r="CP1139" s="49"/>
      <c r="CQ1139" s="49"/>
      <c r="CR1139" s="49"/>
      <c r="CS1139" s="49"/>
      <c r="CT1139" s="49"/>
      <c r="CU1139" s="49"/>
      <c r="CV1139" s="49"/>
      <c r="CW1139" s="49"/>
      <c r="CX1139" s="49"/>
      <c r="CY1139" s="49"/>
      <c r="CZ1139" s="49"/>
      <c r="DA1139" s="49"/>
      <c r="DB1139" s="49"/>
      <c r="DC1139" s="49"/>
      <c r="DD1139" s="49"/>
      <c r="DE1139" s="49"/>
      <c r="DF1139" s="49"/>
      <c r="DG1139" s="49"/>
      <c r="DH1139" s="49"/>
      <c r="DI1139" s="49"/>
      <c r="DJ1139" s="49"/>
      <c r="DK1139" s="49"/>
      <c r="DL1139" s="49"/>
      <c r="DM1139" s="49"/>
      <c r="DN1139" s="49"/>
      <c r="DO1139" s="49"/>
      <c r="DP1139" s="49"/>
      <c r="DQ1139" s="49"/>
      <c r="DR1139" s="49"/>
      <c r="DS1139" s="49"/>
      <c r="DT1139" s="49"/>
      <c r="DU1139" s="49"/>
      <c r="DV1139" s="49"/>
      <c r="DW1139" s="49"/>
      <c r="DX1139" s="49"/>
      <c r="DY1139" s="49"/>
      <c r="DZ1139" s="49"/>
      <c r="EA1139" s="49"/>
      <c r="EB1139" s="49"/>
      <c r="EC1139" s="49"/>
      <c r="ED1139" s="49"/>
      <c r="EE1139" s="49"/>
      <c r="EF1139" s="49"/>
      <c r="EG1139" s="49"/>
      <c r="EH1139" s="49"/>
      <c r="EI1139" s="49"/>
      <c r="EJ1139" s="49"/>
      <c r="EK1139" s="49"/>
      <c r="EL1139" s="49"/>
      <c r="EM1139" s="49"/>
      <c r="EN1139" s="49"/>
      <c r="EO1139" s="49"/>
    </row>
    <row r="1140" spans="4:145">
      <c r="D1140" s="53"/>
      <c r="E1140" s="49"/>
      <c r="F1140" s="49"/>
      <c r="G1140" s="49"/>
      <c r="H1140" s="49"/>
      <c r="I1140" s="49"/>
      <c r="J1140" s="49"/>
      <c r="K1140" s="49"/>
      <c r="L1140" s="49"/>
      <c r="M1140" s="49"/>
      <c r="N1140" s="49"/>
      <c r="O1140" s="49"/>
      <c r="P1140" s="49"/>
      <c r="Q1140" s="49"/>
      <c r="R1140" s="49"/>
      <c r="S1140" s="49"/>
      <c r="T1140" s="49"/>
      <c r="U1140" s="49"/>
      <c r="V1140" s="49"/>
      <c r="W1140" s="49"/>
      <c r="X1140" s="49"/>
      <c r="Y1140" s="49"/>
      <c r="Z1140" s="49"/>
      <c r="AA1140" s="49"/>
      <c r="AB1140" s="49"/>
      <c r="AC1140" s="49"/>
      <c r="AD1140" s="49"/>
      <c r="AE1140" s="49"/>
      <c r="AF1140" s="49"/>
      <c r="AG1140" s="49"/>
      <c r="AH1140" s="49"/>
      <c r="AI1140" s="49"/>
      <c r="AJ1140" s="49"/>
      <c r="AK1140" s="49"/>
      <c r="AL1140" s="49"/>
      <c r="AM1140" s="49"/>
      <c r="AN1140" s="49"/>
      <c r="AO1140" s="49"/>
      <c r="AP1140" s="49"/>
      <c r="AQ1140" s="49"/>
      <c r="AR1140" s="49"/>
      <c r="AS1140" s="49"/>
      <c r="AT1140" s="49"/>
      <c r="AU1140" s="49"/>
      <c r="AV1140" s="49"/>
      <c r="AW1140" s="49"/>
      <c r="AX1140" s="49"/>
      <c r="AY1140" s="49"/>
      <c r="AZ1140" s="49"/>
      <c r="BA1140" s="49"/>
      <c r="BB1140" s="49"/>
      <c r="BC1140" s="49"/>
      <c r="BD1140" s="49"/>
      <c r="BE1140" s="49"/>
      <c r="BF1140" s="49"/>
      <c r="BG1140" s="49"/>
      <c r="BH1140" s="49"/>
      <c r="BI1140" s="49"/>
      <c r="BJ1140" s="49"/>
      <c r="BK1140" s="49"/>
      <c r="BL1140" s="49"/>
      <c r="BM1140" s="49"/>
      <c r="BN1140" s="49"/>
      <c r="BO1140" s="49"/>
      <c r="BP1140" s="49"/>
      <c r="BQ1140" s="49"/>
      <c r="BR1140" s="49"/>
      <c r="BS1140" s="49"/>
      <c r="BT1140" s="49"/>
      <c r="BU1140" s="49"/>
      <c r="BV1140" s="49"/>
      <c r="BW1140" s="49"/>
      <c r="BX1140" s="49"/>
      <c r="BY1140" s="49"/>
      <c r="BZ1140" s="49"/>
      <c r="CA1140" s="49"/>
      <c r="CB1140" s="49"/>
      <c r="CC1140" s="49"/>
      <c r="CD1140" s="49"/>
      <c r="CE1140" s="49"/>
      <c r="CF1140" s="49"/>
      <c r="CG1140" s="49"/>
      <c r="CH1140" s="49"/>
      <c r="CI1140" s="49"/>
      <c r="CJ1140" s="49"/>
      <c r="CK1140" s="49"/>
      <c r="CL1140" s="49"/>
      <c r="CM1140" s="49"/>
      <c r="CN1140" s="49"/>
      <c r="CO1140" s="49"/>
      <c r="CP1140" s="49"/>
      <c r="CQ1140" s="49"/>
      <c r="CR1140" s="49"/>
      <c r="CS1140" s="49"/>
      <c r="CT1140" s="49"/>
      <c r="CU1140" s="49"/>
      <c r="CV1140" s="49"/>
      <c r="CW1140" s="49"/>
      <c r="CX1140" s="49"/>
      <c r="CY1140" s="49"/>
      <c r="CZ1140" s="49"/>
      <c r="DA1140" s="49"/>
      <c r="DB1140" s="49"/>
      <c r="DC1140" s="49"/>
      <c r="DD1140" s="49"/>
      <c r="DE1140" s="49"/>
      <c r="DF1140" s="49"/>
      <c r="DG1140" s="49"/>
      <c r="DH1140" s="49"/>
      <c r="DI1140" s="49"/>
      <c r="DJ1140" s="49"/>
      <c r="DK1140" s="49"/>
      <c r="DL1140" s="49"/>
      <c r="DM1140" s="49"/>
      <c r="DN1140" s="49"/>
      <c r="DO1140" s="49"/>
      <c r="DP1140" s="49"/>
      <c r="DQ1140" s="49"/>
      <c r="DR1140" s="49"/>
      <c r="DS1140" s="49"/>
      <c r="DT1140" s="49"/>
      <c r="DU1140" s="49"/>
      <c r="DV1140" s="49"/>
      <c r="DW1140" s="49"/>
      <c r="DX1140" s="49"/>
      <c r="DY1140" s="49"/>
      <c r="DZ1140" s="49"/>
      <c r="EA1140" s="49"/>
      <c r="EB1140" s="49"/>
      <c r="EC1140" s="49"/>
      <c r="ED1140" s="49"/>
      <c r="EE1140" s="49"/>
      <c r="EF1140" s="49"/>
      <c r="EG1140" s="49"/>
      <c r="EH1140" s="49"/>
      <c r="EI1140" s="49"/>
      <c r="EJ1140" s="49"/>
      <c r="EK1140" s="49"/>
      <c r="EL1140" s="49"/>
      <c r="EM1140" s="49"/>
      <c r="EN1140" s="49"/>
      <c r="EO1140" s="49"/>
    </row>
    <row r="1141" spans="4:145">
      <c r="D1141" s="37" t="s">
        <v>261</v>
      </c>
      <c r="E1141" s="49"/>
      <c r="F1141" s="49"/>
      <c r="G1141" s="49"/>
      <c r="H1141" s="49"/>
      <c r="I1141" s="49"/>
      <c r="J1141" s="49"/>
      <c r="K1141" s="49"/>
      <c r="L1141" s="49"/>
      <c r="M1141" s="49"/>
      <c r="N1141" s="49"/>
      <c r="O1141" s="49"/>
      <c r="P1141" s="49"/>
      <c r="Q1141" s="49"/>
      <c r="R1141" s="49"/>
      <c r="S1141" s="49"/>
      <c r="T1141" s="49"/>
      <c r="U1141" s="49"/>
      <c r="V1141" s="49"/>
      <c r="W1141" s="49"/>
      <c r="X1141" s="49"/>
      <c r="Y1141" s="49"/>
      <c r="Z1141" s="49"/>
      <c r="AA1141" s="49"/>
      <c r="AB1141" s="49"/>
      <c r="AC1141" s="49"/>
      <c r="AD1141" s="49"/>
      <c r="AE1141" s="49"/>
      <c r="AF1141" s="49"/>
      <c r="AG1141" s="49"/>
      <c r="AH1141" s="49"/>
      <c r="AI1141" s="49"/>
      <c r="AJ1141" s="49"/>
      <c r="AK1141" s="49"/>
      <c r="AL1141" s="49"/>
      <c r="AM1141" s="49"/>
      <c r="AN1141" s="49"/>
      <c r="AO1141" s="49"/>
      <c r="AP1141" s="49"/>
      <c r="AQ1141" s="49"/>
      <c r="AR1141" s="49"/>
      <c r="AS1141" s="49"/>
      <c r="AT1141" s="49"/>
      <c r="AU1141" s="49"/>
      <c r="AV1141" s="49"/>
      <c r="AW1141" s="49"/>
      <c r="AX1141" s="49"/>
      <c r="AY1141" s="49"/>
      <c r="AZ1141" s="49"/>
      <c r="BA1141" s="49"/>
      <c r="BB1141" s="49"/>
      <c r="BC1141" s="49"/>
      <c r="BD1141" s="49"/>
      <c r="BE1141" s="49"/>
      <c r="BF1141" s="49"/>
      <c r="BG1141" s="49"/>
      <c r="BH1141" s="49"/>
      <c r="BI1141" s="49"/>
      <c r="BJ1141" s="49"/>
      <c r="BK1141" s="49"/>
      <c r="BL1141" s="49"/>
      <c r="BM1141" s="49"/>
      <c r="BN1141" s="49"/>
      <c r="BO1141" s="49"/>
      <c r="BP1141" s="49"/>
      <c r="BQ1141" s="49"/>
      <c r="BR1141" s="49"/>
      <c r="BS1141" s="49"/>
      <c r="BT1141" s="49"/>
      <c r="BU1141" s="49"/>
      <c r="BV1141" s="49"/>
      <c r="BW1141" s="49"/>
      <c r="BX1141" s="49"/>
      <c r="BY1141" s="49"/>
      <c r="BZ1141" s="49"/>
      <c r="CA1141" s="49"/>
      <c r="CB1141" s="49"/>
      <c r="CC1141" s="49"/>
      <c r="CD1141" s="49"/>
      <c r="CE1141" s="49"/>
      <c r="CF1141" s="49"/>
      <c r="CG1141" s="49"/>
      <c r="CH1141" s="49"/>
      <c r="CI1141" s="49"/>
      <c r="CJ1141" s="49"/>
      <c r="CK1141" s="49"/>
      <c r="CL1141" s="49"/>
      <c r="CM1141" s="49"/>
      <c r="CN1141" s="49"/>
      <c r="CO1141" s="49"/>
      <c r="CP1141" s="49"/>
      <c r="CQ1141" s="49"/>
      <c r="CR1141" s="49"/>
      <c r="CS1141" s="49"/>
      <c r="CT1141" s="49"/>
      <c r="CU1141" s="49"/>
      <c r="CV1141" s="49"/>
      <c r="CW1141" s="49"/>
      <c r="CX1141" s="49"/>
      <c r="CY1141" s="49"/>
      <c r="CZ1141" s="49"/>
      <c r="DA1141" s="49"/>
      <c r="DB1141" s="49"/>
      <c r="DC1141" s="49"/>
      <c r="DD1141" s="49"/>
      <c r="DE1141" s="49"/>
      <c r="DF1141" s="49"/>
      <c r="DG1141" s="49"/>
      <c r="DH1141" s="49"/>
      <c r="DI1141" s="49"/>
      <c r="DJ1141" s="49"/>
      <c r="DK1141" s="49"/>
      <c r="DL1141" s="49"/>
      <c r="DM1141" s="49"/>
      <c r="DN1141" s="49"/>
      <c r="DO1141" s="49"/>
      <c r="DP1141" s="49"/>
      <c r="DQ1141" s="49"/>
      <c r="DR1141" s="49"/>
      <c r="DS1141" s="49"/>
      <c r="DT1141" s="49"/>
      <c r="DU1141" s="49"/>
      <c r="DV1141" s="49"/>
      <c r="DW1141" s="49"/>
      <c r="DX1141" s="49"/>
      <c r="DY1141" s="49"/>
      <c r="DZ1141" s="49"/>
      <c r="EA1141" s="49"/>
      <c r="EB1141" s="49"/>
      <c r="EC1141" s="49"/>
      <c r="ED1141" s="49"/>
      <c r="EE1141" s="49"/>
      <c r="EF1141" s="49"/>
      <c r="EG1141" s="49"/>
      <c r="EH1141" s="49"/>
      <c r="EI1141" s="49"/>
      <c r="EJ1141" s="49"/>
      <c r="EK1141" s="49"/>
      <c r="EL1141" s="49"/>
      <c r="EM1141" s="49"/>
      <c r="EN1141" s="49"/>
      <c r="EO1141" s="49"/>
    </row>
    <row r="1142" spans="4:145">
      <c r="D1142" s="37" t="s">
        <v>262</v>
      </c>
      <c r="E1142" s="49"/>
      <c r="F1142" s="49"/>
      <c r="G1142" s="49"/>
      <c r="H1142" s="49"/>
      <c r="I1142" s="49"/>
      <c r="J1142" s="49"/>
      <c r="K1142" s="49"/>
      <c r="L1142" s="49"/>
      <c r="M1142" s="49"/>
      <c r="N1142" s="49"/>
      <c r="O1142" s="49"/>
      <c r="P1142" s="49"/>
      <c r="Q1142" s="49"/>
      <c r="R1142" s="49"/>
      <c r="S1142" s="49"/>
      <c r="T1142" s="49"/>
      <c r="U1142" s="49"/>
      <c r="V1142" s="49"/>
      <c r="W1142" s="49"/>
      <c r="X1142" s="49"/>
      <c r="Y1142" s="49"/>
      <c r="Z1142" s="49"/>
      <c r="AA1142" s="49"/>
      <c r="AB1142" s="49"/>
      <c r="AC1142" s="49"/>
      <c r="AD1142" s="49"/>
      <c r="AE1142" s="49"/>
      <c r="AF1142" s="49"/>
      <c r="AG1142" s="49"/>
      <c r="AH1142" s="49"/>
      <c r="AI1142" s="49"/>
      <c r="AJ1142" s="49"/>
      <c r="AK1142" s="49"/>
      <c r="AL1142" s="49"/>
      <c r="AM1142" s="49"/>
      <c r="AN1142" s="49"/>
      <c r="AO1142" s="49"/>
      <c r="AP1142" s="49"/>
      <c r="AQ1142" s="49"/>
      <c r="AR1142" s="49"/>
      <c r="AS1142" s="49"/>
      <c r="AT1142" s="49"/>
      <c r="AU1142" s="49"/>
      <c r="AV1142" s="49"/>
      <c r="AW1142" s="49"/>
      <c r="AX1142" s="49"/>
      <c r="AY1142" s="49"/>
      <c r="AZ1142" s="49"/>
      <c r="BA1142" s="49"/>
      <c r="BB1142" s="49"/>
      <c r="BC1142" s="49"/>
      <c r="BD1142" s="49"/>
      <c r="BE1142" s="49"/>
      <c r="BF1142" s="49"/>
      <c r="BG1142" s="49"/>
      <c r="BH1142" s="49"/>
      <c r="BI1142" s="49"/>
      <c r="BJ1142" s="49"/>
      <c r="BK1142" s="49"/>
      <c r="BL1142" s="49"/>
      <c r="BM1142" s="49"/>
      <c r="BN1142" s="49"/>
      <c r="BO1142" s="49"/>
      <c r="BP1142" s="49"/>
      <c r="BQ1142" s="49"/>
      <c r="BR1142" s="49"/>
      <c r="BS1142" s="49"/>
      <c r="BT1142" s="49"/>
      <c r="BU1142" s="49"/>
      <c r="BV1142" s="49"/>
      <c r="BW1142" s="49"/>
      <c r="BX1142" s="49"/>
      <c r="BY1142" s="49"/>
      <c r="BZ1142" s="49"/>
      <c r="CA1142" s="49"/>
      <c r="CB1142" s="49"/>
      <c r="CC1142" s="49"/>
      <c r="CD1142" s="49"/>
      <c r="CE1142" s="49"/>
      <c r="CF1142" s="49"/>
      <c r="CG1142" s="49"/>
      <c r="CH1142" s="49"/>
      <c r="CI1142" s="49"/>
      <c r="CJ1142" s="49"/>
      <c r="CK1142" s="49"/>
      <c r="CL1142" s="49"/>
      <c r="CM1142" s="49"/>
      <c r="CN1142" s="49"/>
      <c r="CO1142" s="49"/>
      <c r="CP1142" s="49"/>
      <c r="CQ1142" s="49"/>
      <c r="CR1142" s="49"/>
      <c r="CS1142" s="49"/>
      <c r="CT1142" s="49"/>
      <c r="CU1142" s="49"/>
      <c r="CV1142" s="49"/>
      <c r="CW1142" s="49"/>
      <c r="CX1142" s="49"/>
      <c r="CY1142" s="49"/>
      <c r="CZ1142" s="49"/>
      <c r="DA1142" s="49"/>
      <c r="DB1142" s="49"/>
      <c r="DC1142" s="49"/>
      <c r="DD1142" s="49"/>
      <c r="DE1142" s="49"/>
      <c r="DF1142" s="49"/>
      <c r="DG1142" s="49"/>
      <c r="DH1142" s="49"/>
      <c r="DI1142" s="49"/>
      <c r="DJ1142" s="49"/>
      <c r="DK1142" s="49"/>
      <c r="DL1142" s="49"/>
      <c r="DM1142" s="49"/>
      <c r="DN1142" s="49"/>
      <c r="DO1142" s="49"/>
      <c r="DP1142" s="49"/>
      <c r="DQ1142" s="49"/>
      <c r="DR1142" s="49"/>
      <c r="DS1142" s="49"/>
      <c r="DT1142" s="49"/>
      <c r="DU1142" s="49"/>
      <c r="DV1142" s="49"/>
      <c r="DW1142" s="49"/>
      <c r="DX1142" s="49"/>
      <c r="DY1142" s="49"/>
      <c r="DZ1142" s="49"/>
      <c r="EA1142" s="49"/>
      <c r="EB1142" s="49"/>
      <c r="EC1142" s="49"/>
      <c r="ED1142" s="49"/>
      <c r="EE1142" s="49"/>
      <c r="EF1142" s="49"/>
      <c r="EG1142" s="49"/>
      <c r="EH1142" s="49"/>
      <c r="EI1142" s="49"/>
      <c r="EJ1142" s="49"/>
      <c r="EK1142" s="49"/>
      <c r="EL1142" s="49"/>
      <c r="EM1142" s="49"/>
      <c r="EN1142" s="49"/>
      <c r="EO1142" s="49"/>
    </row>
    <row r="1143" spans="4:145">
      <c r="D1143" s="37" t="s">
        <v>336</v>
      </c>
      <c r="E1143" s="49"/>
      <c r="F1143" s="49"/>
      <c r="G1143" s="49"/>
      <c r="H1143" s="49"/>
      <c r="I1143" s="49"/>
      <c r="J1143" s="49"/>
      <c r="K1143" s="49"/>
      <c r="L1143" s="49"/>
      <c r="M1143" s="49"/>
      <c r="N1143" s="49"/>
      <c r="O1143" s="49"/>
      <c r="P1143" s="49"/>
      <c r="Q1143" s="49"/>
      <c r="R1143" s="49"/>
      <c r="S1143" s="49"/>
      <c r="T1143" s="49"/>
      <c r="U1143" s="49"/>
      <c r="V1143" s="49"/>
      <c r="W1143" s="49"/>
      <c r="X1143" s="49"/>
      <c r="Y1143" s="49"/>
      <c r="Z1143" s="49"/>
      <c r="AA1143" s="49"/>
      <c r="AB1143" s="49"/>
      <c r="AC1143" s="49"/>
      <c r="AD1143" s="49"/>
      <c r="AE1143" s="49"/>
      <c r="AF1143" s="49"/>
      <c r="AG1143" s="49"/>
      <c r="AH1143" s="49"/>
      <c r="AI1143" s="49"/>
      <c r="AJ1143" s="49"/>
      <c r="AK1143" s="49"/>
      <c r="AL1143" s="49"/>
      <c r="AM1143" s="49"/>
      <c r="AN1143" s="49"/>
      <c r="AO1143" s="49"/>
      <c r="AP1143" s="49"/>
      <c r="AQ1143" s="49"/>
      <c r="AR1143" s="49"/>
      <c r="AS1143" s="49"/>
      <c r="AT1143" s="49"/>
      <c r="AU1143" s="49"/>
      <c r="AV1143" s="49"/>
      <c r="AW1143" s="49"/>
      <c r="AX1143" s="49"/>
      <c r="AY1143" s="49"/>
      <c r="AZ1143" s="49"/>
      <c r="BA1143" s="49"/>
      <c r="BB1143" s="49"/>
      <c r="BC1143" s="49"/>
      <c r="BD1143" s="49"/>
      <c r="BE1143" s="49"/>
      <c r="BF1143" s="49"/>
      <c r="BG1143" s="49"/>
      <c r="BH1143" s="49"/>
      <c r="BI1143" s="49"/>
      <c r="BJ1143" s="49"/>
      <c r="BK1143" s="49"/>
      <c r="BL1143" s="49"/>
      <c r="BM1143" s="49"/>
      <c r="BN1143" s="49"/>
      <c r="BO1143" s="49"/>
      <c r="BP1143" s="49"/>
      <c r="BQ1143" s="49"/>
      <c r="BR1143" s="49"/>
      <c r="BS1143" s="49"/>
      <c r="BT1143" s="49"/>
      <c r="BU1143" s="49"/>
      <c r="BV1143" s="49"/>
      <c r="BW1143" s="49"/>
      <c r="BX1143" s="49"/>
      <c r="BY1143" s="49"/>
      <c r="BZ1143" s="49"/>
      <c r="CA1143" s="49"/>
      <c r="CB1143" s="49"/>
      <c r="CC1143" s="49"/>
      <c r="CD1143" s="49"/>
      <c r="CE1143" s="49"/>
      <c r="CF1143" s="49"/>
      <c r="CG1143" s="49"/>
      <c r="CH1143" s="49"/>
      <c r="CI1143" s="49"/>
      <c r="CJ1143" s="49"/>
      <c r="CK1143" s="49"/>
      <c r="CL1143" s="49"/>
      <c r="CM1143" s="49"/>
      <c r="CN1143" s="49"/>
      <c r="CO1143" s="49"/>
      <c r="CP1143" s="49"/>
      <c r="CQ1143" s="49"/>
      <c r="CR1143" s="49"/>
      <c r="CS1143" s="49"/>
      <c r="CT1143" s="49"/>
      <c r="CU1143" s="49"/>
      <c r="CV1143" s="49"/>
      <c r="CW1143" s="49"/>
      <c r="CX1143" s="49"/>
      <c r="CY1143" s="49"/>
      <c r="CZ1143" s="49"/>
      <c r="DA1143" s="49"/>
      <c r="DB1143" s="49"/>
      <c r="DC1143" s="49"/>
      <c r="DD1143" s="49"/>
      <c r="DE1143" s="49"/>
      <c r="DF1143" s="49"/>
      <c r="DG1143" s="49"/>
      <c r="DH1143" s="49"/>
      <c r="DI1143" s="49"/>
      <c r="DJ1143" s="49"/>
      <c r="DK1143" s="49"/>
      <c r="DL1143" s="49"/>
      <c r="DM1143" s="49"/>
      <c r="DN1143" s="49"/>
      <c r="DO1143" s="49"/>
      <c r="DP1143" s="49"/>
      <c r="DQ1143" s="49"/>
      <c r="DR1143" s="49"/>
      <c r="DS1143" s="49"/>
      <c r="DT1143" s="49"/>
      <c r="DU1143" s="49"/>
      <c r="DV1143" s="49"/>
      <c r="DW1143" s="49"/>
      <c r="DX1143" s="49"/>
      <c r="DY1143" s="49"/>
      <c r="DZ1143" s="49"/>
      <c r="EA1143" s="49"/>
      <c r="EB1143" s="49"/>
      <c r="EC1143" s="49"/>
      <c r="ED1143" s="49"/>
      <c r="EE1143" s="49"/>
      <c r="EF1143" s="49"/>
      <c r="EG1143" s="49"/>
      <c r="EH1143" s="49"/>
      <c r="EI1143" s="49"/>
      <c r="EJ1143" s="49"/>
      <c r="EK1143" s="49"/>
      <c r="EL1143" s="49"/>
      <c r="EM1143" s="49"/>
      <c r="EN1143" s="49"/>
      <c r="EO1143" s="49"/>
    </row>
    <row r="1145" spans="4:145">
      <c r="D1145" s="52" t="s">
        <v>1704</v>
      </c>
      <c r="E1145" s="48"/>
      <c r="F1145" s="48"/>
      <c r="G1145" s="48"/>
      <c r="H1145" s="48"/>
      <c r="I1145" s="48"/>
      <c r="J1145" s="48"/>
      <c r="K1145" s="48"/>
      <c r="L1145" s="48"/>
      <c r="M1145" s="48"/>
      <c r="N1145" s="48"/>
      <c r="O1145" s="48"/>
      <c r="P1145" s="48"/>
      <c r="Q1145" s="48"/>
      <c r="R1145" s="48"/>
      <c r="S1145" s="48"/>
      <c r="T1145" s="48"/>
      <c r="U1145" s="48"/>
      <c r="V1145" s="48"/>
      <c r="W1145" s="48"/>
      <c r="X1145" s="48"/>
      <c r="Y1145" s="48"/>
      <c r="Z1145" s="48"/>
    </row>
    <row r="1146" spans="4:145">
      <c r="D1146" s="52" t="s">
        <v>1705</v>
      </c>
      <c r="E1146" s="48"/>
      <c r="F1146" s="48"/>
      <c r="G1146" s="48"/>
      <c r="H1146" s="48"/>
      <c r="I1146" s="48"/>
      <c r="J1146" s="48"/>
      <c r="K1146" s="48"/>
      <c r="L1146" s="48"/>
      <c r="M1146" s="48"/>
      <c r="N1146" s="48"/>
      <c r="O1146" s="48"/>
      <c r="P1146" s="48"/>
      <c r="Q1146" s="48"/>
      <c r="R1146" s="48"/>
      <c r="S1146" s="48"/>
      <c r="T1146" s="48"/>
      <c r="U1146" s="48"/>
      <c r="V1146" s="48"/>
      <c r="W1146" s="48"/>
      <c r="X1146" s="48"/>
      <c r="Y1146" s="48"/>
      <c r="Z1146" s="48"/>
    </row>
    <row r="1147" spans="4:145">
      <c r="D1147" s="52" t="s">
        <v>1706</v>
      </c>
      <c r="E1147" s="48"/>
      <c r="F1147" s="48"/>
      <c r="G1147" s="48"/>
      <c r="H1147" s="48"/>
      <c r="I1147" s="48"/>
      <c r="J1147" s="48"/>
      <c r="K1147" s="48"/>
      <c r="L1147" s="48"/>
      <c r="M1147" s="48"/>
      <c r="N1147" s="48"/>
      <c r="O1147" s="48"/>
      <c r="P1147" s="48"/>
      <c r="Q1147" s="48"/>
      <c r="R1147" s="48"/>
      <c r="S1147" s="48"/>
      <c r="T1147" s="48"/>
      <c r="U1147" s="48"/>
      <c r="V1147" s="48"/>
      <c r="W1147" s="48"/>
      <c r="X1147" s="48"/>
      <c r="Y1147" s="48"/>
      <c r="Z1147" s="48"/>
    </row>
    <row r="1149" spans="4:145">
      <c r="D1149" s="47" t="s">
        <v>1709</v>
      </c>
    </row>
    <row r="1151" spans="4:145">
      <c r="D1151" s="85" t="s">
        <v>1708</v>
      </c>
    </row>
    <row r="1209" spans="2:4">
      <c r="B1209" s="44">
        <v>0</v>
      </c>
      <c r="D1209" s="47" t="s">
        <v>545</v>
      </c>
    </row>
    <row r="1210" spans="2:4">
      <c r="D1210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FFBD5-2A2D-437D-99BC-FAAD96DC9E36}">
  <sheetPr codeName="Sheet42"/>
  <dimension ref="A2:J40"/>
  <sheetViews>
    <sheetView topLeftCell="A31" workbookViewId="0">
      <selection activeCell="C31" sqref="C31:D31"/>
    </sheetView>
  </sheetViews>
  <sheetFormatPr defaultColWidth="2.85546875" defaultRowHeight="15"/>
  <cols>
    <col min="1" max="1" width="9" style="110" bestFit="1" customWidth="1"/>
    <col min="2" max="2" width="39.5703125" style="110" bestFit="1" customWidth="1"/>
    <col min="3" max="3" width="16" style="110" bestFit="1" customWidth="1"/>
    <col min="4" max="4" width="17" style="110" bestFit="1" customWidth="1"/>
    <col min="5" max="5" width="17.5703125" style="110" bestFit="1" customWidth="1"/>
    <col min="6" max="6" width="10.42578125" style="110" bestFit="1" customWidth="1"/>
    <col min="7" max="7" width="10.5703125" style="110" bestFit="1" customWidth="1"/>
    <col min="8" max="8" width="8.28515625" style="110" bestFit="1" customWidth="1"/>
    <col min="9" max="9" width="7.5703125" style="110" bestFit="1" customWidth="1"/>
    <col min="10" max="10" width="10" style="110" bestFit="1" customWidth="1"/>
    <col min="11" max="16384" width="2.85546875" style="110"/>
  </cols>
  <sheetData>
    <row r="2" spans="1:10" ht="18.75">
      <c r="A2" s="237" t="s">
        <v>416</v>
      </c>
      <c r="B2" s="238"/>
      <c r="C2" s="238"/>
      <c r="D2" s="238"/>
      <c r="E2" s="238"/>
      <c r="F2" s="238"/>
      <c r="G2" s="238"/>
      <c r="H2" s="238"/>
      <c r="I2" s="238"/>
      <c r="J2" s="238"/>
    </row>
    <row r="3" spans="1:10">
      <c r="A3" s="238" t="s">
        <v>1489</v>
      </c>
      <c r="B3" s="238"/>
      <c r="C3" s="238"/>
      <c r="D3" s="238"/>
      <c r="E3" s="238"/>
      <c r="F3" s="238"/>
      <c r="G3" s="238"/>
      <c r="H3" s="238"/>
      <c r="I3" s="238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78" t="s">
        <v>1408</v>
      </c>
      <c r="B20" s="78" t="s">
        <v>1410</v>
      </c>
      <c r="C20" s="78" t="s">
        <v>1488</v>
      </c>
      <c r="D20" s="59" t="s">
        <v>317</v>
      </c>
      <c r="E20" s="59" t="s">
        <v>274</v>
      </c>
      <c r="F20" s="99">
        <v>45005.372916667002</v>
      </c>
      <c r="G20" s="99">
        <v>45448.664583332997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78" t="s">
        <v>1444</v>
      </c>
      <c r="B22" s="78" t="s">
        <v>1445</v>
      </c>
      <c r="C22" s="78" t="s">
        <v>313</v>
      </c>
      <c r="D22" s="78" t="s">
        <v>317</v>
      </c>
      <c r="E22" s="78" t="s">
        <v>274</v>
      </c>
      <c r="F22" s="102">
        <v>45005.452083333003</v>
      </c>
      <c r="G22" s="102">
        <v>45449.410416667</v>
      </c>
      <c r="H22" s="78" t="s">
        <v>23</v>
      </c>
      <c r="I22" s="78" t="s">
        <v>18</v>
      </c>
      <c r="J22" s="78" t="s">
        <v>260</v>
      </c>
    </row>
    <row r="23" spans="1:10" ht="45">
      <c r="A23" s="76" t="s">
        <v>1464</v>
      </c>
      <c r="B23" s="76" t="s">
        <v>1465</v>
      </c>
      <c r="C23" s="76" t="s">
        <v>310</v>
      </c>
      <c r="D23" s="76" t="s">
        <v>317</v>
      </c>
      <c r="E23" s="76" t="s">
        <v>274</v>
      </c>
      <c r="F23" s="108">
        <v>45005.697222221999</v>
      </c>
      <c r="G23" s="108">
        <v>45449.655555555997</v>
      </c>
      <c r="H23" s="76" t="s">
        <v>23</v>
      </c>
      <c r="I23" s="76" t="s">
        <v>18</v>
      </c>
      <c r="J23" s="76" t="s">
        <v>255</v>
      </c>
    </row>
    <row r="25" spans="1:10">
      <c r="A25" s="58" t="s">
        <v>1499</v>
      </c>
      <c r="B25" s="58" t="s">
        <v>1515</v>
      </c>
      <c r="C25" s="58"/>
      <c r="D25" s="58"/>
      <c r="E25" s="58"/>
      <c r="F25" s="103"/>
      <c r="G25" s="103"/>
      <c r="H25" s="58"/>
      <c r="I25" s="58"/>
      <c r="J25" s="58" t="s">
        <v>326</v>
      </c>
    </row>
    <row r="26" spans="1:10" ht="75">
      <c r="A26" s="64" t="s">
        <v>1517</v>
      </c>
      <c r="B26" s="64" t="s">
        <v>1465</v>
      </c>
      <c r="C26" s="64" t="s">
        <v>1464</v>
      </c>
      <c r="D26" s="64" t="s">
        <v>1465</v>
      </c>
      <c r="E26" s="64"/>
      <c r="F26" s="109"/>
      <c r="G26" s="109"/>
      <c r="H26" s="64"/>
      <c r="I26" s="64"/>
      <c r="J26" s="64" t="s">
        <v>326</v>
      </c>
    </row>
    <row r="27" spans="1:10" ht="45">
      <c r="A27" s="64" t="s">
        <v>1520</v>
      </c>
      <c r="B27" s="64" t="s">
        <v>1521</v>
      </c>
      <c r="C27" s="64" t="s">
        <v>1499</v>
      </c>
      <c r="D27" s="64" t="s">
        <v>1515</v>
      </c>
      <c r="E27" s="64"/>
      <c r="F27" s="109"/>
      <c r="G27" s="109"/>
      <c r="H27" s="64"/>
      <c r="I27" s="64"/>
      <c r="J27" s="64" t="s">
        <v>326</v>
      </c>
    </row>
    <row r="28" spans="1:10" ht="60">
      <c r="A28" s="78" t="s">
        <v>1535</v>
      </c>
      <c r="B28" s="78" t="s">
        <v>1534</v>
      </c>
      <c r="C28" s="78"/>
      <c r="D28" s="59"/>
      <c r="E28" s="59"/>
      <c r="F28" s="99"/>
      <c r="G28" s="99"/>
      <c r="H28" s="59"/>
      <c r="I28" s="59"/>
      <c r="J28" s="59" t="s">
        <v>326</v>
      </c>
    </row>
    <row r="30" spans="1:10" ht="30">
      <c r="A30" s="78" t="s">
        <v>1569</v>
      </c>
      <c r="B30" s="78" t="s">
        <v>1594</v>
      </c>
      <c r="C30" s="78"/>
      <c r="D30" s="58"/>
      <c r="E30" s="58"/>
      <c r="F30" s="103"/>
      <c r="G30" s="103"/>
      <c r="H30" s="58"/>
      <c r="I30" s="58"/>
      <c r="J30" s="58" t="s">
        <v>326</v>
      </c>
    </row>
    <row r="31" spans="1:10" ht="165">
      <c r="A31" s="64" t="s">
        <v>1572</v>
      </c>
      <c r="B31" s="64" t="s">
        <v>1573</v>
      </c>
      <c r="C31" s="64" t="s">
        <v>1535</v>
      </c>
      <c r="D31" s="64" t="s">
        <v>1534</v>
      </c>
      <c r="E31" s="56"/>
      <c r="F31" s="101"/>
      <c r="G31" s="101"/>
      <c r="H31" s="56"/>
      <c r="I31" s="56"/>
      <c r="J31" s="56" t="s">
        <v>326</v>
      </c>
    </row>
    <row r="32" spans="1:10" ht="135">
      <c r="A32" s="64" t="s">
        <v>1568</v>
      </c>
      <c r="B32" s="64" t="s">
        <v>1574</v>
      </c>
      <c r="C32" s="64" t="s">
        <v>1569</v>
      </c>
      <c r="D32" s="64" t="s">
        <v>1571</v>
      </c>
      <c r="E32" s="64"/>
      <c r="F32" s="109"/>
      <c r="G32" s="109"/>
      <c r="H32" s="64"/>
      <c r="I32" s="64"/>
      <c r="J32" s="64" t="s">
        <v>326</v>
      </c>
    </row>
    <row r="33" spans="1:10" ht="60">
      <c r="A33" s="78" t="s">
        <v>1580</v>
      </c>
      <c r="B33" s="78" t="s">
        <v>1582</v>
      </c>
      <c r="C33" s="78"/>
      <c r="D33" s="58"/>
      <c r="E33" s="58"/>
      <c r="F33" s="103"/>
      <c r="G33" s="103"/>
      <c r="H33" s="58"/>
      <c r="I33" s="58"/>
      <c r="J33" s="58" t="s">
        <v>326</v>
      </c>
    </row>
    <row r="34" spans="1:10" ht="30">
      <c r="A34" s="78" t="s">
        <v>1606</v>
      </c>
      <c r="B34" s="78" t="s">
        <v>1607</v>
      </c>
      <c r="C34" s="78"/>
      <c r="D34" s="58"/>
      <c r="E34" s="58"/>
      <c r="F34" s="103"/>
      <c r="G34" s="103"/>
      <c r="H34" s="58"/>
      <c r="I34" s="58"/>
      <c r="J34" s="58" t="s">
        <v>326</v>
      </c>
    </row>
    <row r="35" spans="1:10">
      <c r="A35" s="78" t="s">
        <v>1635</v>
      </c>
      <c r="B35" s="78" t="s">
        <v>1636</v>
      </c>
      <c r="C35" s="78"/>
      <c r="D35" s="58"/>
      <c r="E35" s="58"/>
      <c r="F35" s="103"/>
      <c r="G35" s="103"/>
      <c r="H35" s="58"/>
      <c r="I35" s="58"/>
      <c r="J35" s="58" t="s">
        <v>326</v>
      </c>
    </row>
    <row r="36" spans="1:10" ht="30">
      <c r="A36" s="58" t="s">
        <v>1655</v>
      </c>
      <c r="B36" s="58" t="s">
        <v>1657</v>
      </c>
      <c r="C36" s="58"/>
      <c r="D36" s="58"/>
      <c r="E36" s="58"/>
      <c r="F36" s="103"/>
      <c r="G36" s="103"/>
      <c r="H36" s="58"/>
      <c r="I36" s="58"/>
      <c r="J36" s="58" t="s">
        <v>326</v>
      </c>
    </row>
    <row r="37" spans="1:10">
      <c r="A37" s="58" t="s">
        <v>1677</v>
      </c>
      <c r="B37" s="58" t="s">
        <v>1676</v>
      </c>
      <c r="C37" s="58"/>
      <c r="D37" s="58"/>
      <c r="E37" s="58"/>
      <c r="F37" s="103"/>
      <c r="G37" s="103"/>
      <c r="H37" s="58"/>
      <c r="I37" s="58"/>
      <c r="J37" s="58" t="s">
        <v>326</v>
      </c>
    </row>
    <row r="38" spans="1:10" ht="30">
      <c r="A38" s="58" t="s">
        <v>1694</v>
      </c>
      <c r="B38" s="58" t="s">
        <v>1695</v>
      </c>
      <c r="C38" s="58"/>
      <c r="D38" s="58"/>
      <c r="E38" s="58"/>
      <c r="F38" s="103"/>
      <c r="G38" s="103"/>
      <c r="H38" s="58"/>
      <c r="I38" s="58"/>
      <c r="J38" s="58" t="s">
        <v>326</v>
      </c>
    </row>
    <row r="39" spans="1:10">
      <c r="A39" s="56"/>
      <c r="B39" s="56"/>
      <c r="C39" s="56"/>
      <c r="D39" s="56"/>
      <c r="E39" s="56"/>
      <c r="F39" s="101"/>
      <c r="G39" s="101"/>
      <c r="H39" s="56"/>
      <c r="I39" s="56"/>
      <c r="J39" s="56" t="s">
        <v>326</v>
      </c>
    </row>
    <row r="40" spans="1:10">
      <c r="A40" s="56"/>
      <c r="B40" s="56"/>
      <c r="C40" s="56"/>
      <c r="D40" s="56"/>
      <c r="E40" s="56"/>
      <c r="F40" s="101"/>
      <c r="G40" s="101"/>
      <c r="H40" s="56"/>
      <c r="I40" s="56"/>
      <c r="J4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ABE76-38A0-4812-902D-C530CCC8F916}">
  <sheetPr codeName="Sheet43"/>
  <dimension ref="B2:EN545"/>
  <sheetViews>
    <sheetView topLeftCell="A134" workbookViewId="0">
      <selection activeCell="AP134" sqref="AP134"/>
    </sheetView>
  </sheetViews>
  <sheetFormatPr defaultColWidth="2.85546875" defaultRowHeight="15"/>
  <cols>
    <col min="1" max="16384" width="2.85546875" style="85"/>
  </cols>
  <sheetData>
    <row r="2" spans="2:4">
      <c r="B2" s="47" t="s">
        <v>1074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1075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1076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1077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1730</v>
      </c>
    </row>
    <row r="56" spans="2:4">
      <c r="D56" s="55" t="s">
        <v>301</v>
      </c>
    </row>
    <row r="67" spans="2:4">
      <c r="B67" s="46">
        <v>0</v>
      </c>
      <c r="D67" s="47" t="s">
        <v>1731</v>
      </c>
    </row>
    <row r="68" spans="2:4">
      <c r="D68" s="55" t="s">
        <v>301</v>
      </c>
    </row>
    <row r="79" spans="2:4">
      <c r="B79" s="46">
        <v>0</v>
      </c>
      <c r="D79" s="47" t="s">
        <v>1735</v>
      </c>
    </row>
    <row r="80" spans="2:4">
      <c r="D80" s="55" t="s">
        <v>304</v>
      </c>
    </row>
    <row r="82" spans="4:4">
      <c r="D82" s="85" t="s">
        <v>36</v>
      </c>
    </row>
    <row r="83" spans="4:4">
      <c r="D83" s="50" t="s">
        <v>1737</v>
      </c>
    </row>
    <row r="85" spans="4:4">
      <c r="D85" s="85" t="s">
        <v>1732</v>
      </c>
    </row>
    <row r="112" spans="4:4">
      <c r="D112" s="85" t="s">
        <v>1733</v>
      </c>
    </row>
    <row r="130" spans="4:144">
      <c r="D130" s="85" t="s">
        <v>307</v>
      </c>
      <c r="M130" s="85" t="s">
        <v>309</v>
      </c>
      <c r="T130" s="85" t="s">
        <v>379</v>
      </c>
    </row>
    <row r="131" spans="4:144">
      <c r="D131" s="47" t="s">
        <v>1738</v>
      </c>
      <c r="M131" s="47" t="s">
        <v>1739</v>
      </c>
      <c r="T131" s="47" t="s">
        <v>1740</v>
      </c>
      <c r="AB131" s="47" t="s">
        <v>1741</v>
      </c>
    </row>
    <row r="132" spans="4:144">
      <c r="M132" s="47" t="s">
        <v>1742</v>
      </c>
      <c r="T132" s="47" t="s">
        <v>1743</v>
      </c>
      <c r="AB132" s="47" t="s">
        <v>1744</v>
      </c>
    </row>
    <row r="134" spans="4:144">
      <c r="D134" s="47" t="s">
        <v>307</v>
      </c>
      <c r="M134" s="47" t="s">
        <v>378</v>
      </c>
      <c r="V134" s="47" t="s">
        <v>379</v>
      </c>
      <c r="AB134" s="47" t="s">
        <v>309</v>
      </c>
      <c r="AH134" s="47" t="s">
        <v>745</v>
      </c>
      <c r="AP134" s="47" t="s">
        <v>391</v>
      </c>
      <c r="BB134" s="47" t="s">
        <v>378</v>
      </c>
      <c r="BJ134" s="47" t="s">
        <v>379</v>
      </c>
      <c r="BP134" s="47" t="s">
        <v>309</v>
      </c>
      <c r="BV134" s="47" t="s">
        <v>745</v>
      </c>
      <c r="CD134" s="47" t="s">
        <v>391</v>
      </c>
    </row>
    <row r="135" spans="4:144">
      <c r="D135" s="41" t="s">
        <v>1738</v>
      </c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 t="s">
        <v>1740</v>
      </c>
      <c r="W135" s="41"/>
      <c r="X135" s="41"/>
      <c r="Y135" s="41"/>
      <c r="Z135" s="41"/>
      <c r="AA135" s="41"/>
      <c r="AB135" s="41" t="s">
        <v>1739</v>
      </c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 t="s">
        <v>1741</v>
      </c>
      <c r="BK135" s="41"/>
      <c r="BL135" s="41"/>
      <c r="BM135" s="41"/>
      <c r="BN135" s="41"/>
      <c r="BO135" s="41"/>
      <c r="BP135" s="41" t="s">
        <v>1739</v>
      </c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</row>
    <row r="136" spans="4:144">
      <c r="D136" s="41" t="s">
        <v>1738</v>
      </c>
      <c r="V136" s="85" t="s">
        <v>1743</v>
      </c>
      <c r="AB136" s="85" t="s">
        <v>1742</v>
      </c>
      <c r="BJ136" s="85" t="s">
        <v>1744</v>
      </c>
      <c r="BP136" s="85" t="s">
        <v>1742</v>
      </c>
    </row>
    <row r="138" spans="4:144">
      <c r="D138" s="52" t="s">
        <v>347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48"/>
      <c r="CK138" s="48"/>
      <c r="CL138" s="48"/>
      <c r="CM138" s="48"/>
      <c r="CN138" s="48"/>
      <c r="CO138" s="48"/>
      <c r="CP138" s="48"/>
      <c r="CQ138" s="48"/>
      <c r="CR138" s="48"/>
      <c r="CS138" s="48"/>
      <c r="CT138" s="48"/>
      <c r="CU138" s="48"/>
      <c r="CV138" s="48"/>
      <c r="CW138" s="48"/>
      <c r="CX138" s="48"/>
      <c r="CY138" s="48"/>
      <c r="CZ138" s="48"/>
      <c r="DA138" s="48"/>
      <c r="DB138" s="48"/>
      <c r="DC138" s="48"/>
      <c r="DD138" s="48"/>
      <c r="DE138" s="48"/>
      <c r="DF138" s="48"/>
      <c r="DG138" s="48"/>
      <c r="DH138" s="48"/>
      <c r="DI138" s="48"/>
      <c r="DJ138" s="48"/>
      <c r="DK138" s="48"/>
      <c r="DL138" s="48"/>
      <c r="DM138" s="48"/>
      <c r="DN138" s="48"/>
      <c r="DO138" s="48"/>
      <c r="DP138" s="48"/>
      <c r="DQ138" s="48"/>
      <c r="DR138" s="48"/>
      <c r="DS138" s="48"/>
      <c r="DT138" s="48"/>
      <c r="DU138" s="48"/>
      <c r="DV138" s="48"/>
      <c r="DW138" s="48"/>
      <c r="DX138" s="48"/>
      <c r="DY138" s="48"/>
      <c r="DZ138" s="48"/>
      <c r="EA138" s="48"/>
      <c r="EB138" s="48"/>
      <c r="EC138" s="48"/>
      <c r="ED138" s="48"/>
      <c r="EE138" s="48"/>
      <c r="EF138" s="48"/>
      <c r="EG138" s="48"/>
      <c r="EH138" s="48"/>
      <c r="EI138" s="48"/>
      <c r="EJ138" s="48"/>
      <c r="EK138" s="48"/>
      <c r="EL138" s="48"/>
      <c r="EM138" s="48"/>
      <c r="EN138" s="48"/>
    </row>
    <row r="139" spans="4:144">
      <c r="D139" s="52" t="s">
        <v>329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8"/>
      <c r="CK139" s="48"/>
      <c r="CL139" s="48"/>
      <c r="CM139" s="48"/>
      <c r="CN139" s="48"/>
      <c r="CO139" s="48"/>
      <c r="CP139" s="48"/>
      <c r="CQ139" s="48"/>
      <c r="CR139" s="48"/>
      <c r="CS139" s="48"/>
      <c r="CT139" s="48"/>
      <c r="CU139" s="48"/>
      <c r="CV139" s="48"/>
      <c r="CW139" s="48"/>
      <c r="CX139" s="48"/>
      <c r="CY139" s="48"/>
      <c r="CZ139" s="48"/>
      <c r="DA139" s="48"/>
      <c r="DB139" s="48"/>
      <c r="DC139" s="48"/>
      <c r="DD139" s="48"/>
      <c r="DE139" s="48"/>
      <c r="DF139" s="48"/>
      <c r="DG139" s="48"/>
      <c r="DH139" s="48"/>
      <c r="DI139" s="48"/>
      <c r="DJ139" s="48"/>
      <c r="DK139" s="48"/>
      <c r="DL139" s="48"/>
      <c r="DM139" s="48"/>
      <c r="DN139" s="48"/>
      <c r="DO139" s="48"/>
      <c r="DP139" s="48"/>
      <c r="DQ139" s="48"/>
      <c r="DR139" s="48"/>
      <c r="DS139" s="48"/>
      <c r="DT139" s="48"/>
      <c r="DU139" s="48"/>
      <c r="DV139" s="48"/>
      <c r="DW139" s="48"/>
      <c r="DX139" s="48"/>
      <c r="DY139" s="48"/>
      <c r="DZ139" s="48"/>
      <c r="EA139" s="48"/>
      <c r="EB139" s="48"/>
      <c r="EC139" s="48"/>
      <c r="ED139" s="48"/>
      <c r="EE139" s="48"/>
      <c r="EF139" s="48"/>
      <c r="EG139" s="48"/>
      <c r="EH139" s="48"/>
      <c r="EI139" s="48"/>
      <c r="EJ139" s="48"/>
      <c r="EK139" s="48"/>
      <c r="EL139" s="48"/>
      <c r="EM139" s="48"/>
      <c r="EN139" s="48"/>
    </row>
    <row r="140" spans="4:144">
      <c r="D140" s="53" t="str">
        <f>"select '" &amp; TRIM(D135) &amp; "' AgreementNumber, '" &amp; TRIM(M135) &amp; "' bChassisNumber, '" &amp; TRIM(V135) &amp; "' bEngineNumber, '" &amp; TRIM(SUBSTITUTE(AB135, " ", "")) &amp; "' bPoliceNumber, '" &amp; TRIM(AH135) &amp; "' bColour, '" &amp; TRIM(AP135) &amp; "' bModelName, '" &amp; TRIM(BB135) &amp; "' aChassisNumber, '" &amp; TRIM(BJ135) &amp; "' aEngineNumber, '" &amp; TRIM(SUBSTITUTE(BP135, " ", "")) &amp; "' aPoliceNumber, '" &amp; TRIM(BV135) &amp; "' aColour, '" &amp; TRIM(CD135) &amp; "' aModelName union all"</f>
        <v>select '0000932/4/08/01/2023' AgreementNumber, '' bChassisNumber, '64FLNQ167996' bEngineNumber, 'B1787SSI' bPoliceNumber, '' bColour, '' bModelName, '' aChassisNumber, 'G4FLNQ167996' aEngineNumber, 'B1787SSI' aPoliceNumber, '' aColour, '' aModelName union all</v>
      </c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  <c r="CD140" s="49"/>
      <c r="CE140" s="49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49"/>
      <c r="CR140" s="49"/>
      <c r="CS140" s="49"/>
      <c r="CT140" s="49"/>
      <c r="CU140" s="49"/>
      <c r="CV140" s="49"/>
      <c r="CW140" s="49"/>
      <c r="CX140" s="49"/>
      <c r="CY140" s="49"/>
      <c r="CZ140" s="49"/>
      <c r="DA140" s="49"/>
      <c r="DB140" s="49"/>
      <c r="DC140" s="49"/>
      <c r="DD140" s="49"/>
      <c r="DE140" s="49"/>
      <c r="DF140" s="49"/>
      <c r="DG140" s="49"/>
      <c r="DH140" s="49"/>
      <c r="DI140" s="49"/>
      <c r="DJ140" s="49"/>
      <c r="DK140" s="49"/>
      <c r="DL140" s="49"/>
      <c r="DM140" s="49"/>
      <c r="DN140" s="49"/>
      <c r="DO140" s="49"/>
      <c r="DP140" s="49"/>
      <c r="DQ140" s="49"/>
      <c r="DR140" s="49"/>
      <c r="DS140" s="49"/>
      <c r="DT140" s="49"/>
      <c r="DU140" s="49"/>
      <c r="DV140" s="49"/>
      <c r="DW140" s="49"/>
      <c r="DX140" s="49"/>
      <c r="DY140" s="49"/>
      <c r="DZ140" s="49"/>
      <c r="EA140" s="49"/>
      <c r="EB140" s="49"/>
      <c r="EC140" s="49"/>
      <c r="ED140" s="49"/>
      <c r="EE140" s="49"/>
      <c r="EF140" s="49"/>
      <c r="EG140" s="49"/>
      <c r="EH140" s="49"/>
      <c r="EI140" s="49"/>
      <c r="EJ140" s="49"/>
      <c r="EK140" s="49"/>
      <c r="EL140" s="49"/>
      <c r="EM140" s="49"/>
      <c r="EN140" s="49"/>
    </row>
    <row r="141" spans="4:144">
      <c r="D141" s="53" t="str">
        <f>"select '" &amp; TRIM(D136) &amp; "' AgreementNumber, '" &amp; TRIM(M136) &amp; "' bChassisNumber, '" &amp; TRIM(V136) &amp; "' bEngineNumber, '" &amp; TRIM(SUBSTITUTE(AB136, " ", "")) &amp; "' bPoliceNumber, '" &amp; TRIM(AH136) &amp; "' bColour, '" &amp; TRIM(AP136) &amp; "' bModelName, '" &amp; TRIM(BB136) &amp; "' aChassisNumber, '" &amp; TRIM(BJ136) &amp; "' aEngineNumber, '" &amp; TRIM(SUBSTITUTE(BP136, " ", "")) &amp; "' aPoliceNumber, '" &amp; TRIM(BV136) &amp; "' aColour, '" &amp; TRIM(CD136) &amp; "' aModelName union all"</f>
        <v>select '0000932/4/08/01/2023' AgreementNumber, '' bChassisNumber, '64FLNQ173740' bEngineNumber, 'B1789SSI' bPoliceNumber, '' bColour, '' bModelName, '' aChassisNumber, 'G4FLNQ173740' aEngineNumber, 'B1789SSI' aPoliceNumber, '' aColour, '' aModelName union all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  <c r="CD141" s="49"/>
      <c r="CE141" s="49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49"/>
      <c r="CR141" s="49"/>
      <c r="CS141" s="49"/>
      <c r="CT141" s="49"/>
      <c r="CU141" s="49"/>
      <c r="CV141" s="49"/>
      <c r="CW141" s="49"/>
      <c r="CX141" s="49"/>
      <c r="CY141" s="49"/>
      <c r="CZ141" s="49"/>
      <c r="DA141" s="49"/>
      <c r="DB141" s="49"/>
      <c r="DC141" s="49"/>
      <c r="DD141" s="49"/>
      <c r="DE141" s="49"/>
      <c r="DF141" s="49"/>
      <c r="DG141" s="49"/>
      <c r="DH141" s="49"/>
      <c r="DI141" s="49"/>
      <c r="DJ141" s="49"/>
      <c r="DK141" s="49"/>
      <c r="DL141" s="49"/>
      <c r="DM141" s="49"/>
      <c r="DN141" s="49"/>
      <c r="DO141" s="49"/>
      <c r="DP141" s="49"/>
      <c r="DQ141" s="49"/>
      <c r="DR141" s="49"/>
      <c r="DS141" s="49"/>
      <c r="DT141" s="49"/>
      <c r="DU141" s="49"/>
      <c r="DV141" s="49"/>
      <c r="DW141" s="49"/>
      <c r="DX141" s="49"/>
      <c r="DY141" s="49"/>
      <c r="DZ141" s="49"/>
      <c r="EA141" s="49"/>
      <c r="EB141" s="49"/>
      <c r="EC141" s="49"/>
      <c r="ED141" s="49"/>
      <c r="EE141" s="49"/>
      <c r="EF141" s="49"/>
      <c r="EG141" s="49"/>
      <c r="EH141" s="49"/>
      <c r="EI141" s="49"/>
      <c r="EJ141" s="49"/>
      <c r="EK141" s="49"/>
      <c r="EL141" s="49"/>
      <c r="EM141" s="49"/>
      <c r="EN141" s="49"/>
    </row>
    <row r="142" spans="4:144">
      <c r="D142" s="52" t="s">
        <v>330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  <c r="CD142" s="48"/>
      <c r="CE142" s="48"/>
      <c r="CF142" s="48"/>
      <c r="CG142" s="48"/>
      <c r="CH142" s="48"/>
      <c r="CI142" s="48"/>
      <c r="CJ142" s="48"/>
      <c r="CK142" s="48"/>
      <c r="CL142" s="48"/>
      <c r="CM142" s="48"/>
      <c r="CN142" s="48"/>
      <c r="CO142" s="48"/>
      <c r="CP142" s="48"/>
      <c r="CQ142" s="48"/>
      <c r="CR142" s="48"/>
      <c r="CS142" s="48"/>
      <c r="CT142" s="48"/>
      <c r="CU142" s="48"/>
      <c r="CV142" s="48"/>
      <c r="CW142" s="48"/>
      <c r="CX142" s="48"/>
      <c r="CY142" s="48"/>
      <c r="CZ142" s="48"/>
      <c r="DA142" s="48"/>
      <c r="DB142" s="48"/>
      <c r="DC142" s="48"/>
      <c r="DD142" s="48"/>
      <c r="DE142" s="48"/>
      <c r="DF142" s="48"/>
      <c r="DG142" s="48"/>
      <c r="DH142" s="48"/>
      <c r="DI142" s="48"/>
      <c r="DJ142" s="48"/>
      <c r="DK142" s="48"/>
      <c r="DL142" s="48"/>
      <c r="DM142" s="48"/>
      <c r="DN142" s="48"/>
      <c r="DO142" s="48"/>
      <c r="DP142" s="48"/>
      <c r="DQ142" s="48"/>
      <c r="DR142" s="48"/>
      <c r="DS142" s="48"/>
      <c r="DT142" s="48"/>
      <c r="DU142" s="48"/>
      <c r="DV142" s="48"/>
      <c r="DW142" s="48"/>
      <c r="DX142" s="48"/>
      <c r="DY142" s="48"/>
      <c r="DZ142" s="48"/>
      <c r="EA142" s="48"/>
      <c r="EB142" s="48"/>
      <c r="EC142" s="48"/>
      <c r="ED142" s="48"/>
      <c r="EE142" s="48"/>
      <c r="EF142" s="48"/>
      <c r="EG142" s="48"/>
      <c r="EH142" s="48"/>
      <c r="EI142" s="48"/>
      <c r="EJ142" s="48"/>
      <c r="EK142" s="48"/>
      <c r="EL142" s="48"/>
      <c r="EM142" s="48"/>
      <c r="EN142" s="48"/>
    </row>
    <row r="143" spans="4:144">
      <c r="D143" s="52" t="s">
        <v>341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  <c r="CJ143" s="48"/>
      <c r="CK143" s="48"/>
      <c r="CL143" s="48"/>
      <c r="CM143" s="48"/>
      <c r="CN143" s="48"/>
      <c r="CO143" s="48"/>
      <c r="CP143" s="48"/>
      <c r="CQ143" s="48"/>
      <c r="CR143" s="48"/>
      <c r="CS143" s="48"/>
      <c r="CT143" s="48"/>
      <c r="CU143" s="48"/>
      <c r="CV143" s="48"/>
      <c r="CW143" s="48"/>
      <c r="CX143" s="48"/>
      <c r="CY143" s="48"/>
      <c r="CZ143" s="48"/>
      <c r="DA143" s="48"/>
      <c r="DB143" s="48"/>
      <c r="DC143" s="48"/>
      <c r="DD143" s="48"/>
      <c r="DE143" s="48"/>
      <c r="DF143" s="48"/>
      <c r="DG143" s="48"/>
      <c r="DH143" s="48"/>
      <c r="DI143" s="48"/>
      <c r="DJ143" s="48"/>
      <c r="DK143" s="48"/>
      <c r="DL143" s="48"/>
      <c r="DM143" s="48"/>
      <c r="DN143" s="48"/>
      <c r="DO143" s="48"/>
      <c r="DP143" s="48"/>
      <c r="DQ143" s="48"/>
      <c r="DR143" s="48"/>
      <c r="DS143" s="48"/>
      <c r="DT143" s="48"/>
      <c r="DU143" s="48"/>
      <c r="DV143" s="48"/>
      <c r="DW143" s="48"/>
      <c r="DX143" s="48"/>
      <c r="DY143" s="48"/>
      <c r="DZ143" s="48"/>
      <c r="EA143" s="48"/>
      <c r="EB143" s="48"/>
      <c r="EC143" s="48"/>
      <c r="ED143" s="48"/>
      <c r="EE143" s="48"/>
      <c r="EF143" s="48"/>
      <c r="EG143" s="48"/>
      <c r="EH143" s="48"/>
      <c r="EI143" s="48"/>
      <c r="EJ143" s="48"/>
      <c r="EK143" s="48"/>
      <c r="EL143" s="48"/>
      <c r="EM143" s="48"/>
      <c r="EN143" s="48"/>
    </row>
    <row r="144" spans="4:144">
      <c r="D144" s="53" t="s">
        <v>332</v>
      </c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  <c r="CD144" s="49"/>
      <c r="CE144" s="49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49"/>
      <c r="CR144" s="49"/>
      <c r="CS144" s="49"/>
      <c r="CT144" s="49"/>
      <c r="CU144" s="49"/>
      <c r="CV144" s="49"/>
      <c r="CW144" s="49"/>
      <c r="CX144" s="49"/>
      <c r="CY144" s="49"/>
      <c r="CZ144" s="49"/>
      <c r="DA144" s="49"/>
      <c r="DB144" s="49"/>
      <c r="DC144" s="49"/>
      <c r="DD144" s="49"/>
      <c r="DE144" s="49"/>
      <c r="DF144" s="49"/>
      <c r="DG144" s="49"/>
      <c r="DH144" s="49"/>
      <c r="DI144" s="49"/>
      <c r="DJ144" s="49"/>
      <c r="DK144" s="49"/>
      <c r="DL144" s="49"/>
      <c r="DM144" s="49"/>
      <c r="DN144" s="49"/>
      <c r="DO144" s="49"/>
      <c r="DP144" s="49"/>
      <c r="DQ144" s="49"/>
      <c r="DR144" s="49"/>
      <c r="DS144" s="49"/>
      <c r="DT144" s="49"/>
      <c r="DU144" s="49"/>
      <c r="DV144" s="49"/>
      <c r="DW144" s="49"/>
      <c r="DX144" s="49"/>
      <c r="DY144" s="49"/>
      <c r="DZ144" s="49"/>
      <c r="EA144" s="49"/>
      <c r="EB144" s="49"/>
      <c r="EC144" s="49"/>
      <c r="ED144" s="49"/>
      <c r="EE144" s="49"/>
      <c r="EF144" s="49"/>
      <c r="EG144" s="49"/>
      <c r="EH144" s="49"/>
      <c r="EI144" s="49"/>
      <c r="EJ144" s="49"/>
      <c r="EK144" s="49"/>
      <c r="EL144" s="49"/>
      <c r="EM144" s="49"/>
      <c r="EN144" s="49"/>
    </row>
    <row r="145" spans="4:144">
      <c r="D145" s="53" t="s">
        <v>360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  <c r="CD145" s="49"/>
      <c r="CE145" s="49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49"/>
      <c r="CR145" s="49"/>
      <c r="CS145" s="49"/>
      <c r="CT145" s="49"/>
      <c r="CU145" s="49"/>
      <c r="CV145" s="49"/>
      <c r="CW145" s="49"/>
      <c r="CX145" s="49"/>
      <c r="CY145" s="49"/>
      <c r="CZ145" s="49"/>
      <c r="DA145" s="49"/>
      <c r="DB145" s="49"/>
      <c r="DC145" s="49"/>
      <c r="DD145" s="49"/>
      <c r="DE145" s="49"/>
      <c r="DF145" s="49"/>
      <c r="DG145" s="49"/>
      <c r="DH145" s="49"/>
      <c r="DI145" s="49"/>
      <c r="DJ145" s="49"/>
      <c r="DK145" s="49"/>
      <c r="DL145" s="49"/>
      <c r="DM145" s="49"/>
      <c r="DN145" s="49"/>
      <c r="DO145" s="49"/>
      <c r="DP145" s="49"/>
      <c r="DQ145" s="49"/>
      <c r="DR145" s="49"/>
      <c r="DS145" s="49"/>
      <c r="DT145" s="49"/>
      <c r="DU145" s="49"/>
      <c r="DV145" s="49"/>
      <c r="DW145" s="49"/>
      <c r="DX145" s="49"/>
      <c r="DY145" s="49"/>
      <c r="DZ145" s="49"/>
      <c r="EA145" s="49"/>
      <c r="EB145" s="49"/>
      <c r="EC145" s="49"/>
      <c r="ED145" s="49"/>
      <c r="EE145" s="49"/>
      <c r="EF145" s="49"/>
      <c r="EG145" s="49"/>
      <c r="EH145" s="49"/>
      <c r="EI145" s="49"/>
      <c r="EJ145" s="49"/>
      <c r="EK145" s="49"/>
      <c r="EL145" s="49"/>
      <c r="EM145" s="49"/>
      <c r="EN145" s="49"/>
    </row>
    <row r="146" spans="4:144">
      <c r="D146" s="53" t="s">
        <v>366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  <c r="CD146" s="49"/>
      <c r="CE146" s="49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49"/>
      <c r="CR146" s="49"/>
      <c r="CS146" s="49"/>
      <c r="CT146" s="49"/>
      <c r="CU146" s="49"/>
      <c r="CV146" s="49"/>
      <c r="CW146" s="49"/>
      <c r="CX146" s="49"/>
      <c r="CY146" s="49"/>
      <c r="CZ146" s="49"/>
      <c r="DA146" s="49"/>
      <c r="DB146" s="49"/>
      <c r="DC146" s="49"/>
      <c r="DD146" s="49"/>
      <c r="DE146" s="49"/>
      <c r="DF146" s="49"/>
      <c r="DG146" s="49"/>
      <c r="DH146" s="49"/>
      <c r="DI146" s="49"/>
      <c r="DJ146" s="49"/>
      <c r="DK146" s="49"/>
      <c r="DL146" s="49"/>
      <c r="DM146" s="49"/>
      <c r="DN146" s="49"/>
      <c r="DO146" s="49"/>
      <c r="DP146" s="49"/>
      <c r="DQ146" s="49"/>
      <c r="DR146" s="49"/>
      <c r="DS146" s="49"/>
      <c r="DT146" s="49"/>
      <c r="DU146" s="49"/>
      <c r="DV146" s="49"/>
      <c r="DW146" s="49"/>
      <c r="DX146" s="49"/>
      <c r="DY146" s="49"/>
      <c r="DZ146" s="49"/>
      <c r="EA146" s="49"/>
      <c r="EB146" s="49"/>
      <c r="EC146" s="49"/>
      <c r="ED146" s="49"/>
      <c r="EE146" s="49"/>
      <c r="EF146" s="49"/>
      <c r="EG146" s="49"/>
      <c r="EH146" s="49"/>
      <c r="EI146" s="49"/>
      <c r="EJ146" s="49"/>
      <c r="EK146" s="49"/>
      <c r="EL146" s="49"/>
      <c r="EM146" s="49"/>
      <c r="EN146" s="49"/>
    </row>
    <row r="147" spans="4:144">
      <c r="D147" s="53" t="s">
        <v>415</v>
      </c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49"/>
      <c r="CB147" s="49"/>
      <c r="CC147" s="49"/>
      <c r="CD147" s="49"/>
      <c r="CE147" s="49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49"/>
      <c r="CR147" s="49"/>
      <c r="CS147" s="49"/>
      <c r="CT147" s="49"/>
      <c r="CU147" s="49"/>
      <c r="CV147" s="49"/>
      <c r="CW147" s="49"/>
      <c r="CX147" s="49"/>
      <c r="CY147" s="49"/>
      <c r="CZ147" s="49"/>
      <c r="DA147" s="49"/>
      <c r="DB147" s="49"/>
      <c r="DC147" s="49"/>
      <c r="DD147" s="49"/>
      <c r="DE147" s="49"/>
      <c r="DF147" s="49"/>
      <c r="DG147" s="49"/>
      <c r="DH147" s="49"/>
      <c r="DI147" s="49"/>
      <c r="DJ147" s="49"/>
      <c r="DK147" s="49"/>
      <c r="DL147" s="49"/>
      <c r="DM147" s="49"/>
      <c r="DN147" s="49"/>
      <c r="DO147" s="49"/>
      <c r="DP147" s="49"/>
      <c r="DQ147" s="49"/>
      <c r="DR147" s="49"/>
      <c r="DS147" s="49"/>
      <c r="DT147" s="49"/>
      <c r="DU147" s="49"/>
      <c r="DV147" s="49"/>
      <c r="DW147" s="49"/>
      <c r="DX147" s="49"/>
      <c r="DY147" s="49"/>
      <c r="DZ147" s="49"/>
      <c r="EA147" s="49"/>
      <c r="EB147" s="49"/>
      <c r="EC147" s="49"/>
      <c r="ED147" s="49"/>
      <c r="EE147" s="49"/>
      <c r="EF147" s="49"/>
      <c r="EG147" s="49"/>
      <c r="EH147" s="49"/>
      <c r="EI147" s="49"/>
      <c r="EJ147" s="49"/>
      <c r="EK147" s="49"/>
      <c r="EL147" s="49"/>
      <c r="EM147" s="49"/>
      <c r="EN147" s="49"/>
    </row>
    <row r="148" spans="4:144">
      <c r="D148" s="53" t="s">
        <v>748</v>
      </c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49"/>
      <c r="CB148" s="49"/>
      <c r="CC148" s="49"/>
      <c r="CD148" s="49"/>
      <c r="CE148" s="49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49"/>
      <c r="CR148" s="49"/>
      <c r="CS148" s="49"/>
      <c r="CT148" s="49"/>
      <c r="CU148" s="49"/>
      <c r="CV148" s="49"/>
      <c r="CW148" s="49"/>
      <c r="CX148" s="49"/>
      <c r="CY148" s="49"/>
      <c r="CZ148" s="49"/>
      <c r="DA148" s="49"/>
      <c r="DB148" s="49"/>
      <c r="DC148" s="49"/>
      <c r="DD148" s="49"/>
      <c r="DE148" s="49"/>
      <c r="DF148" s="49"/>
      <c r="DG148" s="49"/>
      <c r="DH148" s="49"/>
      <c r="DI148" s="49"/>
      <c r="DJ148" s="49"/>
      <c r="DK148" s="49"/>
      <c r="DL148" s="49"/>
      <c r="DM148" s="49"/>
      <c r="DN148" s="49"/>
      <c r="DO148" s="49"/>
      <c r="DP148" s="49"/>
      <c r="DQ148" s="49"/>
      <c r="DR148" s="49"/>
      <c r="DS148" s="49"/>
      <c r="DT148" s="49"/>
      <c r="DU148" s="49"/>
      <c r="DV148" s="49"/>
      <c r="DW148" s="49"/>
      <c r="DX148" s="49"/>
      <c r="DY148" s="49"/>
      <c r="DZ148" s="49"/>
      <c r="EA148" s="49"/>
      <c r="EB148" s="49"/>
      <c r="EC148" s="49"/>
      <c r="ED148" s="49"/>
      <c r="EE148" s="49"/>
      <c r="EF148" s="49"/>
      <c r="EG148" s="49"/>
      <c r="EH148" s="49"/>
      <c r="EI148" s="49"/>
      <c r="EJ148" s="49"/>
      <c r="EK148" s="49"/>
      <c r="EL148" s="49"/>
      <c r="EM148" s="49"/>
      <c r="EN148" s="49"/>
    </row>
    <row r="149" spans="4:144">
      <c r="D149" s="37" t="s">
        <v>331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49"/>
      <c r="CB149" s="49"/>
      <c r="CC149" s="49"/>
      <c r="CD149" s="49"/>
      <c r="CE149" s="49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49"/>
      <c r="CR149" s="49"/>
      <c r="CS149" s="49"/>
      <c r="CT149" s="49"/>
      <c r="CU149" s="49"/>
      <c r="CV149" s="49"/>
      <c r="CW149" s="49"/>
      <c r="CX149" s="49"/>
      <c r="CY149" s="49"/>
      <c r="CZ149" s="49"/>
      <c r="DA149" s="49"/>
      <c r="DB149" s="49"/>
      <c r="DC149" s="49"/>
      <c r="DD149" s="49"/>
      <c r="DE149" s="49"/>
      <c r="DF149" s="49"/>
      <c r="DG149" s="49"/>
      <c r="DH149" s="49"/>
      <c r="DI149" s="49"/>
      <c r="DJ149" s="49"/>
      <c r="DK149" s="49"/>
      <c r="DL149" s="49"/>
      <c r="DM149" s="49"/>
      <c r="DN149" s="49"/>
      <c r="DO149" s="49"/>
      <c r="DP149" s="49"/>
      <c r="DQ149" s="49"/>
      <c r="DR149" s="49"/>
      <c r="DS149" s="49"/>
      <c r="DT149" s="49"/>
      <c r="DU149" s="49"/>
      <c r="DV149" s="49"/>
      <c r="DW149" s="49"/>
      <c r="DX149" s="49"/>
      <c r="DY149" s="49"/>
      <c r="DZ149" s="49"/>
      <c r="EA149" s="49"/>
      <c r="EB149" s="49"/>
      <c r="EC149" s="49"/>
      <c r="ED149" s="49"/>
      <c r="EE149" s="49"/>
      <c r="EF149" s="49"/>
      <c r="EG149" s="49"/>
      <c r="EH149" s="49"/>
      <c r="EI149" s="49"/>
      <c r="EJ149" s="49"/>
      <c r="EK149" s="49"/>
      <c r="EL149" s="49"/>
      <c r="EM149" s="49"/>
      <c r="EN149" s="49"/>
    </row>
    <row r="150" spans="4:144">
      <c r="D150" s="53" t="s">
        <v>362</v>
      </c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49"/>
      <c r="CB150" s="49"/>
      <c r="CC150" s="49"/>
      <c r="CD150" s="49"/>
      <c r="CE150" s="49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49"/>
      <c r="CR150" s="49"/>
      <c r="CS150" s="49"/>
      <c r="CT150" s="49"/>
      <c r="CU150" s="49"/>
      <c r="CV150" s="49"/>
      <c r="CW150" s="49"/>
      <c r="CX150" s="49"/>
      <c r="CY150" s="49"/>
      <c r="CZ150" s="49"/>
      <c r="DA150" s="49"/>
      <c r="DB150" s="49"/>
      <c r="DC150" s="49"/>
      <c r="DD150" s="49"/>
      <c r="DE150" s="49"/>
      <c r="DF150" s="49"/>
      <c r="DG150" s="49"/>
      <c r="DH150" s="49"/>
      <c r="DI150" s="49"/>
      <c r="DJ150" s="49"/>
      <c r="DK150" s="49"/>
      <c r="DL150" s="49"/>
      <c r="DM150" s="49"/>
      <c r="DN150" s="49"/>
      <c r="DO150" s="49"/>
      <c r="DP150" s="49"/>
      <c r="DQ150" s="49"/>
      <c r="DR150" s="49"/>
      <c r="DS150" s="49"/>
      <c r="DT150" s="49"/>
      <c r="DU150" s="49"/>
      <c r="DV150" s="49"/>
      <c r="DW150" s="49"/>
      <c r="DX150" s="49"/>
      <c r="DY150" s="49"/>
      <c r="DZ150" s="49"/>
      <c r="EA150" s="49"/>
      <c r="EB150" s="49"/>
      <c r="EC150" s="49"/>
      <c r="ED150" s="49"/>
      <c r="EE150" s="49"/>
      <c r="EF150" s="49"/>
      <c r="EG150" s="49"/>
      <c r="EH150" s="49"/>
      <c r="EI150" s="49"/>
      <c r="EJ150" s="49"/>
      <c r="EK150" s="49"/>
      <c r="EL150" s="49"/>
      <c r="EM150" s="49"/>
      <c r="EN150" s="49"/>
    </row>
    <row r="151" spans="4:144">
      <c r="D151" s="53" t="s">
        <v>321</v>
      </c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  <c r="BS151" s="49"/>
      <c r="BT151" s="49"/>
      <c r="BU151" s="49"/>
      <c r="BV151" s="49"/>
      <c r="BW151" s="49"/>
      <c r="BX151" s="49"/>
      <c r="BY151" s="49"/>
      <c r="BZ151" s="49"/>
      <c r="CA151" s="49"/>
      <c r="CB151" s="49"/>
      <c r="CC151" s="49"/>
      <c r="CD151" s="49"/>
      <c r="CE151" s="49"/>
      <c r="CF151" s="49"/>
      <c r="CG151" s="49"/>
      <c r="CH151" s="49"/>
      <c r="CI151" s="49"/>
      <c r="CJ151" s="49"/>
      <c r="CK151" s="49"/>
      <c r="CL151" s="49"/>
      <c r="CM151" s="49"/>
      <c r="CN151" s="49"/>
      <c r="CO151" s="49"/>
      <c r="CP151" s="49"/>
      <c r="CQ151" s="49"/>
      <c r="CR151" s="49"/>
      <c r="CS151" s="49"/>
      <c r="CT151" s="49"/>
      <c r="CU151" s="49"/>
      <c r="CV151" s="49"/>
      <c r="CW151" s="49"/>
      <c r="CX151" s="49"/>
      <c r="CY151" s="49"/>
      <c r="CZ151" s="49"/>
      <c r="DA151" s="49"/>
      <c r="DB151" s="49"/>
      <c r="DC151" s="49"/>
      <c r="DD151" s="49"/>
      <c r="DE151" s="49"/>
      <c r="DF151" s="49"/>
      <c r="DG151" s="49"/>
      <c r="DH151" s="49"/>
      <c r="DI151" s="49"/>
      <c r="DJ151" s="49"/>
      <c r="DK151" s="49"/>
      <c r="DL151" s="49"/>
      <c r="DM151" s="49"/>
      <c r="DN151" s="49"/>
      <c r="DO151" s="49"/>
      <c r="DP151" s="49"/>
      <c r="DQ151" s="49"/>
      <c r="DR151" s="49"/>
      <c r="DS151" s="49"/>
      <c r="DT151" s="49"/>
      <c r="DU151" s="49"/>
      <c r="DV151" s="49"/>
      <c r="DW151" s="49"/>
      <c r="DX151" s="49"/>
      <c r="DY151" s="49"/>
      <c r="DZ151" s="49"/>
      <c r="EA151" s="49"/>
      <c r="EB151" s="49"/>
      <c r="EC151" s="49"/>
      <c r="ED151" s="49"/>
      <c r="EE151" s="49"/>
      <c r="EF151" s="49"/>
      <c r="EG151" s="49"/>
      <c r="EH151" s="49"/>
      <c r="EI151" s="49"/>
      <c r="EJ151" s="49"/>
      <c r="EK151" s="49"/>
      <c r="EL151" s="49"/>
      <c r="EM151" s="49"/>
      <c r="EN151" s="49"/>
    </row>
    <row r="152" spans="4:144">
      <c r="D152" s="53" t="s">
        <v>561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  <c r="BS152" s="49"/>
      <c r="BT152" s="49"/>
      <c r="BU152" s="49"/>
      <c r="BV152" s="49"/>
      <c r="BW152" s="49"/>
      <c r="BX152" s="49"/>
      <c r="BY152" s="49"/>
      <c r="BZ152" s="49"/>
      <c r="CA152" s="49"/>
      <c r="CB152" s="49"/>
      <c r="CC152" s="49"/>
      <c r="CD152" s="49"/>
      <c r="CE152" s="49"/>
      <c r="CF152" s="49"/>
      <c r="CG152" s="49"/>
      <c r="CH152" s="49"/>
      <c r="CI152" s="49"/>
      <c r="CJ152" s="49"/>
      <c r="CK152" s="49"/>
      <c r="CL152" s="49"/>
      <c r="CM152" s="49"/>
      <c r="CN152" s="49"/>
      <c r="CO152" s="49"/>
      <c r="CP152" s="49"/>
      <c r="CQ152" s="49"/>
      <c r="CR152" s="49"/>
      <c r="CS152" s="49"/>
      <c r="CT152" s="49"/>
      <c r="CU152" s="49"/>
      <c r="CV152" s="49"/>
      <c r="CW152" s="49"/>
      <c r="CX152" s="49"/>
      <c r="CY152" s="49"/>
      <c r="CZ152" s="49"/>
      <c r="DA152" s="49"/>
      <c r="DB152" s="49"/>
      <c r="DC152" s="49"/>
      <c r="DD152" s="49"/>
      <c r="DE152" s="49"/>
      <c r="DF152" s="49"/>
      <c r="DG152" s="49"/>
      <c r="DH152" s="49"/>
      <c r="DI152" s="49"/>
      <c r="DJ152" s="49"/>
      <c r="DK152" s="49"/>
      <c r="DL152" s="49"/>
      <c r="DM152" s="49"/>
      <c r="DN152" s="49"/>
      <c r="DO152" s="49"/>
      <c r="DP152" s="49"/>
      <c r="DQ152" s="49"/>
      <c r="DR152" s="49"/>
      <c r="DS152" s="49"/>
      <c r="DT152" s="49"/>
      <c r="DU152" s="49"/>
      <c r="DV152" s="49"/>
      <c r="DW152" s="49"/>
      <c r="DX152" s="49"/>
      <c r="DY152" s="49"/>
      <c r="DZ152" s="49"/>
      <c r="EA152" s="49"/>
      <c r="EB152" s="49"/>
      <c r="EC152" s="49"/>
      <c r="ED152" s="49"/>
      <c r="EE152" s="49"/>
      <c r="EF152" s="49"/>
      <c r="EG152" s="49"/>
      <c r="EH152" s="49"/>
      <c r="EI152" s="49"/>
      <c r="EJ152" s="49"/>
      <c r="EK152" s="49"/>
      <c r="EL152" s="49"/>
      <c r="EM152" s="49"/>
      <c r="EN152" s="49"/>
    </row>
    <row r="153" spans="4:144">
      <c r="D153" s="53" t="s">
        <v>562</v>
      </c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  <c r="BS153" s="49"/>
      <c r="BT153" s="49"/>
      <c r="BU153" s="49"/>
      <c r="BV153" s="49"/>
      <c r="BW153" s="49"/>
      <c r="BX153" s="49"/>
      <c r="BY153" s="49"/>
      <c r="BZ153" s="49"/>
      <c r="CA153" s="49"/>
      <c r="CB153" s="49"/>
      <c r="CC153" s="49"/>
      <c r="CD153" s="49"/>
      <c r="CE153" s="49"/>
      <c r="CF153" s="49"/>
      <c r="CG153" s="49"/>
      <c r="CH153" s="49"/>
      <c r="CI153" s="49"/>
      <c r="CJ153" s="49"/>
      <c r="CK153" s="49"/>
      <c r="CL153" s="49"/>
      <c r="CM153" s="49"/>
      <c r="CN153" s="49"/>
      <c r="CO153" s="49"/>
      <c r="CP153" s="49"/>
      <c r="CQ153" s="49"/>
      <c r="CR153" s="49"/>
      <c r="CS153" s="49"/>
      <c r="CT153" s="49"/>
      <c r="CU153" s="49"/>
      <c r="CV153" s="49"/>
      <c r="CW153" s="49"/>
      <c r="CX153" s="49"/>
      <c r="CY153" s="49"/>
      <c r="CZ153" s="49"/>
      <c r="DA153" s="49"/>
      <c r="DB153" s="49"/>
      <c r="DC153" s="49"/>
      <c r="DD153" s="49"/>
      <c r="DE153" s="49"/>
      <c r="DF153" s="49"/>
      <c r="DG153" s="49"/>
      <c r="DH153" s="49"/>
      <c r="DI153" s="49"/>
      <c r="DJ153" s="49"/>
      <c r="DK153" s="49"/>
      <c r="DL153" s="49"/>
      <c r="DM153" s="49"/>
      <c r="DN153" s="49"/>
      <c r="DO153" s="49"/>
      <c r="DP153" s="49"/>
      <c r="DQ153" s="49"/>
      <c r="DR153" s="49"/>
      <c r="DS153" s="49"/>
      <c r="DT153" s="49"/>
      <c r="DU153" s="49"/>
      <c r="DV153" s="49"/>
      <c r="DW153" s="49"/>
      <c r="DX153" s="49"/>
      <c r="DY153" s="49"/>
      <c r="DZ153" s="49"/>
      <c r="EA153" s="49"/>
      <c r="EB153" s="49"/>
      <c r="EC153" s="49"/>
      <c r="ED153" s="49"/>
      <c r="EE153" s="49"/>
      <c r="EF153" s="49"/>
      <c r="EG153" s="49"/>
      <c r="EH153" s="49"/>
      <c r="EI153" s="49"/>
      <c r="EJ153" s="49"/>
      <c r="EK153" s="49"/>
      <c r="EL153" s="49"/>
      <c r="EM153" s="49"/>
      <c r="EN153" s="49"/>
    </row>
    <row r="154" spans="4:144">
      <c r="D154" s="53" t="s">
        <v>749</v>
      </c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  <c r="CV154" s="49"/>
      <c r="CW154" s="49"/>
      <c r="CX154" s="49"/>
      <c r="CY154" s="49"/>
      <c r="CZ154" s="49"/>
      <c r="DA154" s="49"/>
      <c r="DB154" s="49"/>
      <c r="DC154" s="49"/>
      <c r="DD154" s="49"/>
      <c r="DE154" s="49"/>
      <c r="DF154" s="49"/>
      <c r="DG154" s="49"/>
      <c r="DH154" s="49"/>
      <c r="DI154" s="49"/>
      <c r="DJ154" s="49"/>
      <c r="DK154" s="49"/>
      <c r="DL154" s="49"/>
      <c r="DM154" s="49"/>
      <c r="DN154" s="49"/>
      <c r="DO154" s="49"/>
      <c r="DP154" s="49"/>
      <c r="DQ154" s="49"/>
      <c r="DR154" s="49"/>
      <c r="DS154" s="49"/>
      <c r="DT154" s="49"/>
      <c r="DU154" s="49"/>
      <c r="DV154" s="49"/>
      <c r="DW154" s="49"/>
      <c r="DX154" s="49"/>
      <c r="DY154" s="49"/>
      <c r="DZ154" s="49"/>
      <c r="EA154" s="49"/>
      <c r="EB154" s="49"/>
      <c r="EC154" s="49"/>
      <c r="ED154" s="49"/>
      <c r="EE154" s="49"/>
      <c r="EF154" s="49"/>
      <c r="EG154" s="49"/>
      <c r="EH154" s="49"/>
      <c r="EI154" s="49"/>
      <c r="EJ154" s="49"/>
      <c r="EK154" s="49"/>
      <c r="EL154" s="49"/>
      <c r="EM154" s="49"/>
      <c r="EN154" s="49"/>
    </row>
    <row r="155" spans="4:144">
      <c r="D155" s="53" t="s">
        <v>750</v>
      </c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  <c r="BN155" s="49"/>
      <c r="BO155" s="49"/>
      <c r="BP155" s="49"/>
      <c r="BQ155" s="49"/>
      <c r="BR155" s="49"/>
      <c r="BS155" s="49"/>
      <c r="BT155" s="49"/>
      <c r="BU155" s="49"/>
      <c r="BV155" s="49"/>
      <c r="BW155" s="49"/>
      <c r="BX155" s="49"/>
      <c r="BY155" s="49"/>
      <c r="BZ155" s="49"/>
      <c r="CA155" s="49"/>
      <c r="CB155" s="49"/>
      <c r="CC155" s="49"/>
      <c r="CD155" s="49"/>
      <c r="CE155" s="49"/>
      <c r="CF155" s="49"/>
      <c r="CG155" s="49"/>
      <c r="CH155" s="49"/>
      <c r="CI155" s="49"/>
      <c r="CJ155" s="49"/>
      <c r="CK155" s="49"/>
      <c r="CL155" s="49"/>
      <c r="CM155" s="49"/>
      <c r="CN155" s="49"/>
      <c r="CO155" s="49"/>
      <c r="CP155" s="49"/>
      <c r="CQ155" s="49"/>
      <c r="CR155" s="49"/>
      <c r="CS155" s="49"/>
      <c r="CT155" s="49"/>
      <c r="CU155" s="49"/>
      <c r="CV155" s="49"/>
      <c r="CW155" s="49"/>
      <c r="CX155" s="49"/>
      <c r="CY155" s="49"/>
      <c r="CZ155" s="49"/>
      <c r="DA155" s="49"/>
      <c r="DB155" s="49"/>
      <c r="DC155" s="49"/>
      <c r="DD155" s="49"/>
      <c r="DE155" s="49"/>
      <c r="DF155" s="49"/>
      <c r="DG155" s="49"/>
      <c r="DH155" s="49"/>
      <c r="DI155" s="49"/>
      <c r="DJ155" s="49"/>
      <c r="DK155" s="49"/>
      <c r="DL155" s="49"/>
      <c r="DM155" s="49"/>
      <c r="DN155" s="49"/>
      <c r="DO155" s="49"/>
      <c r="DP155" s="49"/>
      <c r="DQ155" s="49"/>
      <c r="DR155" s="49"/>
      <c r="DS155" s="49"/>
      <c r="DT155" s="49"/>
      <c r="DU155" s="49"/>
      <c r="DV155" s="49"/>
      <c r="DW155" s="49"/>
      <c r="DX155" s="49"/>
      <c r="DY155" s="49"/>
      <c r="DZ155" s="49"/>
      <c r="EA155" s="49"/>
      <c r="EB155" s="49"/>
      <c r="EC155" s="49"/>
      <c r="ED155" s="49"/>
      <c r="EE155" s="49"/>
      <c r="EF155" s="49"/>
      <c r="EG155" s="49"/>
      <c r="EH155" s="49"/>
      <c r="EI155" s="49"/>
      <c r="EJ155" s="49"/>
      <c r="EK155" s="49"/>
      <c r="EL155" s="49"/>
      <c r="EM155" s="49"/>
      <c r="EN155" s="49"/>
    </row>
    <row r="156" spans="4:144">
      <c r="D156" s="53" t="s">
        <v>384</v>
      </c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  <c r="BN156" s="49"/>
      <c r="BO156" s="49"/>
      <c r="BP156" s="49"/>
      <c r="BQ156" s="49"/>
      <c r="BR156" s="49"/>
      <c r="BS156" s="49"/>
      <c r="BT156" s="49"/>
      <c r="BU156" s="49"/>
      <c r="BV156" s="49"/>
      <c r="BW156" s="49"/>
      <c r="BX156" s="49"/>
      <c r="BY156" s="49"/>
      <c r="BZ156" s="49"/>
      <c r="CA156" s="49"/>
      <c r="CB156" s="49"/>
      <c r="CC156" s="49"/>
      <c r="CD156" s="49"/>
      <c r="CE156" s="49"/>
      <c r="CF156" s="49"/>
      <c r="CG156" s="49"/>
      <c r="CH156" s="49"/>
      <c r="CI156" s="49"/>
      <c r="CJ156" s="49"/>
      <c r="CK156" s="49"/>
      <c r="CL156" s="49"/>
      <c r="CM156" s="49"/>
      <c r="CN156" s="49"/>
      <c r="CO156" s="49"/>
      <c r="CP156" s="49"/>
      <c r="CQ156" s="49"/>
      <c r="CR156" s="49"/>
      <c r="CS156" s="49"/>
      <c r="CT156" s="49"/>
      <c r="CU156" s="49"/>
      <c r="CV156" s="49"/>
      <c r="CW156" s="49"/>
      <c r="CX156" s="49"/>
      <c r="CY156" s="49"/>
      <c r="CZ156" s="49"/>
      <c r="DA156" s="49"/>
      <c r="DB156" s="49"/>
      <c r="DC156" s="49"/>
      <c r="DD156" s="49"/>
      <c r="DE156" s="49"/>
      <c r="DF156" s="49"/>
      <c r="DG156" s="49"/>
      <c r="DH156" s="49"/>
      <c r="DI156" s="49"/>
      <c r="DJ156" s="49"/>
      <c r="DK156" s="49"/>
      <c r="DL156" s="49"/>
      <c r="DM156" s="49"/>
      <c r="DN156" s="49"/>
      <c r="DO156" s="49"/>
      <c r="DP156" s="49"/>
      <c r="DQ156" s="49"/>
      <c r="DR156" s="49"/>
      <c r="DS156" s="49"/>
      <c r="DT156" s="49"/>
      <c r="DU156" s="49"/>
      <c r="DV156" s="49"/>
      <c r="DW156" s="49"/>
      <c r="DX156" s="49"/>
      <c r="DY156" s="49"/>
      <c r="DZ156" s="49"/>
      <c r="EA156" s="49"/>
      <c r="EB156" s="49"/>
      <c r="EC156" s="49"/>
      <c r="ED156" s="49"/>
      <c r="EE156" s="49"/>
      <c r="EF156" s="49"/>
      <c r="EG156" s="49"/>
      <c r="EH156" s="49"/>
      <c r="EI156" s="49"/>
      <c r="EJ156" s="49"/>
      <c r="EK156" s="49"/>
      <c r="EL156" s="49"/>
      <c r="EM156" s="49"/>
      <c r="EN156" s="49"/>
    </row>
    <row r="157" spans="4:144">
      <c r="D157" s="53" t="s">
        <v>257</v>
      </c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  <c r="BN157" s="49"/>
      <c r="BO157" s="49"/>
      <c r="BP157" s="49"/>
      <c r="BQ157" s="49"/>
      <c r="BR157" s="49"/>
      <c r="BS157" s="49"/>
      <c r="BT157" s="49"/>
      <c r="BU157" s="49"/>
      <c r="BV157" s="49"/>
      <c r="BW157" s="49"/>
      <c r="BX157" s="49"/>
      <c r="BY157" s="49"/>
      <c r="BZ157" s="49"/>
      <c r="CA157" s="49"/>
      <c r="CB157" s="49"/>
      <c r="CC157" s="49"/>
      <c r="CD157" s="49"/>
      <c r="CE157" s="49"/>
      <c r="CF157" s="49"/>
      <c r="CG157" s="49"/>
      <c r="CH157" s="49"/>
      <c r="CI157" s="49"/>
      <c r="CJ157" s="49"/>
      <c r="CK157" s="49"/>
      <c r="CL157" s="49"/>
      <c r="CM157" s="49"/>
      <c r="CN157" s="49"/>
      <c r="CO157" s="49"/>
      <c r="CP157" s="49"/>
      <c r="CQ157" s="49"/>
      <c r="CR157" s="49"/>
      <c r="CS157" s="49"/>
      <c r="CT157" s="49"/>
      <c r="CU157" s="49"/>
      <c r="CV157" s="49"/>
      <c r="CW157" s="49"/>
      <c r="CX157" s="49"/>
      <c r="CY157" s="49"/>
      <c r="CZ157" s="49"/>
      <c r="DA157" s="49"/>
      <c r="DB157" s="49"/>
      <c r="DC157" s="49"/>
      <c r="DD157" s="49"/>
      <c r="DE157" s="49"/>
      <c r="DF157" s="49"/>
      <c r="DG157" s="49"/>
      <c r="DH157" s="49"/>
      <c r="DI157" s="49"/>
      <c r="DJ157" s="49"/>
      <c r="DK157" s="49"/>
      <c r="DL157" s="49"/>
      <c r="DM157" s="49"/>
      <c r="DN157" s="49"/>
      <c r="DO157" s="49"/>
      <c r="DP157" s="49"/>
      <c r="DQ157" s="49"/>
      <c r="DR157" s="49"/>
      <c r="DS157" s="49"/>
      <c r="DT157" s="49"/>
      <c r="DU157" s="49"/>
      <c r="DV157" s="49"/>
      <c r="DW157" s="49"/>
      <c r="DX157" s="49"/>
      <c r="DY157" s="49"/>
      <c r="DZ157" s="49"/>
      <c r="EA157" s="49"/>
      <c r="EB157" s="49"/>
      <c r="EC157" s="49"/>
      <c r="ED157" s="49"/>
      <c r="EE157" s="49"/>
      <c r="EF157" s="49"/>
      <c r="EG157" s="49"/>
      <c r="EH157" s="49"/>
      <c r="EI157" s="49"/>
      <c r="EJ157" s="49"/>
      <c r="EK157" s="49"/>
      <c r="EL157" s="49"/>
      <c r="EM157" s="49"/>
      <c r="EN157" s="49"/>
    </row>
    <row r="158" spans="4:144">
      <c r="D158" s="53" t="s">
        <v>316</v>
      </c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  <c r="BN158" s="49"/>
      <c r="BO158" s="49"/>
      <c r="BP158" s="49"/>
      <c r="BQ158" s="49"/>
      <c r="BR158" s="49"/>
      <c r="BS158" s="49"/>
      <c r="BT158" s="49"/>
      <c r="BU158" s="49"/>
      <c r="BV158" s="49"/>
      <c r="BW158" s="49"/>
      <c r="BX158" s="49"/>
      <c r="BY158" s="49"/>
      <c r="BZ158" s="49"/>
      <c r="CA158" s="49"/>
      <c r="CB158" s="49"/>
      <c r="CC158" s="49"/>
      <c r="CD158" s="49"/>
      <c r="CE158" s="49"/>
      <c r="CF158" s="49"/>
      <c r="CG158" s="49"/>
      <c r="CH158" s="49"/>
      <c r="CI158" s="49"/>
      <c r="CJ158" s="49"/>
      <c r="CK158" s="49"/>
      <c r="CL158" s="49"/>
      <c r="CM158" s="49"/>
      <c r="CN158" s="49"/>
      <c r="CO158" s="49"/>
      <c r="CP158" s="49"/>
      <c r="CQ158" s="49"/>
      <c r="CR158" s="49"/>
      <c r="CS158" s="49"/>
      <c r="CT158" s="49"/>
      <c r="CU158" s="49"/>
      <c r="CV158" s="49"/>
      <c r="CW158" s="49"/>
      <c r="CX158" s="49"/>
      <c r="CY158" s="49"/>
      <c r="CZ158" s="49"/>
      <c r="DA158" s="49"/>
      <c r="DB158" s="49"/>
      <c r="DC158" s="49"/>
      <c r="DD158" s="49"/>
      <c r="DE158" s="49"/>
      <c r="DF158" s="49"/>
      <c r="DG158" s="49"/>
      <c r="DH158" s="49"/>
      <c r="DI158" s="49"/>
      <c r="DJ158" s="49"/>
      <c r="DK158" s="49"/>
      <c r="DL158" s="49"/>
      <c r="DM158" s="49"/>
      <c r="DN158" s="49"/>
      <c r="DO158" s="49"/>
      <c r="DP158" s="49"/>
      <c r="DQ158" s="49"/>
      <c r="DR158" s="49"/>
      <c r="DS158" s="49"/>
      <c r="DT158" s="49"/>
      <c r="DU158" s="49"/>
      <c r="DV158" s="49"/>
      <c r="DW158" s="49"/>
      <c r="DX158" s="49"/>
      <c r="DY158" s="49"/>
      <c r="DZ158" s="49"/>
      <c r="EA158" s="49"/>
      <c r="EB158" s="49"/>
      <c r="EC158" s="49"/>
      <c r="ED158" s="49"/>
      <c r="EE158" s="49"/>
      <c r="EF158" s="49"/>
      <c r="EG158" s="49"/>
      <c r="EH158" s="49"/>
      <c r="EI158" s="49"/>
      <c r="EJ158" s="49"/>
      <c r="EK158" s="49"/>
      <c r="EL158" s="49"/>
      <c r="EM158" s="49"/>
      <c r="EN158" s="49"/>
    </row>
    <row r="159" spans="4:144">
      <c r="D159" s="53" t="s">
        <v>277</v>
      </c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  <c r="BA159" s="49"/>
      <c r="BB159" s="49"/>
      <c r="BC159" s="49"/>
      <c r="BD159" s="49"/>
      <c r="BE159" s="49"/>
      <c r="BF159" s="49"/>
      <c r="BG159" s="49"/>
      <c r="BH159" s="49"/>
      <c r="BI159" s="49"/>
      <c r="BJ159" s="49"/>
      <c r="BK159" s="49"/>
      <c r="BL159" s="49"/>
      <c r="BM159" s="49"/>
      <c r="BN159" s="49"/>
      <c r="BO159" s="49"/>
      <c r="BP159" s="49"/>
      <c r="BQ159" s="49"/>
      <c r="BR159" s="49"/>
      <c r="BS159" s="49"/>
      <c r="BT159" s="49"/>
      <c r="BU159" s="49"/>
      <c r="BV159" s="49"/>
      <c r="BW159" s="49"/>
      <c r="BX159" s="49"/>
      <c r="BY159" s="49"/>
      <c r="BZ159" s="49"/>
      <c r="CA159" s="49"/>
      <c r="CB159" s="49"/>
      <c r="CC159" s="49"/>
      <c r="CD159" s="49"/>
      <c r="CE159" s="49"/>
      <c r="CF159" s="49"/>
      <c r="CG159" s="49"/>
      <c r="CH159" s="49"/>
      <c r="CI159" s="49"/>
      <c r="CJ159" s="49"/>
      <c r="CK159" s="49"/>
      <c r="CL159" s="49"/>
      <c r="CM159" s="49"/>
      <c r="CN159" s="49"/>
      <c r="CO159" s="49"/>
      <c r="CP159" s="49"/>
      <c r="CQ159" s="49"/>
      <c r="CR159" s="49"/>
      <c r="CS159" s="49"/>
      <c r="CT159" s="49"/>
      <c r="CU159" s="49"/>
      <c r="CV159" s="49"/>
      <c r="CW159" s="49"/>
      <c r="CX159" s="49"/>
      <c r="CY159" s="49"/>
      <c r="CZ159" s="49"/>
      <c r="DA159" s="49"/>
      <c r="DB159" s="49"/>
      <c r="DC159" s="49"/>
      <c r="DD159" s="49"/>
      <c r="DE159" s="49"/>
      <c r="DF159" s="49"/>
      <c r="DG159" s="49"/>
      <c r="DH159" s="49"/>
      <c r="DI159" s="49"/>
      <c r="DJ159" s="49"/>
      <c r="DK159" s="49"/>
      <c r="DL159" s="49"/>
      <c r="DM159" s="49"/>
      <c r="DN159" s="49"/>
      <c r="DO159" s="49"/>
      <c r="DP159" s="49"/>
      <c r="DQ159" s="49"/>
      <c r="DR159" s="49"/>
      <c r="DS159" s="49"/>
      <c r="DT159" s="49"/>
      <c r="DU159" s="49"/>
      <c r="DV159" s="49"/>
      <c r="DW159" s="49"/>
      <c r="DX159" s="49"/>
      <c r="DY159" s="49"/>
      <c r="DZ159" s="49"/>
      <c r="EA159" s="49"/>
      <c r="EB159" s="49"/>
      <c r="EC159" s="49"/>
      <c r="ED159" s="49"/>
      <c r="EE159" s="49"/>
      <c r="EF159" s="49"/>
      <c r="EG159" s="49"/>
      <c r="EH159" s="49"/>
      <c r="EI159" s="49"/>
      <c r="EJ159" s="49"/>
      <c r="EK159" s="49"/>
      <c r="EL159" s="49"/>
      <c r="EM159" s="49"/>
      <c r="EN159" s="49"/>
    </row>
    <row r="160" spans="4:144">
      <c r="D160" s="53" t="s">
        <v>319</v>
      </c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  <c r="BF160" s="49"/>
      <c r="BG160" s="49"/>
      <c r="BH160" s="49"/>
      <c r="BI160" s="49"/>
      <c r="BJ160" s="49"/>
      <c r="BK160" s="49"/>
      <c r="BL160" s="49"/>
      <c r="BM160" s="49"/>
      <c r="BN160" s="49"/>
      <c r="BO160" s="49"/>
      <c r="BP160" s="49"/>
      <c r="BQ160" s="49"/>
      <c r="BR160" s="49"/>
      <c r="BS160" s="49"/>
      <c r="BT160" s="49"/>
      <c r="BU160" s="49"/>
      <c r="BV160" s="49"/>
      <c r="BW160" s="49"/>
      <c r="BX160" s="49"/>
      <c r="BY160" s="49"/>
      <c r="BZ160" s="49"/>
      <c r="CA160" s="49"/>
      <c r="CB160" s="49"/>
      <c r="CC160" s="49"/>
      <c r="CD160" s="49"/>
      <c r="CE160" s="49"/>
      <c r="CF160" s="49"/>
      <c r="CG160" s="49"/>
      <c r="CH160" s="49"/>
      <c r="CI160" s="49"/>
      <c r="CJ160" s="49"/>
      <c r="CK160" s="49"/>
      <c r="CL160" s="49"/>
      <c r="CM160" s="49"/>
      <c r="CN160" s="49"/>
      <c r="CO160" s="49"/>
      <c r="CP160" s="49"/>
      <c r="CQ160" s="49"/>
      <c r="CR160" s="49"/>
      <c r="CS160" s="49"/>
      <c r="CT160" s="49"/>
      <c r="CU160" s="49"/>
      <c r="CV160" s="49"/>
      <c r="CW160" s="49"/>
      <c r="CX160" s="49"/>
      <c r="CY160" s="49"/>
      <c r="CZ160" s="49"/>
      <c r="DA160" s="49"/>
      <c r="DB160" s="49"/>
      <c r="DC160" s="49"/>
      <c r="DD160" s="49"/>
      <c r="DE160" s="49"/>
      <c r="DF160" s="49"/>
      <c r="DG160" s="49"/>
      <c r="DH160" s="49"/>
      <c r="DI160" s="49"/>
      <c r="DJ160" s="49"/>
      <c r="DK160" s="49"/>
      <c r="DL160" s="49"/>
      <c r="DM160" s="49"/>
      <c r="DN160" s="49"/>
      <c r="DO160" s="49"/>
      <c r="DP160" s="49"/>
      <c r="DQ160" s="49"/>
      <c r="DR160" s="49"/>
      <c r="DS160" s="49"/>
      <c r="DT160" s="49"/>
      <c r="DU160" s="49"/>
      <c r="DV160" s="49"/>
      <c r="DW160" s="49"/>
      <c r="DX160" s="49"/>
      <c r="DY160" s="49"/>
      <c r="DZ160" s="49"/>
      <c r="EA160" s="49"/>
      <c r="EB160" s="49"/>
      <c r="EC160" s="49"/>
      <c r="ED160" s="49"/>
      <c r="EE160" s="49"/>
      <c r="EF160" s="49"/>
      <c r="EG160" s="49"/>
      <c r="EH160" s="49"/>
      <c r="EI160" s="49"/>
      <c r="EJ160" s="49"/>
      <c r="EK160" s="49"/>
      <c r="EL160" s="49"/>
      <c r="EM160" s="49"/>
      <c r="EN160" s="49"/>
    </row>
    <row r="161" spans="4:144">
      <c r="D161" s="53" t="s">
        <v>320</v>
      </c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A161" s="49"/>
      <c r="BB161" s="49"/>
      <c r="BC161" s="49"/>
      <c r="BD161" s="49"/>
      <c r="BE161" s="49"/>
      <c r="BF161" s="49"/>
      <c r="BG161" s="49"/>
      <c r="BH161" s="49"/>
      <c r="BI161" s="49"/>
      <c r="BJ161" s="49"/>
      <c r="BK161" s="49"/>
      <c r="BL161" s="49"/>
      <c r="BM161" s="49"/>
      <c r="BN161" s="49"/>
      <c r="BO161" s="49"/>
      <c r="BP161" s="49"/>
      <c r="BQ161" s="49"/>
      <c r="BR161" s="49"/>
      <c r="BS161" s="49"/>
      <c r="BT161" s="49"/>
      <c r="BU161" s="49"/>
      <c r="BV161" s="49"/>
      <c r="BW161" s="49"/>
      <c r="BX161" s="49"/>
      <c r="BY161" s="49"/>
      <c r="BZ161" s="49"/>
      <c r="CA161" s="49"/>
      <c r="CB161" s="49"/>
      <c r="CC161" s="49"/>
      <c r="CD161" s="49"/>
      <c r="CE161" s="49"/>
      <c r="CF161" s="49"/>
      <c r="CG161" s="49"/>
      <c r="CH161" s="49"/>
      <c r="CI161" s="49"/>
      <c r="CJ161" s="49"/>
      <c r="CK161" s="49"/>
      <c r="CL161" s="49"/>
      <c r="CM161" s="49"/>
      <c r="CN161" s="49"/>
      <c r="CO161" s="49"/>
      <c r="CP161" s="49"/>
      <c r="CQ161" s="49"/>
      <c r="CR161" s="49"/>
      <c r="CS161" s="49"/>
      <c r="CT161" s="49"/>
      <c r="CU161" s="49"/>
      <c r="CV161" s="49"/>
      <c r="CW161" s="49"/>
      <c r="CX161" s="49"/>
      <c r="CY161" s="49"/>
      <c r="CZ161" s="49"/>
      <c r="DA161" s="49"/>
      <c r="DB161" s="49"/>
      <c r="DC161" s="49"/>
      <c r="DD161" s="49"/>
      <c r="DE161" s="49"/>
      <c r="DF161" s="49"/>
      <c r="DG161" s="49"/>
      <c r="DH161" s="49"/>
      <c r="DI161" s="49"/>
      <c r="DJ161" s="49"/>
      <c r="DK161" s="49"/>
      <c r="DL161" s="49"/>
      <c r="DM161" s="49"/>
      <c r="DN161" s="49"/>
      <c r="DO161" s="49"/>
      <c r="DP161" s="49"/>
      <c r="DQ161" s="49"/>
      <c r="DR161" s="49"/>
      <c r="DS161" s="49"/>
      <c r="DT161" s="49"/>
      <c r="DU161" s="49"/>
      <c r="DV161" s="49"/>
      <c r="DW161" s="49"/>
      <c r="DX161" s="49"/>
      <c r="DY161" s="49"/>
      <c r="DZ161" s="49"/>
      <c r="EA161" s="49"/>
      <c r="EB161" s="49"/>
      <c r="EC161" s="49"/>
      <c r="ED161" s="49"/>
      <c r="EE161" s="49"/>
      <c r="EF161" s="49"/>
      <c r="EG161" s="49"/>
      <c r="EH161" s="49"/>
      <c r="EI161" s="49"/>
      <c r="EJ161" s="49"/>
      <c r="EK161" s="49"/>
      <c r="EL161" s="49"/>
      <c r="EM161" s="49"/>
      <c r="EN161" s="49"/>
    </row>
    <row r="162" spans="4:144">
      <c r="D162" s="53" t="s">
        <v>374</v>
      </c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  <c r="BM162" s="49"/>
      <c r="BN162" s="49"/>
      <c r="BO162" s="49"/>
      <c r="BP162" s="49"/>
      <c r="BQ162" s="49"/>
      <c r="BR162" s="49"/>
      <c r="BS162" s="49"/>
      <c r="BT162" s="49"/>
      <c r="BU162" s="49"/>
      <c r="BV162" s="49"/>
      <c r="BW162" s="49"/>
      <c r="BX162" s="49"/>
      <c r="BY162" s="49"/>
      <c r="BZ162" s="49"/>
      <c r="CA162" s="49"/>
      <c r="CB162" s="49"/>
      <c r="CC162" s="49"/>
      <c r="CD162" s="49"/>
      <c r="CE162" s="49"/>
      <c r="CF162" s="49"/>
      <c r="CG162" s="49"/>
      <c r="CH162" s="49"/>
      <c r="CI162" s="49"/>
      <c r="CJ162" s="49"/>
      <c r="CK162" s="49"/>
      <c r="CL162" s="49"/>
      <c r="CM162" s="49"/>
      <c r="CN162" s="49"/>
      <c r="CO162" s="49"/>
      <c r="CP162" s="49"/>
      <c r="CQ162" s="49"/>
      <c r="CR162" s="49"/>
      <c r="CS162" s="49"/>
      <c r="CT162" s="49"/>
      <c r="CU162" s="49"/>
      <c r="CV162" s="49"/>
      <c r="CW162" s="49"/>
      <c r="CX162" s="49"/>
      <c r="CY162" s="49"/>
      <c r="CZ162" s="49"/>
      <c r="DA162" s="49"/>
      <c r="DB162" s="49"/>
      <c r="DC162" s="49"/>
      <c r="DD162" s="49"/>
      <c r="DE162" s="49"/>
      <c r="DF162" s="49"/>
      <c r="DG162" s="49"/>
      <c r="DH162" s="49"/>
      <c r="DI162" s="49"/>
      <c r="DJ162" s="49"/>
      <c r="DK162" s="49"/>
      <c r="DL162" s="49"/>
      <c r="DM162" s="49"/>
      <c r="DN162" s="49"/>
      <c r="DO162" s="49"/>
      <c r="DP162" s="49"/>
      <c r="DQ162" s="49"/>
      <c r="DR162" s="49"/>
      <c r="DS162" s="49"/>
      <c r="DT162" s="49"/>
      <c r="DU162" s="49"/>
      <c r="DV162" s="49"/>
      <c r="DW162" s="49"/>
      <c r="DX162" s="49"/>
      <c r="DY162" s="49"/>
      <c r="DZ162" s="49"/>
      <c r="EA162" s="49"/>
      <c r="EB162" s="49"/>
      <c r="EC162" s="49"/>
      <c r="ED162" s="49"/>
      <c r="EE162" s="49"/>
      <c r="EF162" s="49"/>
      <c r="EG162" s="49"/>
      <c r="EH162" s="49"/>
      <c r="EI162" s="49"/>
      <c r="EJ162" s="49"/>
      <c r="EK162" s="49"/>
      <c r="EL162" s="49"/>
      <c r="EM162" s="49"/>
      <c r="EN162" s="49"/>
    </row>
    <row r="163" spans="4:144">
      <c r="D163" s="53" t="s">
        <v>375</v>
      </c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49"/>
      <c r="BA163" s="49"/>
      <c r="BB163" s="49"/>
      <c r="BC163" s="49"/>
      <c r="BD163" s="49"/>
      <c r="BE163" s="49"/>
      <c r="BF163" s="49"/>
      <c r="BG163" s="49"/>
      <c r="BH163" s="49"/>
      <c r="BI163" s="49"/>
      <c r="BJ163" s="49"/>
      <c r="BK163" s="49"/>
      <c r="BL163" s="49"/>
      <c r="BM163" s="49"/>
      <c r="BN163" s="49"/>
      <c r="BO163" s="49"/>
      <c r="BP163" s="49"/>
      <c r="BQ163" s="49"/>
      <c r="BR163" s="49"/>
      <c r="BS163" s="49"/>
      <c r="BT163" s="49"/>
      <c r="BU163" s="49"/>
      <c r="BV163" s="49"/>
      <c r="BW163" s="49"/>
      <c r="BX163" s="49"/>
      <c r="BY163" s="49"/>
      <c r="BZ163" s="49"/>
      <c r="CA163" s="49"/>
      <c r="CB163" s="49"/>
      <c r="CC163" s="49"/>
      <c r="CD163" s="49"/>
      <c r="CE163" s="49"/>
      <c r="CF163" s="49"/>
      <c r="CG163" s="49"/>
      <c r="CH163" s="49"/>
      <c r="CI163" s="49"/>
      <c r="CJ163" s="49"/>
      <c r="CK163" s="49"/>
      <c r="CL163" s="49"/>
      <c r="CM163" s="49"/>
      <c r="CN163" s="49"/>
      <c r="CO163" s="49"/>
      <c r="CP163" s="49"/>
      <c r="CQ163" s="49"/>
      <c r="CR163" s="49"/>
      <c r="CS163" s="49"/>
      <c r="CT163" s="49"/>
      <c r="CU163" s="49"/>
      <c r="CV163" s="49"/>
      <c r="CW163" s="49"/>
      <c r="CX163" s="49"/>
      <c r="CY163" s="49"/>
      <c r="CZ163" s="49"/>
      <c r="DA163" s="49"/>
      <c r="DB163" s="49"/>
      <c r="DC163" s="49"/>
      <c r="DD163" s="49"/>
      <c r="DE163" s="49"/>
      <c r="DF163" s="49"/>
      <c r="DG163" s="49"/>
      <c r="DH163" s="49"/>
      <c r="DI163" s="49"/>
      <c r="DJ163" s="49"/>
      <c r="DK163" s="49"/>
      <c r="DL163" s="49"/>
      <c r="DM163" s="49"/>
      <c r="DN163" s="49"/>
      <c r="DO163" s="49"/>
      <c r="DP163" s="49"/>
      <c r="DQ163" s="49"/>
      <c r="DR163" s="49"/>
      <c r="DS163" s="49"/>
      <c r="DT163" s="49"/>
      <c r="DU163" s="49"/>
      <c r="DV163" s="49"/>
      <c r="DW163" s="49"/>
      <c r="DX163" s="49"/>
      <c r="DY163" s="49"/>
      <c r="DZ163" s="49"/>
      <c r="EA163" s="49"/>
      <c r="EB163" s="49"/>
      <c r="EC163" s="49"/>
      <c r="ED163" s="49"/>
      <c r="EE163" s="49"/>
      <c r="EF163" s="49"/>
      <c r="EG163" s="49"/>
      <c r="EH163" s="49"/>
      <c r="EI163" s="49"/>
      <c r="EJ163" s="49"/>
      <c r="EK163" s="49"/>
      <c r="EL163" s="49"/>
      <c r="EM163" s="49"/>
      <c r="EN163" s="49"/>
    </row>
    <row r="164" spans="4:144">
      <c r="D164" s="53" t="s">
        <v>751</v>
      </c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  <c r="BM164" s="49"/>
      <c r="BN164" s="49"/>
      <c r="BO164" s="49"/>
      <c r="BP164" s="49"/>
      <c r="BQ164" s="49"/>
      <c r="BR164" s="49"/>
      <c r="BS164" s="49"/>
      <c r="BT164" s="49"/>
      <c r="BU164" s="49"/>
      <c r="BV164" s="49"/>
      <c r="BW164" s="49"/>
      <c r="BX164" s="49"/>
      <c r="BY164" s="49"/>
      <c r="BZ164" s="49"/>
      <c r="CA164" s="49"/>
      <c r="CB164" s="49"/>
      <c r="CC164" s="49"/>
      <c r="CD164" s="49"/>
      <c r="CE164" s="49"/>
      <c r="CF164" s="49"/>
      <c r="CG164" s="49"/>
      <c r="CH164" s="49"/>
      <c r="CI164" s="49"/>
      <c r="CJ164" s="49"/>
      <c r="CK164" s="49"/>
      <c r="CL164" s="49"/>
      <c r="CM164" s="49"/>
      <c r="CN164" s="49"/>
      <c r="CO164" s="49"/>
      <c r="CP164" s="49"/>
      <c r="CQ164" s="49"/>
      <c r="CR164" s="49"/>
      <c r="CS164" s="49"/>
      <c r="CT164" s="49"/>
      <c r="CU164" s="49"/>
      <c r="CV164" s="49"/>
      <c r="CW164" s="49"/>
      <c r="CX164" s="49"/>
      <c r="CY164" s="49"/>
      <c r="CZ164" s="49"/>
      <c r="DA164" s="49"/>
      <c r="DB164" s="49"/>
      <c r="DC164" s="49"/>
      <c r="DD164" s="49"/>
      <c r="DE164" s="49"/>
      <c r="DF164" s="49"/>
      <c r="DG164" s="49"/>
      <c r="DH164" s="49"/>
      <c r="DI164" s="49"/>
      <c r="DJ164" s="49"/>
      <c r="DK164" s="49"/>
      <c r="DL164" s="49"/>
      <c r="DM164" s="49"/>
      <c r="DN164" s="49"/>
      <c r="DO164" s="49"/>
      <c r="DP164" s="49"/>
      <c r="DQ164" s="49"/>
      <c r="DR164" s="49"/>
      <c r="DS164" s="49"/>
      <c r="DT164" s="49"/>
      <c r="DU164" s="49"/>
      <c r="DV164" s="49"/>
      <c r="DW164" s="49"/>
      <c r="DX164" s="49"/>
      <c r="DY164" s="49"/>
      <c r="DZ164" s="49"/>
      <c r="EA164" s="49"/>
      <c r="EB164" s="49"/>
      <c r="EC164" s="49"/>
      <c r="ED164" s="49"/>
      <c r="EE164" s="49"/>
      <c r="EF164" s="49"/>
      <c r="EG164" s="49"/>
      <c r="EH164" s="49"/>
      <c r="EI164" s="49"/>
      <c r="EJ164" s="49"/>
      <c r="EK164" s="49"/>
      <c r="EL164" s="49"/>
      <c r="EM164" s="49"/>
      <c r="EN164" s="49"/>
    </row>
    <row r="165" spans="4:144">
      <c r="D165" s="53" t="s">
        <v>752</v>
      </c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  <c r="AS165" s="49"/>
      <c r="AT165" s="49"/>
      <c r="AU165" s="49"/>
      <c r="AV165" s="49"/>
      <c r="AW165" s="49"/>
      <c r="AX165" s="49"/>
      <c r="AY165" s="49"/>
      <c r="AZ165" s="49"/>
      <c r="BA165" s="49"/>
      <c r="BB165" s="49"/>
      <c r="BC165" s="49"/>
      <c r="BD165" s="49"/>
      <c r="BE165" s="49"/>
      <c r="BF165" s="49"/>
      <c r="BG165" s="49"/>
      <c r="BH165" s="49"/>
      <c r="BI165" s="49"/>
      <c r="BJ165" s="49"/>
      <c r="BK165" s="49"/>
      <c r="BL165" s="49"/>
      <c r="BM165" s="49"/>
      <c r="BN165" s="49"/>
      <c r="BO165" s="49"/>
      <c r="BP165" s="49"/>
      <c r="BQ165" s="49"/>
      <c r="BR165" s="49"/>
      <c r="BS165" s="49"/>
      <c r="BT165" s="49"/>
      <c r="BU165" s="49"/>
      <c r="BV165" s="49"/>
      <c r="BW165" s="49"/>
      <c r="BX165" s="49"/>
      <c r="BY165" s="49"/>
      <c r="BZ165" s="49"/>
      <c r="CA165" s="49"/>
      <c r="CB165" s="49"/>
      <c r="CC165" s="49"/>
      <c r="CD165" s="49"/>
      <c r="CE165" s="49"/>
      <c r="CF165" s="49"/>
      <c r="CG165" s="49"/>
      <c r="CH165" s="49"/>
      <c r="CI165" s="49"/>
      <c r="CJ165" s="49"/>
      <c r="CK165" s="49"/>
      <c r="CL165" s="49"/>
      <c r="CM165" s="49"/>
      <c r="CN165" s="49"/>
      <c r="CO165" s="49"/>
      <c r="CP165" s="49"/>
      <c r="CQ165" s="49"/>
      <c r="CR165" s="49"/>
      <c r="CS165" s="49"/>
      <c r="CT165" s="49"/>
      <c r="CU165" s="49"/>
      <c r="CV165" s="49"/>
      <c r="CW165" s="49"/>
      <c r="CX165" s="49"/>
      <c r="CY165" s="49"/>
      <c r="CZ165" s="49"/>
      <c r="DA165" s="49"/>
      <c r="DB165" s="49"/>
      <c r="DC165" s="49"/>
      <c r="DD165" s="49"/>
      <c r="DE165" s="49"/>
      <c r="DF165" s="49"/>
      <c r="DG165" s="49"/>
      <c r="DH165" s="49"/>
      <c r="DI165" s="49"/>
      <c r="DJ165" s="49"/>
      <c r="DK165" s="49"/>
      <c r="DL165" s="49"/>
      <c r="DM165" s="49"/>
      <c r="DN165" s="49"/>
      <c r="DO165" s="49"/>
      <c r="DP165" s="49"/>
      <c r="DQ165" s="49"/>
      <c r="DR165" s="49"/>
      <c r="DS165" s="49"/>
      <c r="DT165" s="49"/>
      <c r="DU165" s="49"/>
      <c r="DV165" s="49"/>
      <c r="DW165" s="49"/>
      <c r="DX165" s="49"/>
      <c r="DY165" s="49"/>
      <c r="DZ165" s="49"/>
      <c r="EA165" s="49"/>
      <c r="EB165" s="49"/>
      <c r="EC165" s="49"/>
      <c r="ED165" s="49"/>
      <c r="EE165" s="49"/>
      <c r="EF165" s="49"/>
      <c r="EG165" s="49"/>
      <c r="EH165" s="49"/>
      <c r="EI165" s="49"/>
      <c r="EJ165" s="49"/>
      <c r="EK165" s="49"/>
      <c r="EL165" s="49"/>
      <c r="EM165" s="49"/>
      <c r="EN165" s="49"/>
    </row>
    <row r="166" spans="4:144">
      <c r="D166" s="52" t="s">
        <v>342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  <c r="BL166" s="48"/>
      <c r="BM166" s="48"/>
      <c r="BN166" s="48"/>
      <c r="BO166" s="48"/>
      <c r="BP166" s="48"/>
      <c r="BQ166" s="48"/>
      <c r="BR166" s="48"/>
      <c r="BS166" s="48"/>
      <c r="BT166" s="48"/>
      <c r="BU166" s="48"/>
      <c r="BV166" s="48"/>
      <c r="BW166" s="48"/>
      <c r="BX166" s="48"/>
      <c r="BY166" s="48"/>
      <c r="BZ166" s="48"/>
      <c r="CA166" s="48"/>
      <c r="CB166" s="48"/>
      <c r="CC166" s="48"/>
      <c r="CD166" s="48"/>
      <c r="CE166" s="48"/>
      <c r="CF166" s="48"/>
      <c r="CG166" s="48"/>
      <c r="CH166" s="48"/>
      <c r="CI166" s="48"/>
      <c r="CJ166" s="48"/>
      <c r="CK166" s="48"/>
      <c r="CL166" s="48"/>
      <c r="CM166" s="48"/>
      <c r="CN166" s="48"/>
      <c r="CO166" s="48"/>
      <c r="CP166" s="48"/>
      <c r="CQ166" s="48"/>
      <c r="CR166" s="48"/>
      <c r="CS166" s="48"/>
      <c r="CT166" s="48"/>
      <c r="CU166" s="48"/>
      <c r="CV166" s="48"/>
      <c r="CW166" s="48"/>
      <c r="CX166" s="48"/>
      <c r="CY166" s="48"/>
      <c r="CZ166" s="48"/>
      <c r="DA166" s="48"/>
      <c r="DB166" s="48"/>
      <c r="DC166" s="48"/>
      <c r="DD166" s="48"/>
      <c r="DE166" s="48"/>
      <c r="DF166" s="48"/>
      <c r="DG166" s="48"/>
      <c r="DH166" s="48"/>
      <c r="DI166" s="48"/>
      <c r="DJ166" s="48"/>
      <c r="DK166" s="48"/>
      <c r="DL166" s="48"/>
      <c r="DM166" s="48"/>
      <c r="DN166" s="48"/>
      <c r="DO166" s="48"/>
      <c r="DP166" s="48"/>
      <c r="DQ166" s="48"/>
      <c r="DR166" s="48"/>
      <c r="DS166" s="48"/>
      <c r="DT166" s="48"/>
      <c r="DU166" s="48"/>
      <c r="DV166" s="48"/>
      <c r="DW166" s="48"/>
      <c r="DX166" s="48"/>
      <c r="DY166" s="48"/>
      <c r="DZ166" s="48"/>
      <c r="EA166" s="48"/>
      <c r="EB166" s="48"/>
      <c r="EC166" s="48"/>
      <c r="ED166" s="48"/>
      <c r="EE166" s="48"/>
      <c r="EF166" s="48"/>
      <c r="EG166" s="48"/>
      <c r="EH166" s="48"/>
      <c r="EI166" s="48"/>
      <c r="EJ166" s="48"/>
      <c r="EK166" s="48"/>
      <c r="EL166" s="48"/>
      <c r="EM166" s="48"/>
      <c r="EN166" s="48"/>
    </row>
    <row r="167" spans="4:144">
      <c r="D167" s="38" t="s">
        <v>381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  <c r="BL167" s="48"/>
      <c r="BM167" s="48"/>
      <c r="BN167" s="48"/>
      <c r="BO167" s="48"/>
      <c r="BP167" s="48"/>
      <c r="BQ167" s="48"/>
      <c r="BR167" s="48"/>
      <c r="BS167" s="48"/>
      <c r="BT167" s="48"/>
      <c r="BU167" s="48"/>
      <c r="BV167" s="48"/>
      <c r="BW167" s="48"/>
      <c r="BX167" s="48"/>
      <c r="BY167" s="48"/>
      <c r="BZ167" s="48"/>
      <c r="CA167" s="48"/>
      <c r="CB167" s="48"/>
      <c r="CC167" s="48"/>
      <c r="CD167" s="48"/>
      <c r="CE167" s="48"/>
      <c r="CF167" s="48"/>
      <c r="CG167" s="48"/>
      <c r="CH167" s="48"/>
      <c r="CI167" s="48"/>
      <c r="CJ167" s="48"/>
      <c r="CK167" s="48"/>
      <c r="CL167" s="48"/>
      <c r="CM167" s="48"/>
      <c r="CN167" s="48"/>
      <c r="CO167" s="48"/>
      <c r="CP167" s="48"/>
      <c r="CQ167" s="48"/>
      <c r="CR167" s="48"/>
      <c r="CS167" s="48"/>
      <c r="CT167" s="48"/>
      <c r="CU167" s="48"/>
      <c r="CV167" s="48"/>
      <c r="CW167" s="48"/>
      <c r="CX167" s="48"/>
      <c r="CY167" s="48"/>
      <c r="CZ167" s="48"/>
      <c r="DA167" s="48"/>
      <c r="DB167" s="48"/>
      <c r="DC167" s="48"/>
      <c r="DD167" s="48"/>
      <c r="DE167" s="48"/>
      <c r="DF167" s="48"/>
      <c r="DG167" s="48"/>
      <c r="DH167" s="48"/>
      <c r="DI167" s="48"/>
      <c r="DJ167" s="48"/>
      <c r="DK167" s="48"/>
      <c r="DL167" s="48"/>
      <c r="DM167" s="48"/>
      <c r="DN167" s="48"/>
      <c r="DO167" s="48"/>
      <c r="DP167" s="48"/>
      <c r="DQ167" s="48"/>
      <c r="DR167" s="48"/>
      <c r="DS167" s="48"/>
      <c r="DT167" s="48"/>
      <c r="DU167" s="48"/>
      <c r="DV167" s="48"/>
      <c r="DW167" s="48"/>
      <c r="DX167" s="48"/>
      <c r="DY167" s="48"/>
      <c r="DZ167" s="48"/>
      <c r="EA167" s="48"/>
      <c r="EB167" s="48"/>
      <c r="EC167" s="48"/>
      <c r="ED167" s="48"/>
      <c r="EE167" s="48"/>
      <c r="EF167" s="48"/>
      <c r="EG167" s="48"/>
      <c r="EH167" s="48"/>
      <c r="EI167" s="48"/>
      <c r="EJ167" s="48"/>
      <c r="EK167" s="48"/>
      <c r="EL167" s="48"/>
      <c r="EM167" s="48"/>
      <c r="EN167" s="48"/>
    </row>
    <row r="168" spans="4:144">
      <c r="D168" s="52" t="s">
        <v>382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  <c r="BL168" s="48"/>
      <c r="BM168" s="48"/>
      <c r="BN168" s="48"/>
      <c r="BO168" s="48"/>
      <c r="BP168" s="48"/>
      <c r="BQ168" s="48"/>
      <c r="BR168" s="48"/>
      <c r="BS168" s="48"/>
      <c r="BT168" s="48"/>
      <c r="BU168" s="48"/>
      <c r="BV168" s="48"/>
      <c r="BW168" s="48"/>
      <c r="BX168" s="48"/>
      <c r="BY168" s="48"/>
      <c r="BZ168" s="48"/>
      <c r="CA168" s="48"/>
      <c r="CB168" s="48"/>
      <c r="CC168" s="48"/>
      <c r="CD168" s="48"/>
      <c r="CE168" s="48"/>
      <c r="CF168" s="48"/>
      <c r="CG168" s="48"/>
      <c r="CH168" s="48"/>
      <c r="CI168" s="48"/>
      <c r="CJ168" s="48"/>
      <c r="CK168" s="48"/>
      <c r="CL168" s="48"/>
      <c r="CM168" s="48"/>
      <c r="CN168" s="48"/>
      <c r="CO168" s="48"/>
      <c r="CP168" s="48"/>
      <c r="CQ168" s="48"/>
      <c r="CR168" s="48"/>
      <c r="CS168" s="48"/>
      <c r="CT168" s="48"/>
      <c r="CU168" s="48"/>
      <c r="CV168" s="48"/>
      <c r="CW168" s="48"/>
      <c r="CX168" s="48"/>
      <c r="CY168" s="48"/>
      <c r="CZ168" s="48"/>
      <c r="DA168" s="48"/>
      <c r="DB168" s="48"/>
      <c r="DC168" s="48"/>
      <c r="DD168" s="48"/>
      <c r="DE168" s="48"/>
      <c r="DF168" s="48"/>
      <c r="DG168" s="48"/>
      <c r="DH168" s="48"/>
      <c r="DI168" s="48"/>
      <c r="DJ168" s="48"/>
      <c r="DK168" s="48"/>
      <c r="DL168" s="48"/>
      <c r="DM168" s="48"/>
      <c r="DN168" s="48"/>
      <c r="DO168" s="48"/>
      <c r="DP168" s="48"/>
      <c r="DQ168" s="48"/>
      <c r="DR168" s="48"/>
      <c r="DS168" s="48"/>
      <c r="DT168" s="48"/>
      <c r="DU168" s="48"/>
      <c r="DV168" s="48"/>
      <c r="DW168" s="48"/>
      <c r="DX168" s="48"/>
      <c r="DY168" s="48"/>
      <c r="DZ168" s="48"/>
      <c r="EA168" s="48"/>
      <c r="EB168" s="48"/>
      <c r="EC168" s="48"/>
      <c r="ED168" s="48"/>
      <c r="EE168" s="48"/>
      <c r="EF168" s="48"/>
      <c r="EG168" s="48"/>
      <c r="EH168" s="48"/>
      <c r="EI168" s="48"/>
      <c r="EJ168" s="48"/>
      <c r="EK168" s="48"/>
      <c r="EL168" s="48"/>
      <c r="EM168" s="48"/>
      <c r="EN168" s="48"/>
    </row>
    <row r="169" spans="4:144">
      <c r="D169" s="38" t="s">
        <v>712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  <c r="BL169" s="48"/>
      <c r="BM169" s="48"/>
      <c r="BN169" s="48"/>
      <c r="BO169" s="48"/>
      <c r="BP169" s="48"/>
      <c r="BQ169" s="48"/>
      <c r="BR169" s="48"/>
      <c r="BS169" s="48"/>
      <c r="BT169" s="48"/>
      <c r="BU169" s="48"/>
      <c r="BV169" s="48"/>
      <c r="BW169" s="48"/>
      <c r="BX169" s="48"/>
      <c r="BY169" s="48"/>
      <c r="BZ169" s="48"/>
      <c r="CA169" s="48"/>
      <c r="CB169" s="48"/>
      <c r="CC169" s="48"/>
      <c r="CD169" s="48"/>
      <c r="CE169" s="48"/>
      <c r="CF169" s="48"/>
      <c r="CG169" s="48"/>
      <c r="CH169" s="48"/>
      <c r="CI169" s="48"/>
      <c r="CJ169" s="48"/>
      <c r="CK169" s="48"/>
      <c r="CL169" s="48"/>
      <c r="CM169" s="48"/>
      <c r="CN169" s="48"/>
      <c r="CO169" s="48"/>
      <c r="CP169" s="48"/>
      <c r="CQ169" s="48"/>
      <c r="CR169" s="48"/>
      <c r="CS169" s="48"/>
      <c r="CT169" s="48"/>
      <c r="CU169" s="48"/>
      <c r="CV169" s="48"/>
      <c r="CW169" s="48"/>
      <c r="CX169" s="48"/>
      <c r="CY169" s="48"/>
      <c r="CZ169" s="48"/>
      <c r="DA169" s="48"/>
      <c r="DB169" s="48"/>
      <c r="DC169" s="48"/>
      <c r="DD169" s="48"/>
      <c r="DE169" s="48"/>
      <c r="DF169" s="48"/>
      <c r="DG169" s="48"/>
      <c r="DH169" s="48"/>
      <c r="DI169" s="48"/>
      <c r="DJ169" s="48"/>
      <c r="DK169" s="48"/>
      <c r="DL169" s="48"/>
      <c r="DM169" s="48"/>
      <c r="DN169" s="48"/>
      <c r="DO169" s="48"/>
      <c r="DP169" s="48"/>
      <c r="DQ169" s="48"/>
      <c r="DR169" s="48"/>
      <c r="DS169" s="48"/>
      <c r="DT169" s="48"/>
      <c r="DU169" s="48"/>
      <c r="DV169" s="48"/>
      <c r="DW169" s="48"/>
      <c r="DX169" s="48"/>
      <c r="DY169" s="48"/>
      <c r="DZ169" s="48"/>
      <c r="EA169" s="48"/>
      <c r="EB169" s="48"/>
      <c r="EC169" s="48"/>
      <c r="ED169" s="48"/>
      <c r="EE169" s="48"/>
      <c r="EF169" s="48"/>
      <c r="EG169" s="48"/>
      <c r="EH169" s="48"/>
      <c r="EI169" s="48"/>
      <c r="EJ169" s="48"/>
      <c r="EK169" s="48"/>
      <c r="EL169" s="48"/>
      <c r="EM169" s="48"/>
      <c r="EN169" s="48"/>
    </row>
    <row r="171" spans="4:144">
      <c r="D171" s="47" t="s">
        <v>307</v>
      </c>
      <c r="E171" s="47" t="s">
        <v>393</v>
      </c>
      <c r="F171" s="47" t="s">
        <v>394</v>
      </c>
      <c r="G171" s="47" t="s">
        <v>395</v>
      </c>
      <c r="H171" s="47" t="s">
        <v>753</v>
      </c>
      <c r="I171" s="47" t="s">
        <v>754</v>
      </c>
      <c r="J171" s="47" t="s">
        <v>396</v>
      </c>
      <c r="K171" s="47" t="s">
        <v>397</v>
      </c>
      <c r="L171" s="47" t="s">
        <v>398</v>
      </c>
      <c r="M171" s="47" t="s">
        <v>755</v>
      </c>
      <c r="N171" s="47" t="s">
        <v>756</v>
      </c>
      <c r="O171" s="47" t="s">
        <v>307</v>
      </c>
      <c r="P171" s="47" t="s">
        <v>399</v>
      </c>
      <c r="Q171" s="47" t="s">
        <v>400</v>
      </c>
      <c r="R171" s="47" t="s">
        <v>401</v>
      </c>
      <c r="S171" s="47" t="s">
        <v>441</v>
      </c>
      <c r="T171" s="47" t="s">
        <v>757</v>
      </c>
      <c r="U171" s="47" t="s">
        <v>402</v>
      </c>
      <c r="V171" s="47" t="s">
        <v>403</v>
      </c>
      <c r="W171" s="47" t="s">
        <v>404</v>
      </c>
      <c r="X171" s="47" t="s">
        <v>309</v>
      </c>
      <c r="Y171" s="47" t="s">
        <v>405</v>
      </c>
      <c r="Z171" s="47" t="s">
        <v>745</v>
      </c>
      <c r="AA171" s="47" t="s">
        <v>758</v>
      </c>
      <c r="AB171" s="47" t="s">
        <v>390</v>
      </c>
      <c r="AC171" s="47" t="s">
        <v>391</v>
      </c>
      <c r="AD171" s="47" t="s">
        <v>759</v>
      </c>
      <c r="AE171" s="47" t="s">
        <v>671</v>
      </c>
      <c r="AF171" s="47">
        <v>1</v>
      </c>
    </row>
    <row r="172" spans="4:144">
      <c r="D172" s="85" t="s">
        <v>1738</v>
      </c>
      <c r="F172" s="85" t="s">
        <v>1740</v>
      </c>
      <c r="G172" s="85" t="s">
        <v>1739</v>
      </c>
      <c r="K172" s="85" t="s">
        <v>1741</v>
      </c>
      <c r="L172" s="85" t="s">
        <v>1739</v>
      </c>
      <c r="O172" s="85" t="s">
        <v>1738</v>
      </c>
      <c r="P172" s="85">
        <v>20263</v>
      </c>
      <c r="Q172" s="85" t="s">
        <v>1745</v>
      </c>
      <c r="R172" s="85" t="s">
        <v>1740</v>
      </c>
      <c r="S172" s="85" t="s">
        <v>1742</v>
      </c>
      <c r="T172" s="85" t="s">
        <v>564</v>
      </c>
      <c r="U172" s="85">
        <v>19579</v>
      </c>
      <c r="V172" s="85" t="s">
        <v>1745</v>
      </c>
      <c r="W172" s="85" t="s">
        <v>1740</v>
      </c>
      <c r="X172" s="85" t="s">
        <v>1742</v>
      </c>
      <c r="Y172" s="85" t="s">
        <v>1742</v>
      </c>
      <c r="Z172" s="85" t="s">
        <v>1746</v>
      </c>
      <c r="AA172" s="85" t="s">
        <v>564</v>
      </c>
      <c r="AB172" s="85">
        <v>1963</v>
      </c>
      <c r="AC172" s="85" t="s">
        <v>1747</v>
      </c>
      <c r="AD172" s="85">
        <v>7212</v>
      </c>
      <c r="AE172" s="85" t="s">
        <v>1747</v>
      </c>
      <c r="AF172" s="85">
        <v>1</v>
      </c>
    </row>
    <row r="173" spans="4:144">
      <c r="D173" s="85" t="s">
        <v>1738</v>
      </c>
      <c r="F173" s="85" t="s">
        <v>1743</v>
      </c>
      <c r="G173" s="85" t="s">
        <v>1742</v>
      </c>
      <c r="K173" s="85" t="s">
        <v>1744</v>
      </c>
      <c r="L173" s="85" t="s">
        <v>1742</v>
      </c>
      <c r="O173" s="85" t="s">
        <v>1738</v>
      </c>
      <c r="P173" s="85">
        <v>20264</v>
      </c>
      <c r="Q173" s="85" t="s">
        <v>1748</v>
      </c>
      <c r="R173" s="85" t="s">
        <v>1743</v>
      </c>
      <c r="S173" s="85" t="s">
        <v>1739</v>
      </c>
      <c r="T173" s="85" t="s">
        <v>564</v>
      </c>
      <c r="U173" s="85">
        <v>19580</v>
      </c>
      <c r="V173" s="85" t="s">
        <v>1748</v>
      </c>
      <c r="W173" s="85" t="s">
        <v>1743</v>
      </c>
      <c r="X173" s="85" t="s">
        <v>1739</v>
      </c>
      <c r="Y173" s="85" t="s">
        <v>1739</v>
      </c>
      <c r="Z173" s="85" t="s">
        <v>1746</v>
      </c>
      <c r="AA173" s="85" t="s">
        <v>564</v>
      </c>
      <c r="AB173" s="85">
        <v>1963</v>
      </c>
      <c r="AC173" s="85" t="s">
        <v>1747</v>
      </c>
      <c r="AD173" s="85">
        <v>7212</v>
      </c>
      <c r="AE173" s="85" t="s">
        <v>1747</v>
      </c>
      <c r="AF173" s="85">
        <v>1</v>
      </c>
    </row>
    <row r="175" spans="4:144">
      <c r="D175" s="53" t="s">
        <v>335</v>
      </c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  <c r="AS175" s="49"/>
      <c r="AT175" s="49"/>
      <c r="AU175" s="49"/>
      <c r="AV175" s="49"/>
      <c r="AW175" s="49"/>
      <c r="AX175" s="49"/>
      <c r="AY175" s="49"/>
      <c r="AZ175" s="49"/>
      <c r="BA175" s="49"/>
      <c r="BB175" s="49"/>
      <c r="BC175" s="49"/>
      <c r="BD175" s="49"/>
      <c r="BE175" s="49"/>
      <c r="BF175" s="49"/>
      <c r="BG175" s="49"/>
      <c r="BH175" s="49"/>
      <c r="BI175" s="49"/>
      <c r="BJ175" s="49"/>
      <c r="BK175" s="49"/>
      <c r="BL175" s="49"/>
      <c r="BM175" s="49"/>
      <c r="BN175" s="49"/>
      <c r="BO175" s="49"/>
      <c r="BP175" s="49"/>
      <c r="BQ175" s="49"/>
      <c r="BR175" s="49"/>
      <c r="BS175" s="49"/>
      <c r="BT175" s="49"/>
      <c r="BU175" s="49"/>
      <c r="BV175" s="49"/>
      <c r="BW175" s="49"/>
      <c r="BX175" s="49"/>
      <c r="BY175" s="49"/>
      <c r="BZ175" s="49"/>
      <c r="CA175" s="49"/>
      <c r="CB175" s="49"/>
      <c r="CC175" s="49"/>
    </row>
    <row r="176" spans="4:144">
      <c r="D176" s="53" t="s">
        <v>312</v>
      </c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  <c r="BK176" s="49"/>
      <c r="BL176" s="49"/>
      <c r="BM176" s="49"/>
      <c r="BN176" s="49"/>
      <c r="BO176" s="49"/>
      <c r="BP176" s="49"/>
      <c r="BQ176" s="49"/>
      <c r="BR176" s="49"/>
      <c r="BS176" s="49"/>
      <c r="BT176" s="49"/>
      <c r="BU176" s="49"/>
      <c r="BV176" s="49"/>
      <c r="BW176" s="49"/>
      <c r="BX176" s="49"/>
      <c r="BY176" s="49"/>
      <c r="BZ176" s="49"/>
      <c r="CA176" s="49"/>
      <c r="CB176" s="49"/>
      <c r="CC176" s="49"/>
    </row>
    <row r="177" spans="4:81">
      <c r="D177" s="53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  <c r="BK177" s="49"/>
      <c r="BL177" s="49"/>
      <c r="BM177" s="49"/>
      <c r="BN177" s="49"/>
      <c r="BO177" s="49"/>
      <c r="BP177" s="49"/>
      <c r="BQ177" s="49"/>
      <c r="BR177" s="49"/>
      <c r="BS177" s="49"/>
      <c r="BT177" s="49"/>
      <c r="BU177" s="49"/>
      <c r="BV177" s="49"/>
      <c r="BW177" s="49"/>
      <c r="BX177" s="49"/>
      <c r="BY177" s="49"/>
      <c r="BZ177" s="49"/>
      <c r="CA177" s="49"/>
      <c r="CB177" s="49"/>
      <c r="CC177" s="49"/>
    </row>
    <row r="178" spans="4:81">
      <c r="D178" s="52" t="str">
        <f>"update Tb_OPL_Unit set ChassisNumber = '" &amp; TRIM(J172) &amp; "', EngineNumber = '" &amp; TRIM(K172) &amp; "', PoliceNumber = '" &amp; TRIM(L172) &amp; "', PoliceNumberAct = '" &amp; TRIM(L172) &amp; "' where IdTb_OPL_Unit = " &amp; U172 &amp; ";"</f>
        <v>update Tb_OPL_Unit set ChassisNumber = '', EngineNumber = 'G4FLNQ167996', PoliceNumber = 'B1787SSI', PoliceNumberAct = 'B1787SSI' where IdTb_OPL_Unit = 19579;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  <c r="BL178" s="48"/>
      <c r="BM178" s="48"/>
      <c r="BN178" s="48"/>
      <c r="BO178" s="48"/>
      <c r="BP178" s="48"/>
      <c r="BQ178" s="48"/>
      <c r="BR178" s="48"/>
      <c r="BS178" s="48"/>
      <c r="BT178" s="48"/>
      <c r="BU178" s="48"/>
      <c r="BV178" s="48"/>
      <c r="BW178" s="48"/>
      <c r="BX178" s="48"/>
      <c r="BY178" s="48"/>
      <c r="BZ178" s="48"/>
      <c r="CA178" s="48"/>
      <c r="CB178" s="48"/>
      <c r="CC178" s="48"/>
    </row>
    <row r="179" spans="4:81">
      <c r="D179" s="52" t="str">
        <f>"update Tb_OPL_Unit set ChassisNumber = '" &amp; TRIM(J173) &amp; "', EngineNumber = '" &amp; TRIM(K173) &amp; "', PoliceNumber = '" &amp; TRIM(L173) &amp; "', PoliceNumberAct = '" &amp; TRIM(L173) &amp; "' where IdTb_OPL_Unit = " &amp; U173 &amp; ";"</f>
        <v>update Tb_OPL_Unit set ChassisNumber = '', EngineNumber = 'G4FLNQ173740', PoliceNumber = 'B1789SSI', PoliceNumberAct = 'B1789SSI' where IdTb_OPL_Unit = 19580;</v>
      </c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  <c r="BL179" s="48"/>
      <c r="BM179" s="48"/>
      <c r="BN179" s="48"/>
      <c r="BO179" s="48"/>
      <c r="BP179" s="48"/>
      <c r="BQ179" s="48"/>
      <c r="BR179" s="48"/>
      <c r="BS179" s="48"/>
      <c r="BT179" s="48"/>
      <c r="BU179" s="48"/>
      <c r="BV179" s="48"/>
      <c r="BW179" s="48"/>
      <c r="BX179" s="48"/>
      <c r="BY179" s="48"/>
      <c r="BZ179" s="48"/>
      <c r="CA179" s="48"/>
      <c r="CB179" s="48"/>
      <c r="CC179" s="48"/>
    </row>
    <row r="180" spans="4:81">
      <c r="D180" s="53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  <c r="BF180" s="49"/>
      <c r="BG180" s="49"/>
      <c r="BH180" s="49"/>
      <c r="BI180" s="49"/>
      <c r="BJ180" s="49"/>
      <c r="BK180" s="49"/>
      <c r="BL180" s="49"/>
      <c r="BM180" s="49"/>
      <c r="BN180" s="49"/>
      <c r="BO180" s="49"/>
      <c r="BP180" s="49"/>
      <c r="BQ180" s="49"/>
      <c r="BR180" s="49"/>
      <c r="BS180" s="49"/>
      <c r="BT180" s="49"/>
      <c r="BU180" s="49"/>
      <c r="BV180" s="49"/>
      <c r="BW180" s="49"/>
      <c r="BX180" s="49"/>
      <c r="BY180" s="49"/>
      <c r="BZ180" s="49"/>
      <c r="CA180" s="49"/>
      <c r="CB180" s="49"/>
      <c r="CC180" s="49"/>
    </row>
    <row r="181" spans="4:81">
      <c r="D181" s="52" t="str">
        <f>"update OPLUObjectLease set Remarks = '" &amp; TRIM(J172) &amp; "', EngineNumber = '" &amp; TRIM(K172) &amp; "', IdentityPoliceNumber = '" &amp; TRIM(L172) &amp; "' where IdUObjLease = " &amp; P172 &amp; ";"</f>
        <v>update OPLUObjectLease set Remarks = '', EngineNumber = 'G4FLNQ167996', IdentityPoliceNumber = 'B1787SSI' where IdUObjLease = 20263;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  <c r="BL181" s="48"/>
      <c r="BM181" s="48"/>
      <c r="BN181" s="48"/>
      <c r="BO181" s="48"/>
      <c r="BP181" s="48"/>
      <c r="BQ181" s="48"/>
      <c r="BR181" s="48"/>
      <c r="BS181" s="48"/>
      <c r="BT181" s="48"/>
      <c r="BU181" s="48"/>
      <c r="BV181" s="48"/>
      <c r="BW181" s="48"/>
      <c r="BX181" s="48"/>
      <c r="BY181" s="48"/>
      <c r="BZ181" s="48"/>
      <c r="CA181" s="48"/>
      <c r="CB181" s="48"/>
      <c r="CC181" s="48"/>
    </row>
    <row r="182" spans="4:81">
      <c r="D182" s="52" t="str">
        <f>"update OPLUObjectLease set Remarks = '" &amp; TRIM(J173) &amp; "', EngineNumber = '" &amp; TRIM(K173) &amp; "', IdentityPoliceNumber = '" &amp; TRIM(L173) &amp; "' where IdUObjLease = " &amp; P173 &amp; ";"</f>
        <v>update OPLUObjectLease set Remarks = '', EngineNumber = 'G4FLNQ173740', IdentityPoliceNumber = 'B1789SSI' where IdUObjLease = 20264;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  <c r="AO182" s="48"/>
      <c r="AP182" s="48"/>
      <c r="AQ182" s="48"/>
      <c r="AR182" s="48"/>
      <c r="AS182" s="48"/>
      <c r="AT182" s="48"/>
      <c r="AU182" s="48"/>
      <c r="AV182" s="48"/>
      <c r="AW182" s="48"/>
      <c r="AX182" s="48"/>
      <c r="AY182" s="48"/>
      <c r="AZ182" s="48"/>
      <c r="BA182" s="48"/>
      <c r="BB182" s="48"/>
      <c r="BC182" s="48"/>
      <c r="BD182" s="48"/>
      <c r="BE182" s="48"/>
      <c r="BF182" s="48"/>
      <c r="BG182" s="48"/>
      <c r="BH182" s="48"/>
      <c r="BI182" s="48"/>
      <c r="BJ182" s="48"/>
      <c r="BK182" s="48"/>
      <c r="BL182" s="48"/>
      <c r="BM182" s="48"/>
      <c r="BN182" s="48"/>
      <c r="BO182" s="48"/>
      <c r="BP182" s="48"/>
      <c r="BQ182" s="48"/>
      <c r="BR182" s="48"/>
      <c r="BS182" s="48"/>
      <c r="BT182" s="48"/>
      <c r="BU182" s="48"/>
      <c r="BV182" s="48"/>
      <c r="BW182" s="48"/>
      <c r="BX182" s="48"/>
      <c r="BY182" s="48"/>
      <c r="BZ182" s="48"/>
      <c r="CA182" s="48"/>
      <c r="CB182" s="48"/>
      <c r="CC182" s="48"/>
    </row>
    <row r="183" spans="4:81">
      <c r="D183" s="53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  <c r="BK183" s="49"/>
      <c r="BL183" s="49"/>
      <c r="BM183" s="49"/>
      <c r="BN183" s="49"/>
      <c r="BO183" s="49"/>
      <c r="BP183" s="49"/>
      <c r="BQ183" s="49"/>
      <c r="BR183" s="49"/>
      <c r="BS183" s="49"/>
      <c r="BT183" s="49"/>
      <c r="BU183" s="49"/>
      <c r="BV183" s="49"/>
      <c r="BW183" s="49"/>
      <c r="BX183" s="49"/>
      <c r="BY183" s="49"/>
      <c r="BZ183" s="49"/>
      <c r="CA183" s="49"/>
      <c r="CB183" s="49"/>
      <c r="CC183" s="49"/>
    </row>
    <row r="184" spans="4:81">
      <c r="D184" s="53" t="s">
        <v>261</v>
      </c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  <c r="AS184" s="49"/>
      <c r="AT184" s="49"/>
      <c r="AU184" s="49"/>
      <c r="AV184" s="49"/>
      <c r="AW184" s="49"/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/>
      <c r="BK184" s="49"/>
      <c r="BL184" s="49"/>
      <c r="BM184" s="49"/>
      <c r="BN184" s="49"/>
      <c r="BO184" s="49"/>
      <c r="BP184" s="49"/>
      <c r="BQ184" s="49"/>
      <c r="BR184" s="49"/>
      <c r="BS184" s="49"/>
      <c r="BT184" s="49"/>
      <c r="BU184" s="49"/>
      <c r="BV184" s="49"/>
      <c r="BW184" s="49"/>
      <c r="BX184" s="49"/>
      <c r="BY184" s="49"/>
      <c r="BZ184" s="49"/>
      <c r="CA184" s="49"/>
      <c r="CB184" s="49"/>
      <c r="CC184" s="49"/>
    </row>
    <row r="185" spans="4:81">
      <c r="D185" s="53" t="s">
        <v>262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  <c r="BK185" s="49"/>
      <c r="BL185" s="49"/>
      <c r="BM185" s="49"/>
      <c r="BN185" s="49"/>
      <c r="BO185" s="49"/>
      <c r="BP185" s="49"/>
      <c r="BQ185" s="49"/>
      <c r="BR185" s="49"/>
      <c r="BS185" s="49"/>
      <c r="BT185" s="49"/>
      <c r="BU185" s="49"/>
      <c r="BV185" s="49"/>
      <c r="BW185" s="49"/>
      <c r="BX185" s="49"/>
      <c r="BY185" s="49"/>
      <c r="BZ185" s="49"/>
      <c r="CA185" s="49"/>
      <c r="CB185" s="49"/>
      <c r="CC185" s="49"/>
    </row>
    <row r="186" spans="4:81">
      <c r="D186" s="53" t="s">
        <v>336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  <c r="BK186" s="49"/>
      <c r="BL186" s="49"/>
      <c r="BM186" s="49"/>
      <c r="BN186" s="49"/>
      <c r="BO186" s="49"/>
      <c r="BP186" s="49"/>
      <c r="BQ186" s="49"/>
      <c r="BR186" s="49"/>
      <c r="BS186" s="49"/>
      <c r="BT186" s="49"/>
      <c r="BU186" s="49"/>
      <c r="BV186" s="49"/>
      <c r="BW186" s="49"/>
      <c r="BX186" s="49"/>
      <c r="BY186" s="49"/>
      <c r="BZ186" s="49"/>
      <c r="CA186" s="49"/>
      <c r="CB186" s="49"/>
      <c r="CC186" s="49"/>
    </row>
    <row r="188" spans="4:81">
      <c r="D188" s="85" t="s">
        <v>1749</v>
      </c>
    </row>
    <row r="231" spans="2:4">
      <c r="B231" s="44">
        <v>0</v>
      </c>
      <c r="D231" s="47" t="s">
        <v>1750</v>
      </c>
    </row>
    <row r="232" spans="2:4">
      <c r="D232" s="55" t="s">
        <v>303</v>
      </c>
    </row>
    <row r="259" spans="48:48">
      <c r="AV259" s="85" t="s">
        <v>307</v>
      </c>
    </row>
    <row r="260" spans="48:48">
      <c r="AV260" s="47" t="s">
        <v>1751</v>
      </c>
    </row>
    <row r="376" spans="5:25">
      <c r="E376" s="52" t="s">
        <v>33</v>
      </c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</row>
    <row r="377" spans="5:25">
      <c r="E377" s="52" t="s">
        <v>618</v>
      </c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</row>
    <row r="378" spans="5:25">
      <c r="E378" s="52" t="s">
        <v>619</v>
      </c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</row>
    <row r="379" spans="5:25">
      <c r="E379" s="52" t="s">
        <v>565</v>
      </c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</row>
    <row r="380" spans="5:25">
      <c r="E380" s="52" t="s">
        <v>384</v>
      </c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</row>
    <row r="381" spans="5:25">
      <c r="E381" s="52" t="s">
        <v>594</v>
      </c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</row>
    <row r="382" spans="5:25">
      <c r="E382" s="38" t="s">
        <v>595</v>
      </c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</row>
    <row r="383" spans="5:25">
      <c r="E383" s="38" t="s">
        <v>596</v>
      </c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</row>
    <row r="384" spans="5:25">
      <c r="E384" s="38" t="s">
        <v>597</v>
      </c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</row>
    <row r="385" spans="5:25">
      <c r="E385" s="38" t="s">
        <v>598</v>
      </c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</row>
    <row r="386" spans="5:25">
      <c r="E386" s="38" t="s">
        <v>599</v>
      </c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</row>
    <row r="387" spans="5:25">
      <c r="E387" s="38" t="s">
        <v>600</v>
      </c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</row>
    <row r="388" spans="5:25">
      <c r="E388" s="52" t="s">
        <v>601</v>
      </c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</row>
    <row r="389" spans="5:25">
      <c r="E389" s="52" t="s">
        <v>606</v>
      </c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</row>
    <row r="390" spans="5:25">
      <c r="E390" s="52" t="s">
        <v>607</v>
      </c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</row>
    <row r="391" spans="5:25">
      <c r="E391" s="52" t="s">
        <v>608</v>
      </c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</row>
    <row r="392" spans="5:25">
      <c r="E392" s="52" t="s">
        <v>613</v>
      </c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</row>
    <row r="393" spans="5:25">
      <c r="E393" s="52" t="s">
        <v>614</v>
      </c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</row>
    <row r="394" spans="5:25">
      <c r="E394" s="38" t="s">
        <v>609</v>
      </c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</row>
    <row r="395" spans="5:25">
      <c r="E395" s="38" t="s">
        <v>610</v>
      </c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</row>
    <row r="396" spans="5:25">
      <c r="E396" s="38" t="s">
        <v>611</v>
      </c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</row>
    <row r="397" spans="5:25">
      <c r="E397" s="38" t="s">
        <v>612</v>
      </c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</row>
    <row r="398" spans="5:25">
      <c r="E398" s="52" t="s">
        <v>602</v>
      </c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</row>
    <row r="399" spans="5:25">
      <c r="E399" s="38" t="s">
        <v>603</v>
      </c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</row>
    <row r="400" spans="5:25">
      <c r="E400" s="38" t="s">
        <v>604</v>
      </c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</row>
    <row r="401" spans="5:25">
      <c r="E401" s="38" t="s">
        <v>605</v>
      </c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</row>
    <row r="402" spans="5:25">
      <c r="E402" s="38" t="s">
        <v>526</v>
      </c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</row>
    <row r="403" spans="5:25">
      <c r="E403" s="38" t="s">
        <v>616</v>
      </c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</row>
    <row r="404" spans="5:25">
      <c r="E404" s="38" t="s">
        <v>617</v>
      </c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</row>
    <row r="405" spans="5:25">
      <c r="E405" s="52" t="s">
        <v>1752</v>
      </c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</row>
    <row r="446" spans="2:4">
      <c r="B446" s="46">
        <v>0</v>
      </c>
      <c r="D446" s="47" t="s">
        <v>1757</v>
      </c>
    </row>
    <row r="447" spans="2:4">
      <c r="D447" s="55" t="s">
        <v>302</v>
      </c>
    </row>
    <row r="449" spans="4:4">
      <c r="D449" s="85" t="s">
        <v>36</v>
      </c>
    </row>
    <row r="450" spans="4:4">
      <c r="D450" s="50" t="s">
        <v>1761</v>
      </c>
    </row>
    <row r="452" spans="4:4">
      <c r="D452" s="85" t="s">
        <v>1753</v>
      </c>
    </row>
    <row r="476" spans="4:23">
      <c r="D476" s="85" t="s">
        <v>307</v>
      </c>
    </row>
    <row r="477" spans="4:23">
      <c r="D477" s="111" t="s">
        <v>1754</v>
      </c>
    </row>
    <row r="479" spans="4:23">
      <c r="D479" s="52" t="s">
        <v>325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</row>
    <row r="480" spans="4:23">
      <c r="D480" s="52" t="s">
        <v>1758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</row>
    <row r="481" spans="4:40">
      <c r="D481" s="52" t="s">
        <v>257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</row>
    <row r="482" spans="4:40">
      <c r="D482" s="52" t="s">
        <v>1760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</row>
    <row r="484" spans="4:40">
      <c r="D484" s="53" t="s">
        <v>335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</row>
    <row r="485" spans="4:40">
      <c r="D485" s="53" t="s">
        <v>312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</row>
    <row r="486" spans="4:40">
      <c r="D486" s="53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</row>
    <row r="487" spans="4:40">
      <c r="D487" s="53" t="s">
        <v>278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</row>
    <row r="488" spans="4:40">
      <c r="D488" s="53" t="s">
        <v>280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</row>
    <row r="489" spans="4:40">
      <c r="D489" s="53" t="s">
        <v>548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</row>
    <row r="490" spans="4:40">
      <c r="D490" s="53" t="s">
        <v>1762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>
      <c r="D491" s="53" t="s">
        <v>1763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>
      <c r="D492" s="53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>
      <c r="D493" s="53" t="s">
        <v>261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>
      <c r="D494" s="53" t="s">
        <v>262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>
      <c r="D495" s="53" t="s">
        <v>336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7" spans="4:23">
      <c r="D497" s="85" t="s">
        <v>1764</v>
      </c>
    </row>
    <row r="512" spans="4:23">
      <c r="D512" s="52" t="s">
        <v>325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</row>
    <row r="513" spans="4:40">
      <c r="D513" s="52" t="s">
        <v>1765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</row>
    <row r="514" spans="4:40">
      <c r="D514" s="52" t="s">
        <v>1766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</row>
    <row r="515" spans="4:40">
      <c r="D515" s="52" t="s">
        <v>701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</row>
    <row r="516" spans="4:40">
      <c r="D516" s="52" t="s">
        <v>257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</row>
    <row r="517" spans="4:40">
      <c r="D517" s="52" t="s">
        <v>429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</row>
    <row r="518" spans="4:40">
      <c r="D518" s="52" t="s">
        <v>277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</row>
    <row r="519" spans="4:40">
      <c r="D519" s="52" t="s">
        <v>1759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</row>
    <row r="521" spans="4:40">
      <c r="D521" s="53" t="s">
        <v>335</v>
      </c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</row>
    <row r="522" spans="4:40">
      <c r="D522" s="53" t="s">
        <v>312</v>
      </c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</row>
    <row r="523" spans="4:40">
      <c r="D523" s="53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</row>
    <row r="524" spans="4:40">
      <c r="D524" s="53" t="s">
        <v>430</v>
      </c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</row>
    <row r="525" spans="4:40">
      <c r="D525" s="53" t="s">
        <v>280</v>
      </c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  <c r="AM525" s="49"/>
      <c r="AN525" s="49"/>
    </row>
    <row r="526" spans="4:40">
      <c r="D526" s="53" t="s">
        <v>548</v>
      </c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</row>
    <row r="527" spans="4:40">
      <c r="D527" s="53" t="s">
        <v>1762</v>
      </c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  <c r="AN527" s="49"/>
    </row>
    <row r="528" spans="4:40">
      <c r="D528" s="53" t="s">
        <v>1767</v>
      </c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  <c r="AM528" s="49"/>
      <c r="AN528" s="49"/>
    </row>
    <row r="529" spans="2:40">
      <c r="D529" s="53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  <c r="AM529" s="49"/>
      <c r="AN529" s="49"/>
    </row>
    <row r="530" spans="2:40">
      <c r="D530" s="53" t="s">
        <v>261</v>
      </c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  <c r="AM530" s="49"/>
      <c r="AN530" s="49"/>
    </row>
    <row r="531" spans="2:40">
      <c r="D531" s="53" t="s">
        <v>262</v>
      </c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</row>
    <row r="532" spans="2:40">
      <c r="D532" s="53" t="s">
        <v>336</v>
      </c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</row>
    <row r="544" spans="2:40">
      <c r="B544" s="44">
        <v>0</v>
      </c>
      <c r="D544" s="47" t="s">
        <v>545</v>
      </c>
    </row>
    <row r="545" spans="4:4">
      <c r="D545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55EAC-151C-4714-8CA4-A7A82C348473}">
  <sheetPr codeName="Sheet44"/>
  <dimension ref="A3:J42"/>
  <sheetViews>
    <sheetView topLeftCell="A30" workbookViewId="0">
      <selection activeCell="C31" sqref="C31:D31"/>
    </sheetView>
  </sheetViews>
  <sheetFormatPr defaultColWidth="2.85546875" defaultRowHeight="15"/>
  <cols>
    <col min="1" max="1" width="9" style="114" bestFit="1" customWidth="1"/>
    <col min="2" max="2" width="39.5703125" style="114" bestFit="1" customWidth="1"/>
    <col min="3" max="3" width="16" style="114" bestFit="1" customWidth="1"/>
    <col min="4" max="4" width="17" style="114" bestFit="1" customWidth="1"/>
    <col min="5" max="5" width="17.5703125" style="114" bestFit="1" customWidth="1"/>
    <col min="6" max="6" width="10.42578125" style="114" bestFit="1" customWidth="1"/>
    <col min="7" max="7" width="10.5703125" style="114" bestFit="1" customWidth="1"/>
    <col min="8" max="8" width="8.28515625" style="114" bestFit="1" customWidth="1"/>
    <col min="9" max="9" width="7.5703125" style="114" bestFit="1" customWidth="1"/>
    <col min="10" max="10" width="10" style="114" bestFit="1" customWidth="1"/>
    <col min="11" max="16384" width="2.85546875" style="114"/>
  </cols>
  <sheetData>
    <row r="3" spans="1:10" ht="15" customHeight="1"/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78" t="s">
        <v>1408</v>
      </c>
      <c r="B20" s="78" t="s">
        <v>1410</v>
      </c>
      <c r="C20" s="78" t="s">
        <v>1488</v>
      </c>
      <c r="D20" s="59" t="s">
        <v>317</v>
      </c>
      <c r="E20" s="59" t="s">
        <v>274</v>
      </c>
      <c r="F20" s="99">
        <v>45005.372916667002</v>
      </c>
      <c r="G20" s="99">
        <v>45448.664583332997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78" t="s">
        <v>1444</v>
      </c>
      <c r="B22" s="78" t="s">
        <v>1445</v>
      </c>
      <c r="C22" s="78" t="s">
        <v>313</v>
      </c>
      <c r="D22" s="78" t="s">
        <v>317</v>
      </c>
      <c r="E22" s="78" t="s">
        <v>274</v>
      </c>
      <c r="F22" s="102">
        <v>45005.452083333003</v>
      </c>
      <c r="G22" s="102">
        <v>45449.410416667</v>
      </c>
      <c r="H22" s="78" t="s">
        <v>23</v>
      </c>
      <c r="I22" s="78" t="s">
        <v>18</v>
      </c>
      <c r="J22" s="78" t="s">
        <v>260</v>
      </c>
    </row>
    <row r="23" spans="1:10" ht="45">
      <c r="A23" s="76" t="s">
        <v>1464</v>
      </c>
      <c r="B23" s="76" t="s">
        <v>1465</v>
      </c>
      <c r="C23" s="76" t="s">
        <v>310</v>
      </c>
      <c r="D23" s="76" t="s">
        <v>317</v>
      </c>
      <c r="E23" s="76" t="s">
        <v>274</v>
      </c>
      <c r="F23" s="108">
        <v>45005.697222221999</v>
      </c>
      <c r="G23" s="108">
        <v>45449.655555555997</v>
      </c>
      <c r="H23" s="76" t="s">
        <v>23</v>
      </c>
      <c r="I23" s="76" t="s">
        <v>18</v>
      </c>
      <c r="J23" s="76" t="s">
        <v>255</v>
      </c>
    </row>
    <row r="25" spans="1:10">
      <c r="A25" s="58" t="s">
        <v>1499</v>
      </c>
      <c r="B25" s="58" t="s">
        <v>1515</v>
      </c>
      <c r="C25" s="58"/>
      <c r="D25" s="58"/>
      <c r="E25" s="58"/>
      <c r="F25" s="103"/>
      <c r="G25" s="103"/>
      <c r="H25" s="58"/>
      <c r="I25" s="58"/>
      <c r="J25" s="58" t="s">
        <v>326</v>
      </c>
    </row>
    <row r="26" spans="1:10" ht="75">
      <c r="A26" s="64" t="s">
        <v>1517</v>
      </c>
      <c r="B26" s="64" t="s">
        <v>1465</v>
      </c>
      <c r="C26" s="64" t="s">
        <v>1464</v>
      </c>
      <c r="D26" s="64" t="s">
        <v>1465</v>
      </c>
      <c r="E26" s="64"/>
      <c r="F26" s="109"/>
      <c r="G26" s="109"/>
      <c r="H26" s="64"/>
      <c r="I26" s="64"/>
      <c r="J26" s="64" t="s">
        <v>326</v>
      </c>
    </row>
    <row r="27" spans="1:10" ht="45">
      <c r="A27" s="64" t="s">
        <v>1520</v>
      </c>
      <c r="B27" s="64" t="s">
        <v>1521</v>
      </c>
      <c r="C27" s="64" t="s">
        <v>1499</v>
      </c>
      <c r="D27" s="64" t="s">
        <v>1515</v>
      </c>
      <c r="E27" s="64"/>
      <c r="F27" s="109"/>
      <c r="G27" s="109"/>
      <c r="H27" s="64"/>
      <c r="I27" s="64"/>
      <c r="J27" s="64" t="s">
        <v>326</v>
      </c>
    </row>
    <row r="28" spans="1:10" ht="60">
      <c r="A28" s="78" t="s">
        <v>1535</v>
      </c>
      <c r="B28" s="78" t="s">
        <v>1534</v>
      </c>
      <c r="C28" s="78"/>
      <c r="D28" s="59"/>
      <c r="E28" s="59"/>
      <c r="F28" s="99"/>
      <c r="G28" s="99"/>
      <c r="H28" s="59"/>
      <c r="I28" s="59"/>
      <c r="J28" s="59" t="s">
        <v>326</v>
      </c>
    </row>
    <row r="30" spans="1:10" ht="30">
      <c r="A30" s="78" t="s">
        <v>1569</v>
      </c>
      <c r="B30" s="78" t="s">
        <v>1594</v>
      </c>
      <c r="C30" s="78"/>
      <c r="D30" s="58"/>
      <c r="E30" s="58"/>
      <c r="F30" s="103"/>
      <c r="G30" s="103"/>
      <c r="H30" s="58"/>
      <c r="I30" s="58"/>
      <c r="J30" s="58" t="s">
        <v>326</v>
      </c>
    </row>
    <row r="31" spans="1:10" ht="165">
      <c r="A31" s="64" t="s">
        <v>1572</v>
      </c>
      <c r="B31" s="64" t="s">
        <v>1573</v>
      </c>
      <c r="C31" s="64" t="s">
        <v>1535</v>
      </c>
      <c r="D31" s="64" t="s">
        <v>1534</v>
      </c>
      <c r="E31" s="56"/>
      <c r="F31" s="101"/>
      <c r="G31" s="101"/>
      <c r="H31" s="56"/>
      <c r="I31" s="56"/>
      <c r="J31" s="56" t="s">
        <v>326</v>
      </c>
    </row>
    <row r="32" spans="1:10" ht="135">
      <c r="A32" s="64" t="s">
        <v>1568</v>
      </c>
      <c r="B32" s="64" t="s">
        <v>1574</v>
      </c>
      <c r="C32" s="64" t="s">
        <v>1569</v>
      </c>
      <c r="D32" s="64" t="s">
        <v>1571</v>
      </c>
      <c r="E32" s="64"/>
      <c r="F32" s="109"/>
      <c r="G32" s="109"/>
      <c r="H32" s="64"/>
      <c r="I32" s="64"/>
      <c r="J32" s="64" t="s">
        <v>326</v>
      </c>
    </row>
    <row r="33" spans="1:10" ht="60">
      <c r="A33" s="78" t="s">
        <v>1580</v>
      </c>
      <c r="B33" s="78" t="s">
        <v>1582</v>
      </c>
      <c r="C33" s="78"/>
      <c r="D33" s="58"/>
      <c r="E33" s="58"/>
      <c r="F33" s="103"/>
      <c r="G33" s="103"/>
      <c r="H33" s="58"/>
      <c r="I33" s="58"/>
      <c r="J33" s="58" t="s">
        <v>326</v>
      </c>
    </row>
    <row r="34" spans="1:10" ht="30">
      <c r="A34" s="78" t="s">
        <v>1606</v>
      </c>
      <c r="B34" s="78" t="s">
        <v>1607</v>
      </c>
      <c r="C34" s="78"/>
      <c r="D34" s="58"/>
      <c r="E34" s="58"/>
      <c r="F34" s="103"/>
      <c r="G34" s="103"/>
      <c r="H34" s="58"/>
      <c r="I34" s="58"/>
      <c r="J34" s="58" t="s">
        <v>326</v>
      </c>
    </row>
    <row r="35" spans="1:10">
      <c r="A35" s="78" t="s">
        <v>1635</v>
      </c>
      <c r="B35" s="78" t="s">
        <v>1636</v>
      </c>
      <c r="C35" s="78"/>
      <c r="D35" s="58"/>
      <c r="E35" s="58"/>
      <c r="F35" s="103"/>
      <c r="G35" s="103"/>
      <c r="H35" s="58"/>
      <c r="I35" s="58"/>
      <c r="J35" s="58" t="s">
        <v>326</v>
      </c>
    </row>
    <row r="36" spans="1:10" ht="30">
      <c r="A36" s="58" t="s">
        <v>1655</v>
      </c>
      <c r="B36" s="58" t="s">
        <v>1657</v>
      </c>
      <c r="C36" s="58"/>
      <c r="D36" s="58"/>
      <c r="E36" s="58"/>
      <c r="F36" s="103"/>
      <c r="G36" s="103"/>
      <c r="H36" s="58"/>
      <c r="I36" s="58"/>
      <c r="J36" s="58" t="s">
        <v>326</v>
      </c>
    </row>
    <row r="37" spans="1:10">
      <c r="A37" s="58" t="s">
        <v>1677</v>
      </c>
      <c r="B37" s="58" t="s">
        <v>1676</v>
      </c>
      <c r="C37" s="58"/>
      <c r="D37" s="58"/>
      <c r="E37" s="58"/>
      <c r="F37" s="103"/>
      <c r="G37" s="103"/>
      <c r="H37" s="58"/>
      <c r="I37" s="58"/>
      <c r="J37" s="58" t="s">
        <v>326</v>
      </c>
    </row>
    <row r="38" spans="1:10" ht="30">
      <c r="A38" s="58" t="s">
        <v>1694</v>
      </c>
      <c r="B38" s="58" t="s">
        <v>1695</v>
      </c>
      <c r="C38" s="58"/>
      <c r="D38" s="58"/>
      <c r="E38" s="58"/>
      <c r="F38" s="103"/>
      <c r="G38" s="103"/>
      <c r="H38" s="58"/>
      <c r="I38" s="58"/>
      <c r="J38" s="58" t="s">
        <v>326</v>
      </c>
    </row>
    <row r="40" spans="1:10">
      <c r="A40" s="78" t="s">
        <v>1734</v>
      </c>
      <c r="B40" s="78" t="s">
        <v>1736</v>
      </c>
      <c r="C40" s="78"/>
      <c r="D40" s="56"/>
      <c r="E40" s="56"/>
      <c r="F40" s="101"/>
      <c r="G40" s="101"/>
      <c r="H40" s="56"/>
      <c r="I40" s="56"/>
      <c r="J40" s="56" t="s">
        <v>326</v>
      </c>
    </row>
    <row r="41" spans="1:10">
      <c r="A41" s="56" t="s">
        <v>1755</v>
      </c>
      <c r="B41" s="56" t="s">
        <v>1756</v>
      </c>
      <c r="C41" s="56"/>
      <c r="D41" s="56"/>
      <c r="E41" s="56"/>
      <c r="F41" s="101"/>
      <c r="G41" s="101"/>
      <c r="H41" s="56"/>
      <c r="I41" s="56"/>
      <c r="J41" s="56" t="s">
        <v>326</v>
      </c>
    </row>
    <row r="42" spans="1:10">
      <c r="A42" s="56"/>
      <c r="B42" s="56"/>
      <c r="C42" s="56"/>
      <c r="D42" s="56"/>
      <c r="E42" s="56"/>
      <c r="F42" s="101"/>
      <c r="G42" s="101"/>
      <c r="H42" s="56"/>
      <c r="I42" s="56"/>
      <c r="J42" s="56" t="s">
        <v>326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407E8-06BC-4BA0-8283-A2BCE695D95A}">
  <sheetPr codeName="Sheet45"/>
  <dimension ref="B2:BO583"/>
  <sheetViews>
    <sheetView topLeftCell="A335" workbookViewId="0">
      <selection activeCell="A342" sqref="A342"/>
    </sheetView>
  </sheetViews>
  <sheetFormatPr defaultColWidth="2.85546875" defaultRowHeight="15"/>
  <cols>
    <col min="1" max="16384" width="2.85546875" style="85"/>
  </cols>
  <sheetData>
    <row r="2" spans="2:4">
      <c r="B2" s="47" t="s">
        <v>1300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1301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1302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1303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1008</v>
      </c>
    </row>
    <row r="56" spans="2:4">
      <c r="D56" s="55" t="s">
        <v>303</v>
      </c>
    </row>
    <row r="63" spans="2:4">
      <c r="D63" s="85" t="s">
        <v>267</v>
      </c>
    </row>
    <row r="64" spans="2:4">
      <c r="D64" s="47" t="s">
        <v>1774</v>
      </c>
    </row>
    <row r="66" spans="4:42">
      <c r="D66" s="52" t="s">
        <v>33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AA66" s="53" t="s">
        <v>335</v>
      </c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</row>
    <row r="67" spans="4:42">
      <c r="D67" s="52" t="s">
        <v>414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AA67" s="53" t="s">
        <v>312</v>
      </c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</row>
    <row r="68" spans="4:42">
      <c r="D68" s="52" t="s">
        <v>1776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AA68" s="53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</row>
    <row r="69" spans="4:42">
      <c r="D69" s="52" t="s">
        <v>594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AA69" s="53" t="s">
        <v>438</v>
      </c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</row>
    <row r="70" spans="4:42">
      <c r="D70" s="38" t="s">
        <v>595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AA70" s="53" t="s">
        <v>280</v>
      </c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</row>
    <row r="71" spans="4:42">
      <c r="D71" s="38" t="s">
        <v>596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AA71" s="53" t="s">
        <v>436</v>
      </c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</row>
    <row r="72" spans="4:42">
      <c r="D72" s="38" t="s">
        <v>597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AA72" s="53" t="s">
        <v>437</v>
      </c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</row>
    <row r="73" spans="4:42">
      <c r="D73" s="38" t="s">
        <v>598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AA73" s="53" t="s">
        <v>1782</v>
      </c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</row>
    <row r="74" spans="4:42">
      <c r="D74" s="38" t="s">
        <v>599</v>
      </c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AA74" s="53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</row>
    <row r="75" spans="4:42">
      <c r="D75" s="38" t="s">
        <v>600</v>
      </c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AA75" s="53" t="s">
        <v>261</v>
      </c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</row>
    <row r="76" spans="4:42">
      <c r="D76" s="52" t="s">
        <v>601</v>
      </c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AA76" s="53" t="s">
        <v>262</v>
      </c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</row>
    <row r="77" spans="4:42">
      <c r="D77" s="52" t="s">
        <v>606</v>
      </c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AA77" s="53" t="s">
        <v>336</v>
      </c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</row>
    <row r="78" spans="4:42">
      <c r="D78" s="52" t="s">
        <v>607</v>
      </c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</row>
    <row r="79" spans="4:42">
      <c r="D79" s="52" t="s">
        <v>608</v>
      </c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</row>
    <row r="80" spans="4:42">
      <c r="D80" s="52" t="s">
        <v>613</v>
      </c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</row>
    <row r="81" spans="4:24">
      <c r="D81" s="52" t="s">
        <v>614</v>
      </c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</row>
    <row r="82" spans="4:24">
      <c r="D82" s="38" t="s">
        <v>609</v>
      </c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</row>
    <row r="83" spans="4:24">
      <c r="D83" s="38" t="s">
        <v>610</v>
      </c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</row>
    <row r="84" spans="4:24">
      <c r="D84" s="38" t="s">
        <v>611</v>
      </c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</row>
    <row r="85" spans="4:24">
      <c r="D85" s="38" t="s">
        <v>612</v>
      </c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</row>
    <row r="86" spans="4:24">
      <c r="D86" s="52" t="s">
        <v>602</v>
      </c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</row>
    <row r="87" spans="4:24">
      <c r="D87" s="38" t="s">
        <v>603</v>
      </c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</row>
    <row r="88" spans="4:24">
      <c r="D88" s="38" t="s">
        <v>604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</row>
    <row r="89" spans="4:24">
      <c r="D89" s="38" t="s">
        <v>605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</row>
    <row r="90" spans="4:24">
      <c r="D90" s="38" t="s">
        <v>526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</row>
    <row r="91" spans="4:24">
      <c r="D91" s="38" t="s">
        <v>616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</row>
    <row r="92" spans="4:24">
      <c r="D92" s="38" t="s">
        <v>617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</row>
    <row r="93" spans="4:24">
      <c r="D93" s="52" t="s">
        <v>1775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</row>
    <row r="98" spans="2:4">
      <c r="B98" s="46">
        <v>0</v>
      </c>
      <c r="D98" s="47" t="s">
        <v>1785</v>
      </c>
    </row>
    <row r="99" spans="2:4">
      <c r="D99" s="55" t="s">
        <v>304</v>
      </c>
    </row>
    <row r="101" spans="2:4">
      <c r="D101" s="85" t="s">
        <v>36</v>
      </c>
    </row>
    <row r="102" spans="2:4">
      <c r="D102" s="50" t="s">
        <v>1800</v>
      </c>
    </row>
    <row r="104" spans="2:4">
      <c r="D104" s="85" t="s">
        <v>1777</v>
      </c>
    </row>
    <row r="129" spans="4:67">
      <c r="D129" s="85" t="s">
        <v>307</v>
      </c>
      <c r="M129" s="85" t="s">
        <v>309</v>
      </c>
      <c r="T129" s="85" t="s">
        <v>391</v>
      </c>
    </row>
    <row r="130" spans="4:67">
      <c r="D130" s="47" t="s">
        <v>1778</v>
      </c>
      <c r="M130" s="47" t="s">
        <v>1779</v>
      </c>
      <c r="T130" s="85" t="s">
        <v>1780</v>
      </c>
      <c r="AA130" s="43" t="s">
        <v>373</v>
      </c>
      <c r="AC130" s="47" t="s">
        <v>1781</v>
      </c>
    </row>
    <row r="132" spans="4:67">
      <c r="D132" s="85" t="s">
        <v>307</v>
      </c>
      <c r="M132" s="85" t="s">
        <v>426</v>
      </c>
      <c r="S132" s="85" t="s">
        <v>391</v>
      </c>
      <c r="AA132" s="85" t="s">
        <v>390</v>
      </c>
      <c r="AF132" s="85" t="s">
        <v>1323</v>
      </c>
      <c r="AN132" s="85" t="s">
        <v>391</v>
      </c>
      <c r="AW132" s="85" t="s">
        <v>390</v>
      </c>
      <c r="BB132" s="85" t="s">
        <v>1376</v>
      </c>
      <c r="BO132" s="85" t="s">
        <v>309</v>
      </c>
    </row>
    <row r="133" spans="4:67">
      <c r="D133" s="47" t="s">
        <v>1778</v>
      </c>
      <c r="M133" s="41" t="s">
        <v>1788</v>
      </c>
      <c r="S133" s="85" t="s">
        <v>1780</v>
      </c>
      <c r="AA133" s="83" t="s">
        <v>1790</v>
      </c>
      <c r="AF133" s="28" t="s">
        <v>1789</v>
      </c>
      <c r="AN133" s="47" t="s">
        <v>1793</v>
      </c>
      <c r="AW133" s="28" t="s">
        <v>1791</v>
      </c>
      <c r="BB133" s="47" t="s">
        <v>1792</v>
      </c>
      <c r="BO133" s="47" t="s">
        <v>1779</v>
      </c>
    </row>
    <row r="135" spans="4:67">
      <c r="D135" s="52" t="s">
        <v>1039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AC135" s="53" t="s">
        <v>335</v>
      </c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</row>
    <row r="136" spans="4:67">
      <c r="D136" s="52" t="s">
        <v>414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AC136" s="53" t="s">
        <v>312</v>
      </c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</row>
    <row r="137" spans="4:67">
      <c r="D137" s="52" t="s">
        <v>1393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AC137" s="53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</row>
    <row r="138" spans="4:67">
      <c r="D138" s="52" t="s">
        <v>1394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AC138" s="53" t="s">
        <v>673</v>
      </c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</row>
    <row r="139" spans="4:67">
      <c r="D139" s="52" t="s">
        <v>1395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AC139" s="53" t="s">
        <v>280</v>
      </c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</row>
    <row r="140" spans="4:67">
      <c r="D140" s="52" t="s">
        <v>1396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AC140" s="53" t="s">
        <v>1794</v>
      </c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</row>
    <row r="141" spans="4:67">
      <c r="D141" s="52" t="s">
        <v>1397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AC141" s="53" t="s">
        <v>1795</v>
      </c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</row>
    <row r="142" spans="4:67">
      <c r="D142" s="52" t="s">
        <v>1802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AC142" s="53" t="s">
        <v>1797</v>
      </c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</row>
    <row r="143" spans="4:67">
      <c r="D143" s="52" t="s">
        <v>384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AC143" s="53" t="s">
        <v>1796</v>
      </c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</row>
    <row r="144" spans="4:67">
      <c r="D144" s="52" t="s">
        <v>672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AC144" s="53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</row>
    <row r="145" spans="4:65">
      <c r="D145" s="52" t="s">
        <v>1047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AC145" s="53" t="s">
        <v>1441</v>
      </c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</row>
    <row r="146" spans="4:65">
      <c r="D146" s="52" t="s">
        <v>1040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AC146" s="53" t="s">
        <v>280</v>
      </c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</row>
    <row r="147" spans="4:65">
      <c r="D147" s="52" t="s">
        <v>1048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AC147" s="53" t="s">
        <v>1794</v>
      </c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</row>
    <row r="148" spans="4:65">
      <c r="D148" s="52" t="s">
        <v>1041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AC148" s="53" t="s">
        <v>1797</v>
      </c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</row>
    <row r="149" spans="4:65">
      <c r="D149" s="52" t="s">
        <v>1049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AC149" s="53" t="s">
        <v>1803</v>
      </c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</row>
    <row r="150" spans="4:65">
      <c r="D150" s="52" t="s">
        <v>1042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AC150" s="53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</row>
    <row r="151" spans="4:65">
      <c r="D151" s="52" t="s">
        <v>1050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AC151" s="53" t="s">
        <v>1400</v>
      </c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</row>
    <row r="152" spans="4:65">
      <c r="D152" s="52" t="s">
        <v>1043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AC152" s="53" t="s">
        <v>280</v>
      </c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</row>
    <row r="153" spans="4:65">
      <c r="D153" s="52" t="s">
        <v>1388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AC153" s="53" t="s">
        <v>1799</v>
      </c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</row>
    <row r="154" spans="4:65">
      <c r="D154" s="52" t="s">
        <v>1387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AC154" s="53" t="s">
        <v>1798</v>
      </c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</row>
    <row r="155" spans="4:65">
      <c r="D155" s="52" t="s">
        <v>1051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AC155" s="53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</row>
    <row r="156" spans="4:65">
      <c r="D156" s="52" t="s">
        <v>498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AC156" s="53" t="s">
        <v>261</v>
      </c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</row>
    <row r="157" spans="4:65">
      <c r="D157" s="52" t="s">
        <v>1052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AC157" s="53" t="s">
        <v>262</v>
      </c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</row>
    <row r="158" spans="4:65">
      <c r="D158" s="52" t="s">
        <v>376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AC158" s="53" t="s">
        <v>336</v>
      </c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</row>
    <row r="159" spans="4:65">
      <c r="D159" s="52" t="s">
        <v>1053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</row>
    <row r="160" spans="4:65">
      <c r="D160" s="52" t="s">
        <v>1044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</row>
    <row r="161" spans="4:24">
      <c r="D161" s="52" t="s">
        <v>1391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</row>
    <row r="162" spans="4:24">
      <c r="D162" s="52" t="s">
        <v>1389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</row>
    <row r="163" spans="4:24">
      <c r="D163" s="52" t="s">
        <v>1392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</row>
    <row r="164" spans="4:24">
      <c r="D164" s="52" t="s">
        <v>1390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</row>
    <row r="165" spans="4:24">
      <c r="D165" s="52" t="s">
        <v>1054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</row>
    <row r="166" spans="4:24">
      <c r="D166" s="52" t="s">
        <v>525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</row>
    <row r="167" spans="4:24">
      <c r="D167" s="52" t="s">
        <v>1055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</row>
    <row r="168" spans="4:24">
      <c r="D168" s="52" t="s">
        <v>1045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</row>
    <row r="169" spans="4:24">
      <c r="D169" s="52" t="s">
        <v>1787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</row>
    <row r="171" spans="4:24">
      <c r="D171" s="85" t="s">
        <v>1801</v>
      </c>
    </row>
    <row r="200" spans="2:4">
      <c r="B200" s="46">
        <v>0</v>
      </c>
      <c r="D200" s="47" t="s">
        <v>1810</v>
      </c>
    </row>
    <row r="201" spans="2:4">
      <c r="D201" s="55" t="s">
        <v>301</v>
      </c>
    </row>
    <row r="203" spans="2:4">
      <c r="D203" s="85" t="s">
        <v>36</v>
      </c>
    </row>
    <row r="206" spans="2:4">
      <c r="D206" s="85" t="s">
        <v>1786</v>
      </c>
    </row>
    <row r="212" spans="2:4">
      <c r="B212" s="46">
        <v>0</v>
      </c>
      <c r="D212" s="47" t="s">
        <v>1813</v>
      </c>
    </row>
    <row r="213" spans="2:4">
      <c r="D213" s="55" t="s">
        <v>304</v>
      </c>
    </row>
    <row r="214" spans="2:4">
      <c r="D214" s="51" t="s">
        <v>35</v>
      </c>
    </row>
    <row r="299" spans="2:4">
      <c r="B299" s="46">
        <v>0</v>
      </c>
      <c r="D299" s="47" t="s">
        <v>1811</v>
      </c>
    </row>
    <row r="300" spans="2:4">
      <c r="D300" s="55" t="s">
        <v>304</v>
      </c>
    </row>
    <row r="302" spans="2:4">
      <c r="D302" s="85" t="s">
        <v>36</v>
      </c>
    </row>
    <row r="303" spans="2:4">
      <c r="D303" s="50" t="s">
        <v>1828</v>
      </c>
    </row>
    <row r="305" spans="4:4">
      <c r="D305" s="85" t="s">
        <v>1805</v>
      </c>
    </row>
    <row r="342" spans="4:58">
      <c r="D342" s="85" t="s">
        <v>267</v>
      </c>
      <c r="M342" s="85" t="s">
        <v>1825</v>
      </c>
    </row>
    <row r="343" spans="4:58">
      <c r="D343" s="47" t="s">
        <v>1824</v>
      </c>
      <c r="M343" t="s">
        <v>1826</v>
      </c>
      <c r="X343" s="43" t="s">
        <v>373</v>
      </c>
      <c r="Z343" s="47" t="s">
        <v>1827</v>
      </c>
    </row>
    <row r="345" spans="4:58">
      <c r="D345" s="52" t="s">
        <v>33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V345" s="53" t="s">
        <v>335</v>
      </c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  <c r="AJ345" s="49"/>
      <c r="AK345" s="49"/>
      <c r="AL345" s="49"/>
      <c r="AM345" s="49"/>
      <c r="AN345" s="49"/>
      <c r="AO345" s="49"/>
      <c r="AP345" s="49"/>
      <c r="AQ345" s="49"/>
      <c r="AR345" s="49"/>
      <c r="AS345" s="49"/>
      <c r="AT345" s="49"/>
      <c r="AU345" s="49"/>
      <c r="AV345" s="49"/>
      <c r="AW345" s="49"/>
      <c r="AX345" s="49"/>
      <c r="AY345" s="49"/>
      <c r="AZ345" s="49"/>
      <c r="BA345" s="49"/>
      <c r="BB345" s="49"/>
      <c r="BC345" s="49"/>
      <c r="BD345" s="49"/>
      <c r="BE345" s="49"/>
      <c r="BF345" s="49"/>
    </row>
    <row r="346" spans="4:58">
      <c r="D346" s="52" t="s">
        <v>1647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V346" s="53" t="s">
        <v>312</v>
      </c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  <c r="AJ346" s="49"/>
      <c r="AK346" s="49"/>
      <c r="AL346" s="49"/>
      <c r="AM346" s="49"/>
      <c r="AN346" s="49"/>
      <c r="AO346" s="49"/>
      <c r="AP346" s="49"/>
      <c r="AQ346" s="49"/>
      <c r="AR346" s="49"/>
      <c r="AS346" s="49"/>
      <c r="AT346" s="49"/>
      <c r="AU346" s="49"/>
      <c r="AV346" s="49"/>
      <c r="AW346" s="49"/>
      <c r="AX346" s="49"/>
      <c r="AY346" s="49"/>
      <c r="AZ346" s="49"/>
      <c r="BA346" s="49"/>
      <c r="BB346" s="49"/>
      <c r="BC346" s="49"/>
      <c r="BD346" s="49"/>
      <c r="BE346" s="49"/>
      <c r="BF346" s="49"/>
    </row>
    <row r="347" spans="4:58">
      <c r="D347" s="52" t="s">
        <v>1648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V347" s="53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49"/>
      <c r="AN347" s="49"/>
      <c r="AO347" s="49"/>
      <c r="AP347" s="49"/>
      <c r="AQ347" s="49"/>
      <c r="AR347" s="49"/>
      <c r="AS347" s="49"/>
      <c r="AT347" s="49"/>
      <c r="AU347" s="49"/>
      <c r="AV347" s="49"/>
      <c r="AW347" s="49"/>
      <c r="AX347" s="49"/>
      <c r="AY347" s="49"/>
      <c r="AZ347" s="49"/>
      <c r="BA347" s="49"/>
      <c r="BB347" s="49"/>
      <c r="BC347" s="49"/>
      <c r="BD347" s="49"/>
      <c r="BE347" s="49"/>
      <c r="BF347" s="49"/>
    </row>
    <row r="348" spans="4:58">
      <c r="D348" s="52" t="s">
        <v>1649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V348" s="53" t="s">
        <v>265</v>
      </c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49"/>
      <c r="AN348" s="49"/>
      <c r="AO348" s="49"/>
      <c r="AP348" s="49"/>
      <c r="AQ348" s="49"/>
      <c r="AR348" s="49"/>
      <c r="AS348" s="49"/>
      <c r="AT348" s="49"/>
      <c r="AU348" s="49"/>
      <c r="AV348" s="49"/>
      <c r="AW348" s="49"/>
      <c r="AX348" s="49"/>
      <c r="AY348" s="49"/>
      <c r="AZ348" s="49"/>
      <c r="BA348" s="49"/>
      <c r="BB348" s="49"/>
      <c r="BC348" s="49"/>
      <c r="BD348" s="49"/>
      <c r="BE348" s="49"/>
      <c r="BF348" s="49"/>
    </row>
    <row r="349" spans="4:58">
      <c r="D349" s="52" t="s">
        <v>631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V349" s="53" t="s">
        <v>280</v>
      </c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  <c r="AJ349" s="49"/>
      <c r="AK349" s="49"/>
      <c r="AL349" s="49"/>
      <c r="AM349" s="49"/>
      <c r="AN349" s="49"/>
      <c r="AO349" s="49"/>
      <c r="AP349" s="49"/>
      <c r="AQ349" s="49"/>
      <c r="AR349" s="49"/>
      <c r="AS349" s="49"/>
      <c r="AT349" s="49"/>
      <c r="AU349" s="49"/>
      <c r="AV349" s="49"/>
      <c r="AW349" s="49"/>
      <c r="AX349" s="49"/>
      <c r="AY349" s="49"/>
      <c r="AZ349" s="49"/>
      <c r="BA349" s="49"/>
      <c r="BB349" s="49"/>
      <c r="BC349" s="49"/>
      <c r="BD349" s="49"/>
      <c r="BE349" s="49"/>
      <c r="BF349" s="49"/>
    </row>
    <row r="350" spans="4:58">
      <c r="D350" s="52" t="s">
        <v>632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V350" s="53" t="s">
        <v>1832</v>
      </c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  <c r="BA350" s="49"/>
      <c r="BB350" s="49"/>
      <c r="BC350" s="49"/>
      <c r="BD350" s="49"/>
      <c r="BE350" s="49"/>
      <c r="BF350" s="49"/>
    </row>
    <row r="351" spans="4:58">
      <c r="D351" s="52" t="s">
        <v>563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V351" s="53" t="s">
        <v>1831</v>
      </c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  <c r="BA351" s="49"/>
      <c r="BB351" s="49"/>
      <c r="BC351" s="49"/>
      <c r="BD351" s="49"/>
      <c r="BE351" s="49"/>
      <c r="BF351" s="49"/>
    </row>
    <row r="352" spans="4:58">
      <c r="D352" s="52" t="s">
        <v>384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V352" s="53" t="s">
        <v>1830</v>
      </c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  <c r="BA352" s="49"/>
      <c r="BB352" s="49"/>
      <c r="BC352" s="49"/>
      <c r="BD352" s="49"/>
      <c r="BE352" s="49"/>
      <c r="BF352" s="49"/>
    </row>
    <row r="353" spans="4:58">
      <c r="D353" s="52" t="s">
        <v>264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V353" s="53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  <c r="BA353" s="49"/>
      <c r="BB353" s="49"/>
      <c r="BC353" s="49"/>
      <c r="BD353" s="49"/>
      <c r="BE353" s="49"/>
      <c r="BF353" s="49"/>
    </row>
    <row r="354" spans="4:58">
      <c r="D354" s="52" t="s">
        <v>275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V354" s="53" t="s">
        <v>261</v>
      </c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  <c r="BA354" s="49"/>
      <c r="BB354" s="49"/>
      <c r="BC354" s="49"/>
      <c r="BD354" s="49"/>
      <c r="BE354" s="49"/>
      <c r="BF354" s="49"/>
    </row>
    <row r="355" spans="4:58">
      <c r="D355" s="52" t="s">
        <v>271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V355" s="53" t="s">
        <v>262</v>
      </c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  <c r="BA355" s="49"/>
      <c r="BB355" s="49"/>
      <c r="BC355" s="49"/>
      <c r="BD355" s="49"/>
      <c r="BE355" s="49"/>
      <c r="BF355" s="49"/>
    </row>
    <row r="356" spans="4:58">
      <c r="D356" s="52" t="s">
        <v>314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V356" s="53" t="s">
        <v>336</v>
      </c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  <c r="BA356" s="49"/>
      <c r="BB356" s="49"/>
      <c r="BC356" s="49"/>
      <c r="BD356" s="49"/>
      <c r="BE356" s="49"/>
      <c r="BF356" s="49"/>
    </row>
    <row r="357" spans="4:58">
      <c r="D357" s="52" t="s">
        <v>315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</row>
    <row r="358" spans="4:58">
      <c r="D358" s="52" t="s">
        <v>584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</row>
    <row r="359" spans="4:58">
      <c r="D359" s="52" t="s">
        <v>1829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</row>
    <row r="360" spans="4:58">
      <c r="D360" s="52" t="s">
        <v>276</v>
      </c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</row>
    <row r="361" spans="4:58">
      <c r="D361" s="52" t="s">
        <v>1652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</row>
    <row r="362" spans="4:58">
      <c r="D362" s="52" t="s">
        <v>1653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</row>
    <row r="364" spans="4:58">
      <c r="D364" s="85" t="s">
        <v>1833</v>
      </c>
    </row>
    <row r="379" spans="4:4">
      <c r="D379" s="47" t="s">
        <v>1710</v>
      </c>
    </row>
    <row r="381" spans="4:4">
      <c r="D381" s="85" t="s">
        <v>1833</v>
      </c>
    </row>
    <row r="412" spans="2:4">
      <c r="B412" s="44">
        <v>0</v>
      </c>
      <c r="D412" s="47" t="s">
        <v>1750</v>
      </c>
    </row>
    <row r="413" spans="2:4">
      <c r="D413" s="55" t="s">
        <v>303</v>
      </c>
    </row>
    <row r="468" spans="2:4">
      <c r="B468" s="46">
        <v>0</v>
      </c>
      <c r="D468" s="47" t="s">
        <v>1812</v>
      </c>
    </row>
    <row r="469" spans="2:4">
      <c r="D469" s="55" t="s">
        <v>302</v>
      </c>
    </row>
    <row r="471" spans="2:4">
      <c r="D471" s="85" t="s">
        <v>36</v>
      </c>
    </row>
    <row r="472" spans="2:4">
      <c r="D472" s="50" t="s">
        <v>1842</v>
      </c>
    </row>
    <row r="474" spans="2:4">
      <c r="D474" s="85" t="s">
        <v>1807</v>
      </c>
    </row>
    <row r="505" spans="4:39">
      <c r="D505" s="85" t="s">
        <v>267</v>
      </c>
    </row>
    <row r="506" spans="4:39">
      <c r="D506" s="117" t="s">
        <v>1834</v>
      </c>
    </row>
    <row r="508" spans="4:39">
      <c r="D508" s="52" t="s">
        <v>1039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AA508" s="53" t="s">
        <v>335</v>
      </c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</row>
    <row r="509" spans="4:39">
      <c r="D509" s="52" t="s">
        <v>1840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AA509" s="53" t="s">
        <v>312</v>
      </c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</row>
    <row r="510" spans="4:39">
      <c r="D510" s="52" t="s">
        <v>1841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AA510" s="53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</row>
    <row r="511" spans="4:39">
      <c r="D511" s="52" t="s">
        <v>672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AA511" s="53" t="s">
        <v>657</v>
      </c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</row>
    <row r="512" spans="4:39">
      <c r="D512" s="52" t="s">
        <v>1047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AA512" s="53" t="s">
        <v>280</v>
      </c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</row>
    <row r="513" spans="4:39">
      <c r="D513" s="52" t="s">
        <v>1040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AA513" s="53" t="s">
        <v>1843</v>
      </c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</row>
    <row r="514" spans="4:39">
      <c r="D514" s="52" t="s">
        <v>1048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AA514" s="53" t="s">
        <v>1844</v>
      </c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</row>
    <row r="515" spans="4:39">
      <c r="D515" s="52" t="s">
        <v>1041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AA515" s="53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</row>
    <row r="516" spans="4:39">
      <c r="D516" s="52" t="s">
        <v>1049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AA516" s="53" t="s">
        <v>261</v>
      </c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</row>
    <row r="517" spans="4:39">
      <c r="D517" s="52" t="s">
        <v>1042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AA517" s="53" t="s">
        <v>262</v>
      </c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</row>
    <row r="518" spans="4:39">
      <c r="D518" s="52" t="s">
        <v>1050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AA518" s="53" t="s">
        <v>336</v>
      </c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</row>
    <row r="519" spans="4:39">
      <c r="D519" s="52" t="s">
        <v>1043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</row>
    <row r="520" spans="4:39">
      <c r="D520" s="52" t="s">
        <v>1388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</row>
    <row r="521" spans="4:39">
      <c r="D521" s="52" t="s">
        <v>1387</v>
      </c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</row>
    <row r="522" spans="4:39">
      <c r="D522" s="52" t="s">
        <v>1051</v>
      </c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</row>
    <row r="523" spans="4:39">
      <c r="D523" s="52" t="s">
        <v>498</v>
      </c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</row>
    <row r="524" spans="4:39">
      <c r="D524" s="52" t="s">
        <v>1052</v>
      </c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</row>
    <row r="525" spans="4:39">
      <c r="D525" s="52" t="s">
        <v>376</v>
      </c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</row>
    <row r="526" spans="4:39">
      <c r="D526" s="52" t="s">
        <v>1053</v>
      </c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</row>
    <row r="527" spans="4:39">
      <c r="D527" s="52" t="s">
        <v>1044</v>
      </c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</row>
    <row r="528" spans="4:39">
      <c r="D528" s="52" t="s">
        <v>1391</v>
      </c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</row>
    <row r="529" spans="4:24">
      <c r="D529" s="52" t="s">
        <v>1389</v>
      </c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</row>
    <row r="530" spans="4:24">
      <c r="D530" s="52" t="s">
        <v>1392</v>
      </c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</row>
    <row r="531" spans="4:24">
      <c r="D531" s="52" t="s">
        <v>1390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</row>
    <row r="532" spans="4:24">
      <c r="D532" s="38" t="s">
        <v>1835</v>
      </c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</row>
    <row r="533" spans="4:24">
      <c r="D533" s="38" t="s">
        <v>1836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</row>
    <row r="534" spans="4:24">
      <c r="D534" s="38" t="s">
        <v>1837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</row>
    <row r="535" spans="4:24">
      <c r="D535" s="38" t="s">
        <v>1838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</row>
    <row r="536" spans="4:24">
      <c r="D536" s="52" t="s">
        <v>1839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</row>
    <row r="538" spans="4:24">
      <c r="D538" s="85" t="s">
        <v>1845</v>
      </c>
    </row>
    <row r="553" spans="4:4">
      <c r="D553" s="47" t="s">
        <v>1710</v>
      </c>
    </row>
    <row r="555" spans="4:4">
      <c r="D555" s="85" t="s">
        <v>1845</v>
      </c>
    </row>
    <row r="582" spans="2:4">
      <c r="B582" s="44">
        <v>0</v>
      </c>
      <c r="D582" s="47" t="s">
        <v>545</v>
      </c>
    </row>
    <row r="583" spans="2:4">
      <c r="D583" s="55" t="s">
        <v>303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6A6D9-6BCF-40FD-91A5-273A4FE6ED08}">
  <sheetPr codeName="Sheet46"/>
  <dimension ref="A2:J39"/>
  <sheetViews>
    <sheetView topLeftCell="A22" workbookViewId="0">
      <selection activeCell="B25" sqref="B25"/>
    </sheetView>
  </sheetViews>
  <sheetFormatPr defaultColWidth="2.85546875" defaultRowHeight="15"/>
  <cols>
    <col min="1" max="1" width="9" style="115" bestFit="1" customWidth="1"/>
    <col min="2" max="2" width="40" style="115" customWidth="1"/>
    <col min="3" max="3" width="16" style="115" bestFit="1" customWidth="1"/>
    <col min="4" max="4" width="17" style="115" bestFit="1" customWidth="1"/>
    <col min="5" max="5" width="18.85546875" style="115" bestFit="1" customWidth="1"/>
    <col min="6" max="7" width="10.42578125" style="115" bestFit="1" customWidth="1"/>
    <col min="8" max="8" width="8.28515625" style="115" bestFit="1" customWidth="1"/>
    <col min="9" max="9" width="7.5703125" style="115" bestFit="1" customWidth="1"/>
    <col min="10" max="10" width="10" style="115" bestFit="1" customWidth="1"/>
    <col min="11" max="16384" width="2.85546875" style="115"/>
  </cols>
  <sheetData>
    <row r="2" spans="1:10" ht="18.75">
      <c r="A2" s="237" t="s">
        <v>1773</v>
      </c>
      <c r="B2" s="238"/>
      <c r="C2" s="238"/>
      <c r="D2" s="238"/>
      <c r="E2" s="238"/>
      <c r="F2" s="238"/>
      <c r="G2" s="238"/>
      <c r="H2" s="238"/>
      <c r="I2" s="238"/>
      <c r="J2" s="238"/>
    </row>
    <row r="3" spans="1:10">
      <c r="A3" s="238" t="s">
        <v>1772</v>
      </c>
      <c r="B3" s="238"/>
      <c r="C3" s="238"/>
      <c r="D3" s="238"/>
      <c r="E3" s="238"/>
      <c r="F3" s="238"/>
      <c r="G3" s="238"/>
      <c r="H3" s="238"/>
      <c r="I3" s="238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78" t="s">
        <v>1408</v>
      </c>
      <c r="B20" s="78" t="s">
        <v>1410</v>
      </c>
      <c r="C20" s="78" t="s">
        <v>1488</v>
      </c>
      <c r="D20" s="78" t="s">
        <v>317</v>
      </c>
      <c r="E20" s="78" t="s">
        <v>274</v>
      </c>
      <c r="F20" s="102">
        <v>45005.372916667002</v>
      </c>
      <c r="G20" s="102">
        <v>45448.664583332997</v>
      </c>
      <c r="H20" s="78" t="s">
        <v>23</v>
      </c>
      <c r="I20" s="78" t="s">
        <v>18</v>
      </c>
      <c r="J20" s="78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59" t="s">
        <v>1499</v>
      </c>
      <c r="B22" s="59" t="s">
        <v>1515</v>
      </c>
      <c r="C22" s="59" t="s">
        <v>270</v>
      </c>
      <c r="D22" s="59" t="s">
        <v>317</v>
      </c>
      <c r="E22" s="59" t="s">
        <v>274</v>
      </c>
      <c r="F22" s="99">
        <v>45006.433333333</v>
      </c>
      <c r="G22" s="99">
        <v>45450.391666666997</v>
      </c>
      <c r="H22" s="59" t="s">
        <v>23</v>
      </c>
      <c r="I22" s="59" t="s">
        <v>18</v>
      </c>
      <c r="J22" s="59" t="s">
        <v>260</v>
      </c>
    </row>
    <row r="23" spans="1:10" ht="60">
      <c r="A23" s="76" t="s">
        <v>1535</v>
      </c>
      <c r="B23" s="76" t="s">
        <v>1534</v>
      </c>
      <c r="C23" s="76" t="s">
        <v>475</v>
      </c>
      <c r="D23" s="76" t="s">
        <v>317</v>
      </c>
      <c r="E23" s="76" t="s">
        <v>274</v>
      </c>
      <c r="F23" s="108">
        <v>45006.695833332997</v>
      </c>
      <c r="G23" s="108">
        <v>45450.654166667002</v>
      </c>
      <c r="H23" s="76" t="s">
        <v>23</v>
      </c>
      <c r="I23" s="76" t="s">
        <v>18</v>
      </c>
      <c r="J23" s="76" t="s">
        <v>255</v>
      </c>
    </row>
    <row r="24" spans="1:10" ht="45">
      <c r="A24" s="78" t="s">
        <v>1569</v>
      </c>
      <c r="B24" s="78" t="s">
        <v>1594</v>
      </c>
      <c r="C24" s="78" t="s">
        <v>338</v>
      </c>
      <c r="D24" s="78" t="s">
        <v>317</v>
      </c>
      <c r="E24" s="78" t="s">
        <v>1771</v>
      </c>
      <c r="F24" s="102">
        <v>45008.320138889001</v>
      </c>
      <c r="G24" s="102">
        <v>45450.625</v>
      </c>
      <c r="H24" s="78" t="s">
        <v>23</v>
      </c>
      <c r="I24" s="78" t="s">
        <v>18</v>
      </c>
      <c r="J24" s="78" t="s">
        <v>260</v>
      </c>
    </row>
    <row r="25" spans="1:10" ht="45">
      <c r="A25" s="61" t="s">
        <v>1572</v>
      </c>
      <c r="B25" s="61" t="s">
        <v>1573</v>
      </c>
      <c r="C25" s="61" t="s">
        <v>475</v>
      </c>
      <c r="D25" s="61" t="s">
        <v>317</v>
      </c>
      <c r="E25" s="61" t="s">
        <v>274</v>
      </c>
      <c r="F25" s="116">
        <v>45008.327777778002</v>
      </c>
      <c r="G25" s="116">
        <v>45450.625</v>
      </c>
      <c r="H25" s="61" t="s">
        <v>23</v>
      </c>
      <c r="I25" s="61" t="s">
        <v>18</v>
      </c>
      <c r="J25" s="61" t="s">
        <v>255</v>
      </c>
    </row>
    <row r="26" spans="1:10" ht="60">
      <c r="A26" s="78" t="s">
        <v>1580</v>
      </c>
      <c r="B26" s="78" t="s">
        <v>1582</v>
      </c>
      <c r="C26" s="78" t="s">
        <v>506</v>
      </c>
      <c r="D26" s="78" t="s">
        <v>317</v>
      </c>
      <c r="E26" s="78" t="s">
        <v>274</v>
      </c>
      <c r="F26" s="102">
        <v>45008.363194443999</v>
      </c>
      <c r="G26" s="102">
        <v>45450.654861110997</v>
      </c>
      <c r="H26" s="78" t="s">
        <v>23</v>
      </c>
      <c r="I26" s="78" t="s">
        <v>18</v>
      </c>
      <c r="J26" s="78" t="s">
        <v>260</v>
      </c>
    </row>
    <row r="27" spans="1:10" ht="45">
      <c r="A27" s="76" t="s">
        <v>1606</v>
      </c>
      <c r="B27" s="76" t="s">
        <v>1607</v>
      </c>
      <c r="C27" s="76" t="s">
        <v>334</v>
      </c>
      <c r="D27" s="76" t="s">
        <v>317</v>
      </c>
      <c r="E27" s="76" t="s">
        <v>274</v>
      </c>
      <c r="F27" s="108">
        <v>45008.429166667003</v>
      </c>
      <c r="G27" s="108">
        <v>45453.387499999997</v>
      </c>
      <c r="H27" s="76" t="s">
        <v>23</v>
      </c>
      <c r="I27" s="76" t="s">
        <v>18</v>
      </c>
      <c r="J27" s="76" t="s">
        <v>260</v>
      </c>
    </row>
    <row r="28" spans="1:10" ht="45">
      <c r="A28" s="78" t="s">
        <v>1635</v>
      </c>
      <c r="B28" s="78" t="s">
        <v>1636</v>
      </c>
      <c r="C28" s="78" t="s">
        <v>334</v>
      </c>
      <c r="D28" s="78" t="s">
        <v>317</v>
      </c>
      <c r="E28" s="78" t="s">
        <v>274</v>
      </c>
      <c r="F28" s="102">
        <v>45008.575694444</v>
      </c>
      <c r="G28" s="102">
        <v>45453.575694444</v>
      </c>
      <c r="H28" s="78" t="s">
        <v>23</v>
      </c>
      <c r="I28" s="78" t="s">
        <v>18</v>
      </c>
      <c r="J28" s="78" t="s">
        <v>260</v>
      </c>
    </row>
    <row r="29" spans="1:10" ht="45">
      <c r="A29" s="62" t="s">
        <v>1655</v>
      </c>
      <c r="B29" s="62" t="s">
        <v>1657</v>
      </c>
      <c r="C29" s="62" t="s">
        <v>334</v>
      </c>
      <c r="D29" s="62" t="s">
        <v>317</v>
      </c>
      <c r="E29" s="62" t="s">
        <v>274</v>
      </c>
      <c r="F29" s="98">
        <v>45008.589583333</v>
      </c>
      <c r="G29" s="98">
        <v>45453.547916666997</v>
      </c>
      <c r="H29" s="62" t="s">
        <v>23</v>
      </c>
      <c r="I29" s="62" t="s">
        <v>18</v>
      </c>
      <c r="J29" s="62" t="s">
        <v>260</v>
      </c>
    </row>
    <row r="30" spans="1:10" ht="45">
      <c r="A30" s="59" t="s">
        <v>1677</v>
      </c>
      <c r="B30" s="59" t="s">
        <v>1676</v>
      </c>
      <c r="C30" s="59" t="s">
        <v>1770</v>
      </c>
      <c r="D30" s="59" t="s">
        <v>317</v>
      </c>
      <c r="E30" s="59" t="s">
        <v>274</v>
      </c>
      <c r="F30" s="99">
        <v>45008.622916667002</v>
      </c>
      <c r="G30" s="99">
        <v>45453.581250000003</v>
      </c>
      <c r="H30" s="59" t="s">
        <v>23</v>
      </c>
      <c r="I30" s="59" t="s">
        <v>18</v>
      </c>
      <c r="J30" s="59" t="s">
        <v>260</v>
      </c>
    </row>
    <row r="31" spans="1:10" ht="45">
      <c r="A31" s="62" t="s">
        <v>1694</v>
      </c>
      <c r="B31" s="62" t="s">
        <v>1769</v>
      </c>
      <c r="C31" s="62" t="s">
        <v>310</v>
      </c>
      <c r="D31" s="62" t="s">
        <v>317</v>
      </c>
      <c r="E31" s="62" t="s">
        <v>274</v>
      </c>
      <c r="F31" s="98">
        <v>45008.697222221999</v>
      </c>
      <c r="G31" s="98">
        <v>45453.655555555997</v>
      </c>
      <c r="H31" s="62" t="s">
        <v>23</v>
      </c>
      <c r="I31" s="62" t="s">
        <v>18</v>
      </c>
      <c r="J31" s="62" t="s">
        <v>260</v>
      </c>
    </row>
    <row r="32" spans="1:10" ht="45">
      <c r="A32" s="78" t="s">
        <v>1734</v>
      </c>
      <c r="B32" s="78" t="s">
        <v>1768</v>
      </c>
      <c r="C32" s="78" t="s">
        <v>334</v>
      </c>
      <c r="D32" s="78" t="s">
        <v>317</v>
      </c>
      <c r="E32" s="78" t="s">
        <v>274</v>
      </c>
      <c r="F32" s="102">
        <v>45012.477777777996</v>
      </c>
      <c r="G32" s="102">
        <v>45455.436111110997</v>
      </c>
      <c r="H32" s="78" t="s">
        <v>23</v>
      </c>
      <c r="I32" s="78" t="s">
        <v>18</v>
      </c>
      <c r="J32" s="78" t="s">
        <v>260</v>
      </c>
    </row>
    <row r="33" spans="1:10" ht="45">
      <c r="A33" s="62" t="s">
        <v>1755</v>
      </c>
      <c r="B33" s="62" t="s">
        <v>1756</v>
      </c>
      <c r="C33" s="62" t="s">
        <v>334</v>
      </c>
      <c r="D33" s="62" t="s">
        <v>317</v>
      </c>
      <c r="E33" s="62" t="s">
        <v>274</v>
      </c>
      <c r="F33" s="98">
        <v>45012.629166667</v>
      </c>
      <c r="G33" s="98">
        <v>45455.587500000001</v>
      </c>
      <c r="H33" s="62" t="s">
        <v>23</v>
      </c>
      <c r="I33" s="62" t="s">
        <v>18</v>
      </c>
      <c r="J33" s="62" t="s">
        <v>260</v>
      </c>
    </row>
    <row r="35" spans="1:10">
      <c r="A35" s="58" t="s">
        <v>1783</v>
      </c>
      <c r="B35" s="58" t="s">
        <v>1784</v>
      </c>
      <c r="C35" s="58"/>
      <c r="D35" s="58"/>
      <c r="E35" s="58"/>
      <c r="F35" s="103"/>
      <c r="G35" s="103"/>
      <c r="H35" s="58"/>
      <c r="I35" s="58"/>
      <c r="J35" s="58" t="s">
        <v>326</v>
      </c>
    </row>
    <row r="36" spans="1:10">
      <c r="A36" s="58" t="s">
        <v>1806</v>
      </c>
      <c r="B36" s="58" t="s">
        <v>1805</v>
      </c>
      <c r="C36" s="58"/>
      <c r="D36" s="58"/>
      <c r="E36" s="58"/>
      <c r="F36" s="103"/>
      <c r="G36" s="103"/>
      <c r="H36" s="58"/>
      <c r="I36" s="58"/>
      <c r="J36" s="58" t="s">
        <v>326</v>
      </c>
    </row>
    <row r="37" spans="1:10" ht="30">
      <c r="A37" s="58" t="s">
        <v>1808</v>
      </c>
      <c r="B37" s="58" t="s">
        <v>1807</v>
      </c>
      <c r="C37" s="58"/>
      <c r="D37" s="58"/>
      <c r="E37" s="58"/>
      <c r="F37" s="103"/>
      <c r="G37" s="103"/>
      <c r="H37" s="58"/>
      <c r="I37" s="58"/>
      <c r="J37" s="58" t="s">
        <v>326</v>
      </c>
    </row>
    <row r="38" spans="1:10">
      <c r="A38" s="58" t="s">
        <v>1809</v>
      </c>
      <c r="B38" s="58" t="s">
        <v>1814</v>
      </c>
      <c r="C38" s="58"/>
      <c r="D38" s="58"/>
      <c r="E38" s="58"/>
      <c r="F38" s="103"/>
      <c r="G38" s="103"/>
      <c r="H38" s="58"/>
      <c r="I38" s="58"/>
      <c r="J38" s="58" t="s">
        <v>326</v>
      </c>
    </row>
    <row r="39" spans="1:10">
      <c r="A39" s="56"/>
      <c r="B39" s="56"/>
      <c r="C39" s="56"/>
      <c r="D39" s="56"/>
      <c r="E39" s="56"/>
      <c r="F39" s="101"/>
      <c r="G39" s="101"/>
      <c r="H39" s="56"/>
      <c r="I39" s="56"/>
      <c r="J39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3355-3FF4-40DB-9B74-E417DE32BA12}">
  <sheetPr codeName="Sheet47"/>
  <dimension ref="B2:BK1018"/>
  <sheetViews>
    <sheetView topLeftCell="A777" workbookViewId="0">
      <selection activeCell="A787" sqref="A787"/>
    </sheetView>
  </sheetViews>
  <sheetFormatPr defaultColWidth="2.85546875" defaultRowHeight="15"/>
  <cols>
    <col min="1" max="16384" width="2.85546875" style="85"/>
  </cols>
  <sheetData>
    <row r="2" spans="2:4">
      <c r="B2" s="47" t="s">
        <v>1710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1711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1712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1713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1855</v>
      </c>
    </row>
    <row r="56" spans="2:4">
      <c r="D56" s="55" t="s">
        <v>304</v>
      </c>
    </row>
    <row r="57" spans="2:4">
      <c r="D57" s="85" t="s">
        <v>633</v>
      </c>
    </row>
    <row r="59" spans="2:4">
      <c r="D59" s="85" t="s">
        <v>633</v>
      </c>
    </row>
    <row r="114" spans="2:63">
      <c r="D114" s="85" t="s">
        <v>307</v>
      </c>
    </row>
    <row r="115" spans="2:63">
      <c r="D115" s="47" t="s">
        <v>1846</v>
      </c>
    </row>
    <row r="116" spans="2:63">
      <c r="D116" s="47" t="s">
        <v>1847</v>
      </c>
    </row>
    <row r="118" spans="2:63">
      <c r="D118" s="52" t="s">
        <v>347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</row>
    <row r="119" spans="2:63">
      <c r="D119" s="52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</row>
    <row r="120" spans="2:63">
      <c r="D120" s="52" t="s">
        <v>37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</row>
    <row r="121" spans="2:63">
      <c r="D121" s="52" t="s">
        <v>339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</row>
    <row r="122" spans="2:63" customFormat="1">
      <c r="B122" s="85"/>
      <c r="C122" s="85"/>
      <c r="D122" s="53" t="s">
        <v>389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85"/>
      <c r="AM122" s="85"/>
      <c r="AN122" s="85"/>
      <c r="AO122" s="85"/>
      <c r="AP122" s="85"/>
      <c r="AQ122" s="85"/>
      <c r="AR122" s="85"/>
      <c r="AS122" s="85"/>
      <c r="AT122" s="85"/>
      <c r="AU122" s="85"/>
      <c r="AV122" s="85"/>
      <c r="AW122" s="85"/>
      <c r="AX122" s="85"/>
      <c r="AY122" s="85"/>
      <c r="AZ122" s="85"/>
      <c r="BA122" s="85"/>
      <c r="BB122" s="85"/>
      <c r="BC122" s="85"/>
      <c r="BD122" s="85"/>
      <c r="BE122" s="85"/>
      <c r="BF122" s="85"/>
      <c r="BG122" s="85"/>
      <c r="BH122" s="85"/>
      <c r="BI122" s="85"/>
      <c r="BJ122" s="85"/>
      <c r="BK122" s="85"/>
    </row>
    <row r="123" spans="2:63" customFormat="1">
      <c r="B123" s="85"/>
      <c r="C123" s="85"/>
      <c r="D123" s="52" t="s">
        <v>463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85"/>
      <c r="AM123" s="85"/>
      <c r="AN123" s="85"/>
      <c r="AO123" s="85"/>
      <c r="AP123" s="85"/>
      <c r="AQ123" s="85"/>
      <c r="AR123" s="85"/>
      <c r="AS123" s="85"/>
      <c r="AT123" s="85"/>
      <c r="AU123" s="85"/>
      <c r="AV123" s="85"/>
      <c r="AW123" s="85"/>
      <c r="AX123" s="85"/>
      <c r="AY123" s="85"/>
      <c r="AZ123" s="85"/>
      <c r="BA123" s="85"/>
      <c r="BB123" s="85"/>
      <c r="BC123" s="85"/>
      <c r="BD123" s="85"/>
      <c r="BE123" s="85"/>
      <c r="BF123" s="85"/>
      <c r="BG123" s="85"/>
      <c r="BH123" s="85"/>
      <c r="BI123" s="85"/>
      <c r="BJ123" s="85"/>
      <c r="BK123" s="85"/>
    </row>
    <row r="124" spans="2:63" customFormat="1">
      <c r="B124" s="85"/>
      <c r="C124" s="85"/>
      <c r="D124" s="89" t="s">
        <v>357</v>
      </c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0"/>
      <c r="AB124" s="90"/>
      <c r="AC124" s="90"/>
      <c r="AD124" s="90"/>
      <c r="AE124" s="90"/>
      <c r="AF124" s="90"/>
      <c r="AG124" s="90"/>
      <c r="AH124" s="90"/>
      <c r="AI124" s="90"/>
      <c r="AJ124" s="90"/>
      <c r="AK124" s="90"/>
      <c r="AL124" s="85"/>
      <c r="AM124" s="85"/>
      <c r="AN124" s="85"/>
      <c r="AO124" s="85"/>
      <c r="AP124" s="85"/>
      <c r="AQ124" s="85"/>
      <c r="AR124" s="85"/>
      <c r="AS124" s="85"/>
      <c r="AT124" s="85"/>
      <c r="AU124" s="85"/>
      <c r="AV124" s="85"/>
      <c r="AW124" s="85"/>
      <c r="AX124" s="85"/>
      <c r="AY124" s="85"/>
      <c r="AZ124" s="85"/>
      <c r="BA124" s="85"/>
      <c r="BB124" s="85"/>
      <c r="BC124" s="85"/>
      <c r="BD124" s="85"/>
      <c r="BE124" s="85"/>
      <c r="BF124" s="85"/>
      <c r="BG124" s="85"/>
      <c r="BH124" s="85"/>
      <c r="BI124" s="85"/>
      <c r="BJ124" s="85"/>
      <c r="BK124" s="85"/>
    </row>
    <row r="125" spans="2:63" customFormat="1">
      <c r="B125" s="85"/>
      <c r="C125" s="85"/>
      <c r="D125" s="91" t="s">
        <v>358</v>
      </c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  <c r="AC125" s="92"/>
      <c r="AD125" s="92"/>
      <c r="AE125" s="92"/>
      <c r="AF125" s="92"/>
      <c r="AG125" s="92"/>
      <c r="AH125" s="92"/>
      <c r="AI125" s="92"/>
      <c r="AJ125" s="92"/>
      <c r="AK125" s="92"/>
      <c r="AL125" s="85"/>
      <c r="AM125" s="85"/>
      <c r="AN125" s="85"/>
      <c r="AO125" s="85"/>
      <c r="AP125" s="85"/>
      <c r="AQ125" s="85"/>
      <c r="AR125" s="85"/>
      <c r="AS125" s="85"/>
      <c r="AT125" s="85"/>
      <c r="AU125" s="85"/>
      <c r="AV125" s="85"/>
      <c r="AW125" s="85"/>
      <c r="AX125" s="85"/>
      <c r="AY125" s="85"/>
      <c r="AZ125" s="85"/>
      <c r="BA125" s="85"/>
      <c r="BB125" s="85"/>
      <c r="BC125" s="85"/>
      <c r="BD125" s="85"/>
      <c r="BE125" s="85"/>
      <c r="BF125" s="85"/>
      <c r="BG125" s="85"/>
      <c r="BH125" s="85"/>
      <c r="BI125" s="85"/>
      <c r="BJ125" s="85"/>
      <c r="BK125" s="85"/>
    </row>
    <row r="126" spans="2:63" customFormat="1">
      <c r="B126" s="85"/>
      <c r="C126" s="85"/>
      <c r="D126" s="91" t="s">
        <v>359</v>
      </c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  <c r="AC126" s="92"/>
      <c r="AD126" s="92"/>
      <c r="AE126" s="92"/>
      <c r="AF126" s="92"/>
      <c r="AG126" s="92"/>
      <c r="AH126" s="92"/>
      <c r="AI126" s="92"/>
      <c r="AJ126" s="92"/>
      <c r="AK126" s="92"/>
      <c r="AL126" s="85"/>
      <c r="AM126" s="85"/>
      <c r="AN126" s="85"/>
      <c r="AO126" s="85"/>
      <c r="AP126" s="85"/>
      <c r="AQ126" s="85"/>
      <c r="AR126" s="85"/>
      <c r="AS126" s="85"/>
      <c r="AT126" s="85"/>
      <c r="AU126" s="85"/>
      <c r="AV126" s="85"/>
      <c r="AW126" s="85"/>
      <c r="AX126" s="85"/>
      <c r="AY126" s="85"/>
      <c r="AZ126" s="85"/>
      <c r="BA126" s="85"/>
      <c r="BB126" s="85"/>
      <c r="BC126" s="85"/>
      <c r="BD126" s="85"/>
      <c r="BE126" s="85"/>
      <c r="BF126" s="85"/>
      <c r="BG126" s="85"/>
      <c r="BH126" s="85"/>
      <c r="BI126" s="85"/>
      <c r="BJ126" s="85"/>
      <c r="BK126" s="85"/>
    </row>
    <row r="127" spans="2:63" customFormat="1">
      <c r="B127" s="85"/>
      <c r="C127" s="85"/>
      <c r="D127" s="89" t="s">
        <v>479</v>
      </c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  <c r="AA127" s="90"/>
      <c r="AB127" s="90"/>
      <c r="AC127" s="90"/>
      <c r="AD127" s="90"/>
      <c r="AE127" s="90"/>
      <c r="AF127" s="90"/>
      <c r="AG127" s="90"/>
      <c r="AH127" s="90"/>
      <c r="AI127" s="90"/>
      <c r="AJ127" s="90"/>
      <c r="AK127" s="90"/>
      <c r="AL127" s="85"/>
      <c r="AM127" s="85"/>
      <c r="AN127" s="85"/>
      <c r="AO127" s="85"/>
      <c r="AP127" s="85"/>
      <c r="AQ127" s="85"/>
      <c r="AR127" s="85"/>
      <c r="AS127" s="85"/>
      <c r="AT127" s="85"/>
      <c r="AU127" s="85"/>
      <c r="AV127" s="85"/>
      <c r="AW127" s="85"/>
      <c r="AX127" s="85"/>
      <c r="AY127" s="85"/>
      <c r="AZ127" s="85"/>
      <c r="BA127" s="85"/>
      <c r="BB127" s="85"/>
      <c r="BC127" s="85"/>
      <c r="BD127" s="85"/>
      <c r="BE127" s="85"/>
      <c r="BF127" s="85"/>
      <c r="BG127" s="85"/>
      <c r="BH127" s="85"/>
      <c r="BI127" s="85"/>
      <c r="BJ127" s="85"/>
      <c r="BK127" s="85"/>
    </row>
    <row r="128" spans="2:63" customFormat="1">
      <c r="B128" s="85"/>
      <c r="C128" s="85"/>
      <c r="D128" s="89" t="s">
        <v>668</v>
      </c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  <c r="W128" s="90"/>
      <c r="X128" s="90"/>
      <c r="Y128" s="90"/>
      <c r="Z128" s="90"/>
      <c r="AA128" s="90"/>
      <c r="AB128" s="90"/>
      <c r="AC128" s="90"/>
      <c r="AD128" s="90"/>
      <c r="AE128" s="90"/>
      <c r="AF128" s="90"/>
      <c r="AG128" s="90"/>
      <c r="AH128" s="90"/>
      <c r="AI128" s="90"/>
      <c r="AJ128" s="90"/>
      <c r="AK128" s="90"/>
      <c r="AL128" s="85"/>
      <c r="AM128" s="85"/>
      <c r="AN128" s="85"/>
      <c r="AO128" s="85"/>
      <c r="AP128" s="85"/>
      <c r="AQ128" s="85"/>
      <c r="AR128" s="85"/>
      <c r="AS128" s="85"/>
      <c r="AT128" s="85"/>
      <c r="AU128" s="85"/>
      <c r="AV128" s="85"/>
      <c r="AW128" s="85"/>
      <c r="AX128" s="85"/>
      <c r="AY128" s="85"/>
      <c r="AZ128" s="85"/>
      <c r="BA128" s="85"/>
      <c r="BB128" s="85"/>
      <c r="BC128" s="85"/>
      <c r="BD128" s="85"/>
      <c r="BE128" s="85"/>
      <c r="BF128" s="85"/>
      <c r="BG128" s="85"/>
      <c r="BH128" s="85"/>
      <c r="BI128" s="85"/>
      <c r="BJ128" s="85"/>
      <c r="BK128" s="85"/>
    </row>
    <row r="129" spans="2:63" customFormat="1">
      <c r="B129" s="85"/>
      <c r="C129" s="85"/>
      <c r="D129" s="38" t="s">
        <v>634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85"/>
      <c r="AM129" s="85"/>
      <c r="AN129" s="85"/>
      <c r="AO129" s="85"/>
      <c r="AP129" s="85"/>
      <c r="AQ129" s="85"/>
      <c r="AR129" s="85"/>
      <c r="AS129" s="85"/>
      <c r="AT129" s="85"/>
      <c r="AU129" s="85"/>
      <c r="AV129" s="85"/>
      <c r="AW129" s="85"/>
      <c r="AX129" s="85"/>
      <c r="AY129" s="85"/>
      <c r="AZ129" s="85"/>
      <c r="BA129" s="85"/>
      <c r="BB129" s="85"/>
      <c r="BC129" s="85"/>
      <c r="BD129" s="85"/>
      <c r="BE129" s="85"/>
      <c r="BF129" s="85"/>
      <c r="BG129" s="85"/>
      <c r="BH129" s="85"/>
      <c r="BI129" s="85"/>
      <c r="BJ129" s="85"/>
      <c r="BK129" s="85"/>
    </row>
    <row r="130" spans="2:63" customFormat="1">
      <c r="B130" s="85"/>
      <c r="C130" s="85"/>
      <c r="D130" s="38" t="s">
        <v>1492</v>
      </c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85"/>
      <c r="AM130" s="85"/>
      <c r="AN130" s="85"/>
      <c r="AO130" s="85"/>
      <c r="AP130" s="85"/>
      <c r="AQ130" s="85"/>
      <c r="AR130" s="85"/>
      <c r="AS130" s="85"/>
      <c r="AT130" s="85"/>
      <c r="AU130" s="85"/>
      <c r="AV130" s="85"/>
      <c r="AW130" s="85"/>
      <c r="AX130" s="85"/>
      <c r="AY130" s="85"/>
      <c r="AZ130" s="85"/>
      <c r="BA130" s="85"/>
      <c r="BB130" s="85"/>
      <c r="BC130" s="85"/>
      <c r="BD130" s="85"/>
      <c r="BE130" s="85"/>
      <c r="BF130" s="85"/>
      <c r="BG130" s="85"/>
      <c r="BH130" s="85"/>
      <c r="BI130" s="85"/>
      <c r="BJ130" s="85"/>
      <c r="BK130" s="85"/>
    </row>
    <row r="131" spans="2:63" customFormat="1">
      <c r="B131" s="85"/>
      <c r="C131" s="85"/>
      <c r="D131" s="52" t="s">
        <v>900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85"/>
      <c r="AM131" s="85"/>
      <c r="AN131" s="85"/>
      <c r="AO131" s="85"/>
      <c r="AP131" s="85"/>
      <c r="AQ131" s="85"/>
      <c r="AR131" s="85"/>
      <c r="AS131" s="85"/>
      <c r="AT131" s="85"/>
      <c r="AU131" s="85"/>
      <c r="AV131" s="85"/>
      <c r="AW131" s="85"/>
      <c r="AX131" s="85"/>
      <c r="AY131" s="85"/>
      <c r="AZ131" s="85"/>
      <c r="BA131" s="85"/>
      <c r="BB131" s="85"/>
      <c r="BC131" s="85"/>
      <c r="BD131" s="85"/>
      <c r="BE131" s="85"/>
      <c r="BF131" s="85"/>
      <c r="BG131" s="85"/>
      <c r="BH131" s="85"/>
      <c r="BI131" s="85"/>
      <c r="BJ131" s="85"/>
      <c r="BK131" s="85"/>
    </row>
    <row r="132" spans="2:63" customFormat="1">
      <c r="B132" s="85"/>
      <c r="C132" s="85"/>
      <c r="D132" s="52" t="s">
        <v>384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85"/>
      <c r="AM132" s="85"/>
      <c r="AN132" s="85"/>
      <c r="AO132" s="85"/>
      <c r="AP132" s="85"/>
      <c r="AQ132" s="85"/>
      <c r="AR132" s="85"/>
      <c r="AS132" s="85"/>
      <c r="AT132" s="85"/>
      <c r="AU132" s="85"/>
      <c r="AV132" s="85"/>
      <c r="AW132" s="85"/>
      <c r="AX132" s="85"/>
      <c r="AY132" s="85"/>
      <c r="AZ132" s="85"/>
      <c r="BA132" s="85"/>
      <c r="BB132" s="85"/>
      <c r="BC132" s="85"/>
      <c r="BD132" s="85"/>
      <c r="BE132" s="85"/>
      <c r="BF132" s="85"/>
      <c r="BG132" s="85"/>
      <c r="BH132" s="85"/>
      <c r="BI132" s="85"/>
      <c r="BJ132" s="85"/>
      <c r="BK132" s="85"/>
    </row>
    <row r="133" spans="2:63" customFormat="1">
      <c r="B133" s="85"/>
      <c r="C133" s="85"/>
      <c r="D133" s="52" t="s">
        <v>902</v>
      </c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85"/>
      <c r="AM133" s="85"/>
      <c r="AN133" s="85"/>
      <c r="AO133" s="85"/>
      <c r="AP133" s="85"/>
      <c r="AQ133" s="85"/>
      <c r="AR133" s="85"/>
      <c r="AS133" s="85"/>
      <c r="AT133" s="85"/>
      <c r="AU133" s="85"/>
      <c r="AV133" s="85"/>
      <c r="AW133" s="85"/>
      <c r="AX133" s="85"/>
      <c r="AY133" s="85"/>
      <c r="AZ133" s="85"/>
      <c r="BA133" s="85"/>
      <c r="BB133" s="85"/>
      <c r="BC133" s="85"/>
      <c r="BD133" s="85"/>
      <c r="BE133" s="85"/>
      <c r="BF133" s="85"/>
      <c r="BG133" s="85"/>
      <c r="BH133" s="85"/>
      <c r="BI133" s="85"/>
      <c r="BJ133" s="85"/>
      <c r="BK133" s="85"/>
    </row>
    <row r="134" spans="2:63" customFormat="1">
      <c r="B134" s="85"/>
      <c r="C134" s="85"/>
      <c r="D134" s="52" t="s">
        <v>903</v>
      </c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85"/>
      <c r="AM134" s="85"/>
      <c r="AN134" s="85"/>
      <c r="AO134" s="85"/>
      <c r="AP134" s="85"/>
      <c r="AQ134" s="85"/>
      <c r="AR134" s="85"/>
      <c r="AS134" s="85"/>
      <c r="AT134" s="85"/>
      <c r="AU134" s="85"/>
      <c r="AV134" s="85"/>
      <c r="AW134" s="85"/>
      <c r="AX134" s="85"/>
      <c r="AY134" s="85"/>
      <c r="AZ134" s="85"/>
      <c r="BA134" s="85"/>
      <c r="BB134" s="85"/>
      <c r="BC134" s="85"/>
      <c r="BD134" s="85"/>
      <c r="BE134" s="85"/>
      <c r="BF134" s="85"/>
      <c r="BG134" s="85"/>
      <c r="BH134" s="85"/>
      <c r="BI134" s="85"/>
      <c r="BJ134" s="85"/>
      <c r="BK134" s="85"/>
    </row>
    <row r="135" spans="2:63" customFormat="1">
      <c r="B135" s="85"/>
      <c r="C135" s="85"/>
      <c r="D135" s="52" t="s">
        <v>350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85"/>
      <c r="AM135" s="85"/>
      <c r="AN135" s="85"/>
      <c r="AO135" s="85"/>
      <c r="AP135" s="85"/>
      <c r="AQ135" s="85"/>
      <c r="AR135" s="85"/>
      <c r="AS135" s="85"/>
      <c r="AT135" s="85"/>
      <c r="AU135" s="85"/>
      <c r="AV135" s="85"/>
      <c r="AW135" s="85"/>
      <c r="AX135" s="85"/>
      <c r="AY135" s="85"/>
      <c r="AZ135" s="85"/>
      <c r="BA135" s="85"/>
      <c r="BB135" s="85"/>
      <c r="BC135" s="85"/>
      <c r="BD135" s="85"/>
      <c r="BE135" s="85"/>
      <c r="BF135" s="85"/>
      <c r="BG135" s="85"/>
      <c r="BH135" s="85"/>
      <c r="BI135" s="85"/>
      <c r="BJ135" s="85"/>
      <c r="BK135" s="85"/>
    </row>
    <row r="136" spans="2:63" customFormat="1">
      <c r="B136" s="85"/>
      <c r="C136" s="85"/>
      <c r="D136" s="52" t="s">
        <v>904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85"/>
      <c r="AM136" s="85"/>
      <c r="AN136" s="85"/>
      <c r="AO136" s="85"/>
      <c r="AP136" s="85"/>
      <c r="AQ136" s="85"/>
      <c r="AR136" s="85"/>
      <c r="AS136" s="85"/>
      <c r="AT136" s="85"/>
      <c r="AU136" s="85"/>
      <c r="AV136" s="85"/>
      <c r="AW136" s="85"/>
      <c r="AX136" s="85"/>
      <c r="AY136" s="85"/>
      <c r="AZ136" s="85"/>
      <c r="BA136" s="85"/>
      <c r="BB136" s="85"/>
      <c r="BC136" s="85"/>
      <c r="BD136" s="85"/>
      <c r="BE136" s="85"/>
      <c r="BF136" s="85"/>
      <c r="BG136" s="85"/>
      <c r="BH136" s="85"/>
      <c r="BI136" s="85"/>
      <c r="BJ136" s="85"/>
      <c r="BK136" s="85"/>
    </row>
    <row r="137" spans="2:63" customFormat="1">
      <c r="B137" s="85"/>
      <c r="C137" s="85"/>
      <c r="D137" s="52" t="s">
        <v>464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85"/>
      <c r="AM137" s="85"/>
      <c r="AN137" s="85"/>
      <c r="AO137" s="85"/>
      <c r="AP137" s="85"/>
      <c r="AQ137" s="85"/>
      <c r="AR137" s="85"/>
      <c r="AS137" s="85"/>
      <c r="AT137" s="85"/>
      <c r="AU137" s="85"/>
      <c r="AV137" s="85"/>
      <c r="AW137" s="85"/>
      <c r="AX137" s="85"/>
      <c r="AY137" s="85"/>
      <c r="AZ137" s="85"/>
      <c r="BA137" s="85"/>
      <c r="BB137" s="85"/>
      <c r="BC137" s="85"/>
      <c r="BD137" s="85"/>
      <c r="BE137" s="85"/>
      <c r="BF137" s="85"/>
      <c r="BG137" s="85"/>
      <c r="BH137" s="85"/>
      <c r="BI137" s="85"/>
      <c r="BJ137" s="85"/>
      <c r="BK137" s="85"/>
    </row>
    <row r="138" spans="2:63" customFormat="1">
      <c r="B138" s="85"/>
      <c r="C138" s="85"/>
      <c r="D138" s="52" t="s">
        <v>465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85"/>
      <c r="AM138" s="85"/>
      <c r="AN138" s="85"/>
      <c r="AO138" s="85"/>
      <c r="AP138" s="85"/>
      <c r="AQ138" s="85"/>
      <c r="AR138" s="85"/>
      <c r="AS138" s="85"/>
      <c r="AT138" s="85"/>
      <c r="AU138" s="85"/>
      <c r="AV138" s="85"/>
      <c r="AW138" s="85"/>
      <c r="AX138" s="85"/>
      <c r="AY138" s="85"/>
      <c r="AZ138" s="85"/>
      <c r="BA138" s="85"/>
      <c r="BB138" s="85"/>
      <c r="BC138" s="85"/>
      <c r="BD138" s="85"/>
      <c r="BE138" s="85"/>
      <c r="BF138" s="85"/>
      <c r="BG138" s="85"/>
      <c r="BH138" s="85"/>
      <c r="BI138" s="85"/>
      <c r="BJ138" s="85"/>
      <c r="BK138" s="85"/>
    </row>
    <row r="139" spans="2:63" customFormat="1">
      <c r="B139" s="85"/>
      <c r="C139" s="85"/>
      <c r="D139" s="52" t="s">
        <v>466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85"/>
      <c r="AM139" s="85"/>
      <c r="AN139" s="85"/>
      <c r="AO139" s="85"/>
      <c r="AP139" s="85"/>
      <c r="AQ139" s="85"/>
      <c r="AR139" s="85"/>
      <c r="AS139" s="85"/>
      <c r="AT139" s="85"/>
      <c r="AU139" s="85"/>
      <c r="AV139" s="85"/>
      <c r="AW139" s="85"/>
      <c r="AX139" s="85"/>
      <c r="AY139" s="85"/>
      <c r="AZ139" s="85"/>
      <c r="BA139" s="85"/>
      <c r="BB139" s="85"/>
      <c r="BC139" s="85"/>
      <c r="BD139" s="85"/>
      <c r="BE139" s="85"/>
      <c r="BF139" s="85"/>
      <c r="BG139" s="85"/>
      <c r="BH139" s="85"/>
      <c r="BI139" s="85"/>
      <c r="BJ139" s="85"/>
      <c r="BK139" s="85"/>
    </row>
    <row r="140" spans="2:63" customFormat="1">
      <c r="B140" s="85"/>
      <c r="C140" s="85"/>
      <c r="D140" s="52" t="s">
        <v>495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85"/>
      <c r="AM140" s="85"/>
      <c r="AN140" s="85"/>
      <c r="AO140" s="85"/>
      <c r="AP140" s="85"/>
      <c r="AQ140" s="85"/>
      <c r="AR140" s="85"/>
      <c r="AS140" s="85"/>
      <c r="AT140" s="85"/>
      <c r="AU140" s="85"/>
      <c r="AV140" s="85"/>
      <c r="AW140" s="85"/>
      <c r="AX140" s="85"/>
      <c r="AY140" s="85"/>
      <c r="AZ140" s="85"/>
      <c r="BA140" s="85"/>
      <c r="BB140" s="85"/>
      <c r="BC140" s="85"/>
      <c r="BD140" s="85"/>
      <c r="BE140" s="85"/>
      <c r="BF140" s="85"/>
      <c r="BG140" s="85"/>
      <c r="BH140" s="85"/>
      <c r="BI140" s="85"/>
      <c r="BJ140" s="85"/>
      <c r="BK140" s="85"/>
    </row>
    <row r="141" spans="2:63" customFormat="1">
      <c r="B141" s="85"/>
      <c r="C141" s="85"/>
      <c r="D141" s="52" t="s">
        <v>1589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85"/>
      <c r="AM141" s="85"/>
      <c r="AN141" s="85"/>
      <c r="AO141" s="85"/>
      <c r="AP141" s="85"/>
      <c r="AQ141" s="85"/>
      <c r="AR141" s="85"/>
      <c r="AS141" s="85"/>
      <c r="AT141" s="85"/>
      <c r="AU141" s="85"/>
      <c r="AV141" s="85"/>
      <c r="AW141" s="85"/>
      <c r="AX141" s="85"/>
      <c r="AY141" s="85"/>
      <c r="AZ141" s="85"/>
      <c r="BA141" s="85"/>
      <c r="BB141" s="85"/>
      <c r="BC141" s="85"/>
      <c r="BD141" s="85"/>
      <c r="BE141" s="85"/>
      <c r="BF141" s="85"/>
      <c r="BG141" s="85"/>
      <c r="BH141" s="85"/>
      <c r="BI141" s="85"/>
      <c r="BJ141" s="85"/>
      <c r="BK141" s="85"/>
    </row>
    <row r="142" spans="2:63" customFormat="1">
      <c r="B142" s="85"/>
      <c r="C142" s="85"/>
      <c r="D142" s="52" t="s">
        <v>1590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85"/>
      <c r="AM142" s="85"/>
      <c r="AN142" s="85"/>
      <c r="AO142" s="85"/>
      <c r="AP142" s="85"/>
      <c r="AQ142" s="85"/>
      <c r="AR142" s="85"/>
      <c r="AS142" s="85"/>
      <c r="AT142" s="85"/>
      <c r="AU142" s="85"/>
      <c r="AV142" s="85"/>
      <c r="AW142" s="85"/>
      <c r="AX142" s="85"/>
      <c r="AY142" s="85"/>
      <c r="AZ142" s="85"/>
      <c r="BA142" s="85"/>
      <c r="BB142" s="85"/>
      <c r="BC142" s="85"/>
      <c r="BD142" s="85"/>
      <c r="BE142" s="85"/>
      <c r="BF142" s="85"/>
      <c r="BG142" s="85"/>
      <c r="BH142" s="85"/>
      <c r="BI142" s="85"/>
      <c r="BJ142" s="85"/>
      <c r="BK142" s="85"/>
    </row>
    <row r="143" spans="2:63" customFormat="1">
      <c r="B143" s="85"/>
      <c r="C143" s="85"/>
      <c r="D143" s="52" t="s">
        <v>276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85"/>
      <c r="AM143" s="85"/>
      <c r="AN143" s="85"/>
      <c r="AO143" s="85"/>
      <c r="AP143" s="85"/>
      <c r="AQ143" s="85"/>
      <c r="AR143" s="85"/>
      <c r="AS143" s="85"/>
      <c r="AT143" s="85"/>
      <c r="AU143" s="85"/>
      <c r="AV143" s="85"/>
      <c r="AW143" s="85"/>
      <c r="AX143" s="85"/>
      <c r="AY143" s="85"/>
      <c r="AZ143" s="85"/>
      <c r="BA143" s="85"/>
      <c r="BB143" s="85"/>
      <c r="BC143" s="85"/>
      <c r="BD143" s="85"/>
      <c r="BE143" s="85"/>
      <c r="BF143" s="85"/>
      <c r="BG143" s="85"/>
      <c r="BH143" s="85"/>
      <c r="BI143" s="85"/>
      <c r="BJ143" s="85"/>
      <c r="BK143" s="85"/>
    </row>
    <row r="144" spans="2:63" customFormat="1">
      <c r="B144" s="85"/>
      <c r="C144" s="85"/>
      <c r="D144" s="38" t="s">
        <v>1491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85"/>
      <c r="AM144" s="85"/>
      <c r="AN144" s="85"/>
      <c r="AO144" s="85"/>
      <c r="AP144" s="85"/>
      <c r="AQ144" s="85"/>
      <c r="AR144" s="85"/>
      <c r="AS144" s="85"/>
      <c r="AT144" s="85"/>
      <c r="AU144" s="85"/>
      <c r="AV144" s="85"/>
      <c r="AW144" s="85"/>
      <c r="AX144" s="85"/>
      <c r="AY144" s="85"/>
      <c r="AZ144" s="85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</row>
    <row r="145" spans="2:63" customFormat="1">
      <c r="B145" s="85"/>
      <c r="C145" s="85"/>
      <c r="D145" s="52" t="s">
        <v>330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67"/>
      <c r="AD145" s="48"/>
      <c r="AE145" s="48"/>
      <c r="AF145" s="48"/>
      <c r="AG145" s="48"/>
      <c r="AH145" s="48"/>
      <c r="AI145" s="48"/>
      <c r="AJ145" s="48"/>
      <c r="AK145" s="48"/>
      <c r="AL145" s="85"/>
      <c r="AM145" s="85"/>
      <c r="AN145" s="85"/>
      <c r="AO145" s="85"/>
      <c r="AP145" s="85"/>
      <c r="AQ145" s="85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5"/>
      <c r="BD145" s="85"/>
      <c r="BE145" s="85"/>
      <c r="BF145" s="85"/>
      <c r="BG145" s="85"/>
      <c r="BH145" s="85"/>
      <c r="BI145" s="85"/>
      <c r="BJ145" s="85"/>
      <c r="BK145" s="85"/>
    </row>
    <row r="146" spans="2:63" customFormat="1">
      <c r="B146" s="85"/>
      <c r="C146" s="85"/>
      <c r="D146" s="52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67"/>
      <c r="AD146" s="48"/>
      <c r="AE146" s="48"/>
      <c r="AF146" s="48"/>
      <c r="AG146" s="48"/>
      <c r="AH146" s="48"/>
      <c r="AI146" s="48"/>
      <c r="AJ146" s="48"/>
      <c r="AK146" s="48"/>
      <c r="AL146" s="85"/>
      <c r="AM146" s="85"/>
      <c r="AN146" s="85"/>
      <c r="AO146" s="85"/>
      <c r="AP146" s="85"/>
      <c r="AQ146" s="85"/>
      <c r="AR146" s="85"/>
      <c r="AS146" s="85"/>
      <c r="AT146" s="85"/>
      <c r="AU146" s="85"/>
      <c r="AV146" s="85"/>
      <c r="AW146" s="85"/>
      <c r="AX146" s="85"/>
      <c r="AY146" s="85"/>
      <c r="AZ146" s="85"/>
      <c r="BA146" s="85"/>
      <c r="BB146" s="85"/>
      <c r="BC146" s="85"/>
      <c r="BD146" s="85"/>
      <c r="BE146" s="85"/>
      <c r="BF146" s="85"/>
      <c r="BG146" s="85"/>
      <c r="BH146" s="85"/>
      <c r="BI146" s="85"/>
      <c r="BJ146" s="85"/>
      <c r="BK146" s="85"/>
    </row>
    <row r="147" spans="2:63" customFormat="1">
      <c r="B147" s="85"/>
      <c r="C147" s="85"/>
      <c r="D147" s="52" t="s">
        <v>367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67"/>
      <c r="AD147" s="48"/>
      <c r="AE147" s="48"/>
      <c r="AF147" s="48"/>
      <c r="AG147" s="48"/>
      <c r="AH147" s="48"/>
      <c r="AI147" s="48"/>
      <c r="AJ147" s="48"/>
      <c r="AK147" s="48"/>
      <c r="AL147" s="85"/>
      <c r="AM147" s="85"/>
      <c r="AN147" s="85"/>
      <c r="AO147" s="85"/>
      <c r="AP147" s="85"/>
      <c r="AQ147" s="85"/>
      <c r="AR147" s="85"/>
      <c r="AS147" s="85"/>
      <c r="AT147" s="85"/>
      <c r="AU147" s="85"/>
      <c r="AV147" s="85"/>
      <c r="AW147" s="85"/>
      <c r="AX147" s="85"/>
      <c r="AY147" s="85"/>
      <c r="AZ147" s="85"/>
      <c r="BA147" s="85"/>
      <c r="BB147" s="85"/>
      <c r="BC147" s="85"/>
      <c r="BD147" s="85"/>
      <c r="BE147" s="85"/>
      <c r="BF147" s="85"/>
      <c r="BG147" s="85"/>
      <c r="BH147" s="85"/>
      <c r="BI147" s="85"/>
      <c r="BJ147" s="85"/>
      <c r="BK147" s="85"/>
    </row>
    <row r="148" spans="2:63" customFormat="1">
      <c r="B148" s="85"/>
      <c r="C148" s="85"/>
      <c r="D148" s="52" t="s">
        <v>339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67"/>
      <c r="AD148" s="48"/>
      <c r="AE148" s="48"/>
      <c r="AF148" s="48"/>
      <c r="AG148" s="48"/>
      <c r="AH148" s="48"/>
      <c r="AI148" s="48"/>
      <c r="AJ148" s="48"/>
      <c r="AK148" s="48"/>
      <c r="AL148" s="85"/>
      <c r="AM148" s="85"/>
      <c r="AN148" s="85"/>
      <c r="AO148" s="85"/>
      <c r="AP148" s="85"/>
      <c r="AQ148" s="85"/>
      <c r="AR148" s="85"/>
      <c r="AS148" s="85"/>
      <c r="AT148" s="85"/>
      <c r="AU148" s="85"/>
      <c r="AV148" s="85"/>
      <c r="AW148" s="85"/>
      <c r="AX148" s="85"/>
      <c r="AY148" s="85"/>
      <c r="AZ148" s="85"/>
      <c r="BA148" s="85"/>
      <c r="BB148" s="85"/>
      <c r="BC148" s="85"/>
      <c r="BD148" s="85"/>
      <c r="BE148" s="85"/>
      <c r="BF148" s="85"/>
      <c r="BG148" s="85"/>
      <c r="BH148" s="85"/>
      <c r="BI148" s="85"/>
      <c r="BJ148" s="85"/>
      <c r="BK148" s="85"/>
    </row>
    <row r="149" spans="2:63">
      <c r="D149" s="53" t="s">
        <v>388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</row>
    <row r="150" spans="2:63">
      <c r="D150" s="52" t="s">
        <v>332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</row>
    <row r="151" spans="2:63">
      <c r="D151" s="89" t="s">
        <v>369</v>
      </c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  <c r="AC151" s="90"/>
      <c r="AD151" s="90"/>
      <c r="AE151" s="90"/>
      <c r="AF151" s="90"/>
      <c r="AG151" s="90"/>
      <c r="AH151" s="90"/>
      <c r="AI151" s="90"/>
      <c r="AJ151" s="90"/>
      <c r="AK151" s="90"/>
    </row>
    <row r="152" spans="2:63">
      <c r="D152" s="91" t="s">
        <v>370</v>
      </c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</row>
    <row r="153" spans="2:63">
      <c r="D153" s="91" t="s">
        <v>371</v>
      </c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  <c r="AG153" s="92"/>
      <c r="AH153" s="92"/>
      <c r="AI153" s="92"/>
      <c r="AJ153" s="92"/>
      <c r="AK153" s="92"/>
    </row>
    <row r="154" spans="2:63">
      <c r="D154" s="89" t="s">
        <v>480</v>
      </c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90"/>
      <c r="AD154" s="90"/>
      <c r="AE154" s="90"/>
      <c r="AF154" s="90"/>
      <c r="AG154" s="90"/>
      <c r="AH154" s="90"/>
      <c r="AI154" s="90"/>
      <c r="AJ154" s="90"/>
      <c r="AK154" s="90"/>
    </row>
    <row r="155" spans="2:63">
      <c r="D155" s="89" t="s">
        <v>662</v>
      </c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  <c r="AA155" s="90"/>
      <c r="AB155" s="90"/>
      <c r="AC155" s="90"/>
      <c r="AD155" s="90"/>
      <c r="AE155" s="90"/>
      <c r="AF155" s="90"/>
      <c r="AG155" s="90"/>
      <c r="AH155" s="90"/>
      <c r="AI155" s="90"/>
      <c r="AJ155" s="90"/>
      <c r="AK155" s="90"/>
    </row>
    <row r="156" spans="2:63">
      <c r="D156" s="52" t="s">
        <v>898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</row>
    <row r="157" spans="2:63">
      <c r="D157" s="52" t="s">
        <v>697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</row>
    <row r="158" spans="2:63">
      <c r="D158" s="52" t="s">
        <v>698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</row>
    <row r="159" spans="2:63">
      <c r="D159" s="52" t="s">
        <v>901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</row>
    <row r="160" spans="2:63">
      <c r="D160" s="52" t="s">
        <v>384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</row>
    <row r="161" spans="4:37">
      <c r="D161" s="52" t="s">
        <v>528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</row>
    <row r="162" spans="4:37">
      <c r="D162" s="52" t="s">
        <v>529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</row>
    <row r="163" spans="4:37">
      <c r="D163" s="52" t="s">
        <v>277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</row>
    <row r="164" spans="4:37">
      <c r="D164" s="52" t="s">
        <v>530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</row>
    <row r="165" spans="4:37">
      <c r="D165" s="52" t="s">
        <v>333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</row>
    <row r="166" spans="4:37">
      <c r="D166" s="52" t="s">
        <v>531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</row>
    <row r="167" spans="4:37">
      <c r="D167" s="52" t="s">
        <v>337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</row>
    <row r="168" spans="4:37">
      <c r="D168" s="52" t="s">
        <v>905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</row>
    <row r="169" spans="4:37">
      <c r="D169" s="52" t="s">
        <v>664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</row>
    <row r="170" spans="4:37">
      <c r="D170" s="38" t="s">
        <v>1493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</row>
    <row r="171" spans="4:37">
      <c r="D171" s="52" t="s">
        <v>342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</row>
    <row r="172" spans="4:37">
      <c r="D172" s="52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</row>
    <row r="173" spans="4:37">
      <c r="D173" s="52" t="s">
        <v>543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</row>
    <row r="174" spans="4:37">
      <c r="D174" s="52" t="s">
        <v>1183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</row>
    <row r="175" spans="4:37">
      <c r="D175" s="52" t="s">
        <v>1494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4:37">
      <c r="D176" s="52" t="s">
        <v>1495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</row>
    <row r="177" spans="4:37">
      <c r="D177" s="52" t="s">
        <v>1496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</row>
    <row r="179" spans="4:37">
      <c r="D179" s="85" t="s">
        <v>633</v>
      </c>
    </row>
    <row r="227" spans="2:4">
      <c r="B227" s="46">
        <v>0</v>
      </c>
      <c r="D227" s="47" t="s">
        <v>372</v>
      </c>
    </row>
    <row r="228" spans="2:4">
      <c r="D228" s="55" t="s">
        <v>304</v>
      </c>
    </row>
    <row r="229" spans="2:4">
      <c r="D229" s="51" t="s">
        <v>769</v>
      </c>
    </row>
    <row r="230" spans="2:4">
      <c r="D230" s="51" t="s">
        <v>35</v>
      </c>
    </row>
    <row r="671" spans="2:4">
      <c r="B671" s="46">
        <v>0</v>
      </c>
      <c r="D671" s="47" t="s">
        <v>1813</v>
      </c>
    </row>
    <row r="672" spans="2:4">
      <c r="D672" s="55" t="s">
        <v>302</v>
      </c>
    </row>
    <row r="674" spans="4:4">
      <c r="D674" s="85" t="s">
        <v>36</v>
      </c>
    </row>
    <row r="675" spans="4:4">
      <c r="D675" s="50" t="s">
        <v>1819</v>
      </c>
    </row>
    <row r="677" spans="4:4">
      <c r="D677" s="85" t="s">
        <v>1804</v>
      </c>
    </row>
    <row r="703" spans="4:4">
      <c r="D703" s="85" t="s">
        <v>307</v>
      </c>
    </row>
    <row r="704" spans="4:4">
      <c r="D704" s="47" t="s">
        <v>679</v>
      </c>
    </row>
    <row r="706" spans="4:40">
      <c r="D706" s="52" t="s">
        <v>33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</row>
    <row r="707" spans="4:40">
      <c r="D707" s="52" t="s">
        <v>348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</row>
    <row r="708" spans="4:40">
      <c r="D708" s="52" t="s">
        <v>1815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</row>
    <row r="709" spans="4:40">
      <c r="D709" s="52" t="s">
        <v>380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</row>
    <row r="710" spans="4:40">
      <c r="D710" s="52" t="s">
        <v>257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</row>
    <row r="711" spans="4:40">
      <c r="D711" s="52" t="s">
        <v>1816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</row>
    <row r="712" spans="4:40">
      <c r="D712" s="52" t="s">
        <v>1817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</row>
    <row r="713" spans="4:40">
      <c r="D713" s="52" t="s">
        <v>1818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</row>
    <row r="715" spans="4:40">
      <c r="D715" s="53" t="s">
        <v>335</v>
      </c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  <c r="AL715" s="49"/>
      <c r="AM715" s="49"/>
      <c r="AN715" s="49"/>
    </row>
    <row r="716" spans="4:40">
      <c r="D716" s="53" t="s">
        <v>312</v>
      </c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  <c r="AK716" s="49"/>
      <c r="AL716" s="49"/>
      <c r="AM716" s="49"/>
      <c r="AN716" s="49"/>
    </row>
    <row r="717" spans="4:40">
      <c r="D717" s="53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  <c r="AI717" s="49"/>
      <c r="AJ717" s="49"/>
      <c r="AK717" s="49"/>
      <c r="AL717" s="49"/>
      <c r="AM717" s="49"/>
      <c r="AN717" s="49"/>
    </row>
    <row r="718" spans="4:40">
      <c r="D718" s="53" t="s">
        <v>278</v>
      </c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  <c r="AK718" s="49"/>
      <c r="AL718" s="49"/>
      <c r="AM718" s="49"/>
      <c r="AN718" s="49"/>
    </row>
    <row r="719" spans="4:40">
      <c r="D719" s="53" t="s">
        <v>280</v>
      </c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  <c r="AK719" s="49"/>
      <c r="AL719" s="49"/>
      <c r="AM719" s="49"/>
      <c r="AN719" s="49"/>
    </row>
    <row r="720" spans="4:40">
      <c r="D720" s="53" t="s">
        <v>1820</v>
      </c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  <c r="AK720" s="49"/>
      <c r="AL720" s="49"/>
      <c r="AM720" s="49"/>
      <c r="AN720" s="49"/>
    </row>
    <row r="721" spans="4:40">
      <c r="D721" s="53" t="s">
        <v>1822</v>
      </c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49"/>
      <c r="AM721" s="49"/>
      <c r="AN721" s="49"/>
    </row>
    <row r="722" spans="4:40">
      <c r="D722" s="53" t="s">
        <v>1821</v>
      </c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  <c r="AK722" s="49"/>
      <c r="AL722" s="49"/>
      <c r="AM722" s="49"/>
      <c r="AN722" s="49"/>
    </row>
    <row r="723" spans="4:40">
      <c r="D723" s="53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  <c r="AL723" s="49"/>
      <c r="AM723" s="49"/>
      <c r="AN723" s="49"/>
    </row>
    <row r="724" spans="4:40">
      <c r="D724" s="53" t="s">
        <v>261</v>
      </c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</row>
    <row r="725" spans="4:40">
      <c r="D725" s="53" t="s">
        <v>262</v>
      </c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</row>
    <row r="726" spans="4:40">
      <c r="D726" s="53" t="s">
        <v>336</v>
      </c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</row>
    <row r="728" spans="4:40">
      <c r="D728" s="85" t="s">
        <v>1823</v>
      </c>
    </row>
    <row r="743" spans="4:4">
      <c r="D743" s="47" t="s">
        <v>1710</v>
      </c>
    </row>
    <row r="745" spans="4:4">
      <c r="D745" s="85" t="s">
        <v>1823</v>
      </c>
    </row>
    <row r="784" spans="4:27">
      <c r="D784" s="85" t="s">
        <v>307</v>
      </c>
      <c r="M784" s="85" t="s">
        <v>499</v>
      </c>
      <c r="T784" s="85" t="s">
        <v>421</v>
      </c>
      <c r="AA784" s="85" t="s">
        <v>581</v>
      </c>
    </row>
    <row r="785" spans="4:27">
      <c r="D785" s="47" t="s">
        <v>679</v>
      </c>
      <c r="M785" s="28" t="s">
        <v>574</v>
      </c>
      <c r="T785" s="28" t="s">
        <v>1858</v>
      </c>
      <c r="AA785" s="28" t="s">
        <v>675</v>
      </c>
    </row>
    <row r="787" spans="4:27">
      <c r="D787" s="52" t="s">
        <v>33</v>
      </c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</row>
    <row r="788" spans="4:27">
      <c r="D788" s="52" t="s">
        <v>348</v>
      </c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</row>
    <row r="789" spans="4:27">
      <c r="D789" s="52" t="s">
        <v>439</v>
      </c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</row>
    <row r="790" spans="4:27">
      <c r="D790" s="52" t="s">
        <v>1856</v>
      </c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</row>
    <row r="791" spans="4:27">
      <c r="D791" s="52" t="s">
        <v>422</v>
      </c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</row>
    <row r="792" spans="4:27">
      <c r="D792" s="52" t="s">
        <v>1857</v>
      </c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</row>
    <row r="793" spans="4:27">
      <c r="D793" s="52" t="s">
        <v>351</v>
      </c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</row>
    <row r="794" spans="4:27">
      <c r="D794" s="52" t="s">
        <v>257</v>
      </c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</row>
    <row r="795" spans="4:27">
      <c r="D795" s="52" t="s">
        <v>431</v>
      </c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</row>
    <row r="796" spans="4:27">
      <c r="D796" s="52" t="s">
        <v>277</v>
      </c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</row>
    <row r="797" spans="4:27">
      <c r="D797" s="52" t="s">
        <v>1818</v>
      </c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</row>
    <row r="799" spans="4:27">
      <c r="D799" s="53" t="s">
        <v>335</v>
      </c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</row>
    <row r="800" spans="4:27">
      <c r="D800" s="53" t="s">
        <v>312</v>
      </c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</row>
    <row r="801" spans="4:19">
      <c r="D801" s="53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</row>
    <row r="802" spans="4:19">
      <c r="D802" s="53" t="s">
        <v>278</v>
      </c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</row>
    <row r="803" spans="4:19">
      <c r="D803" s="53" t="s">
        <v>280</v>
      </c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</row>
    <row r="804" spans="4:19">
      <c r="D804" s="53" t="s">
        <v>1859</v>
      </c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</row>
    <row r="805" spans="4:19">
      <c r="D805" s="53" t="s">
        <v>1860</v>
      </c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</row>
    <row r="806" spans="4:19">
      <c r="D806" s="53" t="s">
        <v>1861</v>
      </c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</row>
    <row r="807" spans="4:19">
      <c r="D807" s="53" t="s">
        <v>1821</v>
      </c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</row>
    <row r="808" spans="4:19">
      <c r="D808" s="53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</row>
    <row r="809" spans="4:19">
      <c r="D809" s="53" t="s">
        <v>261</v>
      </c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</row>
    <row r="810" spans="4:19">
      <c r="D810" s="53" t="s">
        <v>262</v>
      </c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</row>
    <row r="811" spans="4:19">
      <c r="D811" s="53" t="s">
        <v>336</v>
      </c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</row>
    <row r="813" spans="4:19">
      <c r="D813" s="85" t="s">
        <v>1823</v>
      </c>
    </row>
    <row r="859" spans="2:4">
      <c r="B859" s="46">
        <v>0</v>
      </c>
      <c r="D859" s="47" t="s">
        <v>1908</v>
      </c>
    </row>
    <row r="860" spans="2:4">
      <c r="D860" s="55" t="s">
        <v>302</v>
      </c>
    </row>
    <row r="974" spans="2:4">
      <c r="B974" s="46">
        <v>0</v>
      </c>
      <c r="D974" s="47" t="s">
        <v>1913</v>
      </c>
    </row>
    <row r="975" spans="2:4">
      <c r="D975" s="55" t="s">
        <v>302</v>
      </c>
    </row>
    <row r="977" spans="4:4">
      <c r="D977" s="85" t="s">
        <v>36</v>
      </c>
    </row>
    <row r="980" spans="4:4">
      <c r="D980" s="85" t="s">
        <v>1910</v>
      </c>
    </row>
    <row r="1017" spans="2:4">
      <c r="B1017" s="44">
        <v>0</v>
      </c>
      <c r="D1017" s="47" t="s">
        <v>545</v>
      </c>
    </row>
    <row r="1018" spans="2:4">
      <c r="D1018" s="55" t="s">
        <v>303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34264-CDC4-4F1C-8CF5-AB79CCD02EDB}">
  <sheetPr codeName="Sheet48"/>
  <dimension ref="A2:J36"/>
  <sheetViews>
    <sheetView topLeftCell="A23" workbookViewId="0">
      <selection activeCell="A36" sqref="A36"/>
    </sheetView>
  </sheetViews>
  <sheetFormatPr defaultColWidth="2.85546875" defaultRowHeight="15"/>
  <cols>
    <col min="1" max="1" width="9" style="119" bestFit="1" customWidth="1"/>
    <col min="2" max="2" width="40" style="119" customWidth="1"/>
    <col min="3" max="3" width="16" style="119" bestFit="1" customWidth="1"/>
    <col min="4" max="4" width="17" style="119" bestFit="1" customWidth="1"/>
    <col min="5" max="5" width="17.5703125" style="119" bestFit="1" customWidth="1"/>
    <col min="6" max="6" width="10.42578125" style="119" bestFit="1" customWidth="1"/>
    <col min="7" max="7" width="10.5703125" style="119" bestFit="1" customWidth="1"/>
    <col min="8" max="8" width="8.28515625" style="119" bestFit="1" customWidth="1"/>
    <col min="9" max="9" width="7.5703125" style="119" bestFit="1" customWidth="1"/>
    <col min="10" max="10" width="10" style="119" bestFit="1" customWidth="1"/>
    <col min="11" max="16384" width="2.85546875" style="119"/>
  </cols>
  <sheetData>
    <row r="2" spans="1:10" ht="18.75">
      <c r="A2" s="239" t="s">
        <v>1852</v>
      </c>
      <c r="B2" s="240"/>
      <c r="C2" s="240"/>
      <c r="D2" s="240"/>
      <c r="E2" s="240"/>
      <c r="F2" s="240"/>
      <c r="G2" s="240"/>
      <c r="H2" s="240"/>
      <c r="I2" s="240"/>
      <c r="J2" s="240"/>
    </row>
    <row r="3" spans="1:10">
      <c r="A3" s="240" t="s">
        <v>1851</v>
      </c>
      <c r="B3" s="240"/>
      <c r="C3" s="240"/>
      <c r="D3" s="240"/>
      <c r="E3" s="240"/>
      <c r="F3" s="240"/>
      <c r="G3" s="240"/>
      <c r="H3" s="240"/>
      <c r="I3" s="240"/>
    </row>
    <row r="4" spans="1:10" ht="45">
      <c r="A4" s="120" t="s">
        <v>344</v>
      </c>
      <c r="B4" s="120" t="s">
        <v>32</v>
      </c>
      <c r="C4" s="120" t="s">
        <v>31</v>
      </c>
      <c r="D4" s="120" t="s">
        <v>318</v>
      </c>
      <c r="E4" s="120" t="s">
        <v>343</v>
      </c>
      <c r="F4" s="120" t="s">
        <v>383</v>
      </c>
      <c r="G4" s="120" t="s">
        <v>254</v>
      </c>
      <c r="H4" s="120" t="s">
        <v>30</v>
      </c>
      <c r="I4" s="120" t="s">
        <v>29</v>
      </c>
      <c r="J4" s="120" t="s">
        <v>28</v>
      </c>
    </row>
    <row r="5" spans="1:10" ht="45">
      <c r="A5" s="129" t="s">
        <v>476</v>
      </c>
      <c r="B5" s="121" t="s">
        <v>478</v>
      </c>
      <c r="C5" s="121" t="s">
        <v>365</v>
      </c>
      <c r="D5" s="121" t="s">
        <v>317</v>
      </c>
      <c r="E5" s="121" t="s">
        <v>274</v>
      </c>
      <c r="F5" s="122">
        <v>44903.420833333003</v>
      </c>
      <c r="G5" s="122">
        <v>45336.661805556003</v>
      </c>
      <c r="H5" s="121" t="s">
        <v>23</v>
      </c>
      <c r="I5" s="121" t="s">
        <v>18</v>
      </c>
      <c r="J5" s="121" t="s">
        <v>728</v>
      </c>
    </row>
    <row r="6" spans="1:10" ht="45">
      <c r="A6" s="130" t="s">
        <v>508</v>
      </c>
      <c r="B6" s="123" t="s">
        <v>507</v>
      </c>
      <c r="C6" s="123" t="s">
        <v>423</v>
      </c>
      <c r="D6" s="123" t="s">
        <v>317</v>
      </c>
      <c r="E6" s="123" t="s">
        <v>274</v>
      </c>
      <c r="F6" s="124">
        <v>44930.588194443997</v>
      </c>
      <c r="G6" s="124">
        <v>45366.546527778002</v>
      </c>
      <c r="H6" s="123" t="s">
        <v>23</v>
      </c>
      <c r="I6" s="123" t="s">
        <v>18</v>
      </c>
      <c r="J6" s="123" t="s">
        <v>728</v>
      </c>
    </row>
    <row r="7" spans="1:10" ht="45">
      <c r="A7" s="121" t="s">
        <v>681</v>
      </c>
      <c r="B7" s="121" t="s">
        <v>680</v>
      </c>
      <c r="C7" s="121" t="s">
        <v>334</v>
      </c>
      <c r="D7" s="121" t="s">
        <v>317</v>
      </c>
      <c r="E7" s="121" t="s">
        <v>274</v>
      </c>
      <c r="F7" s="122">
        <v>44988.394444443999</v>
      </c>
      <c r="G7" s="122">
        <v>45435.352777777996</v>
      </c>
      <c r="H7" s="121" t="s">
        <v>23</v>
      </c>
      <c r="I7" s="121" t="s">
        <v>18</v>
      </c>
      <c r="J7" s="121" t="s">
        <v>260</v>
      </c>
    </row>
    <row r="8" spans="1:10" ht="45">
      <c r="A8" s="131" t="s">
        <v>713</v>
      </c>
      <c r="B8" s="131" t="s">
        <v>714</v>
      </c>
      <c r="C8" s="131" t="s">
        <v>727</v>
      </c>
      <c r="D8" s="131" t="s">
        <v>317</v>
      </c>
      <c r="E8" s="131" t="s">
        <v>274</v>
      </c>
      <c r="F8" s="132">
        <v>44992.412499999999</v>
      </c>
      <c r="G8" s="132">
        <v>45436.370833333</v>
      </c>
      <c r="H8" s="131" t="s">
        <v>23</v>
      </c>
      <c r="I8" s="131" t="s">
        <v>18</v>
      </c>
      <c r="J8" s="131" t="s">
        <v>255</v>
      </c>
    </row>
    <row r="9" spans="1:10" ht="45">
      <c r="A9" s="121" t="s">
        <v>721</v>
      </c>
      <c r="B9" s="121" t="s">
        <v>722</v>
      </c>
      <c r="C9" s="121" t="s">
        <v>334</v>
      </c>
      <c r="D9" s="121" t="s">
        <v>317</v>
      </c>
      <c r="E9" s="121" t="s">
        <v>274</v>
      </c>
      <c r="F9" s="122">
        <v>44992.665972221999</v>
      </c>
      <c r="G9" s="122">
        <v>45436.624305555997</v>
      </c>
      <c r="H9" s="121" t="s">
        <v>23</v>
      </c>
      <c r="I9" s="121" t="s">
        <v>18</v>
      </c>
      <c r="J9" s="121" t="s">
        <v>260</v>
      </c>
    </row>
    <row r="10" spans="1:10" ht="45">
      <c r="A10" s="123" t="s">
        <v>725</v>
      </c>
      <c r="B10" s="123" t="s">
        <v>726</v>
      </c>
      <c r="C10" s="123" t="s">
        <v>524</v>
      </c>
      <c r="D10" s="123" t="s">
        <v>317</v>
      </c>
      <c r="E10" s="123" t="s">
        <v>274</v>
      </c>
      <c r="F10" s="124">
        <v>44992.694444444001</v>
      </c>
      <c r="G10" s="124">
        <v>45436.652777777999</v>
      </c>
      <c r="H10" s="123" t="s">
        <v>23</v>
      </c>
      <c r="I10" s="123" t="s">
        <v>18</v>
      </c>
      <c r="J10" s="123" t="s">
        <v>260</v>
      </c>
    </row>
    <row r="11" spans="1:10" ht="45">
      <c r="A11" s="121" t="s">
        <v>742</v>
      </c>
      <c r="B11" s="121" t="s">
        <v>743</v>
      </c>
      <c r="C11" s="121" t="s">
        <v>497</v>
      </c>
      <c r="D11" s="121" t="s">
        <v>317</v>
      </c>
      <c r="E11" s="121" t="s">
        <v>274</v>
      </c>
      <c r="F11" s="122">
        <v>44993.424305556</v>
      </c>
      <c r="G11" s="122">
        <v>45439.382638889001</v>
      </c>
      <c r="H11" s="121" t="s">
        <v>23</v>
      </c>
      <c r="I11" s="121" t="s">
        <v>18</v>
      </c>
      <c r="J11" s="121" t="s">
        <v>260</v>
      </c>
    </row>
    <row r="12" spans="1:10" ht="45">
      <c r="A12" s="123" t="s">
        <v>765</v>
      </c>
      <c r="B12" s="123" t="s">
        <v>764</v>
      </c>
      <c r="C12" s="123" t="s">
        <v>334</v>
      </c>
      <c r="D12" s="123" t="s">
        <v>317</v>
      </c>
      <c r="E12" s="123" t="s">
        <v>274</v>
      </c>
      <c r="F12" s="124">
        <v>44994.603472221999</v>
      </c>
      <c r="G12" s="124">
        <v>45440.561805555997</v>
      </c>
      <c r="H12" s="123" t="s">
        <v>23</v>
      </c>
      <c r="I12" s="123" t="s">
        <v>18</v>
      </c>
      <c r="J12" s="123" t="s">
        <v>260</v>
      </c>
    </row>
    <row r="13" spans="1:10" ht="45">
      <c r="A13" s="121" t="s">
        <v>987</v>
      </c>
      <c r="B13" s="121" t="s">
        <v>986</v>
      </c>
      <c r="C13" s="121" t="s">
        <v>423</v>
      </c>
      <c r="D13" s="121" t="s">
        <v>317</v>
      </c>
      <c r="E13" s="121" t="s">
        <v>274</v>
      </c>
      <c r="F13" s="122">
        <v>44998.649305555999</v>
      </c>
      <c r="G13" s="122">
        <v>45442.607638889</v>
      </c>
      <c r="H13" s="121" t="s">
        <v>23</v>
      </c>
      <c r="I13" s="121" t="s">
        <v>18</v>
      </c>
      <c r="J13" s="121" t="s">
        <v>260</v>
      </c>
    </row>
    <row r="14" spans="1:10" ht="45">
      <c r="A14" s="123" t="s">
        <v>995</v>
      </c>
      <c r="B14" s="123" t="s">
        <v>997</v>
      </c>
      <c r="C14" s="123" t="s">
        <v>334</v>
      </c>
      <c r="D14" s="123" t="s">
        <v>317</v>
      </c>
      <c r="E14" s="123" t="s">
        <v>274</v>
      </c>
      <c r="F14" s="124">
        <v>44998.693055556003</v>
      </c>
      <c r="G14" s="124">
        <v>45442.651388888997</v>
      </c>
      <c r="H14" s="123" t="s">
        <v>23</v>
      </c>
      <c r="I14" s="123" t="s">
        <v>18</v>
      </c>
      <c r="J14" s="123" t="s">
        <v>260</v>
      </c>
    </row>
    <row r="15" spans="1:10" ht="45">
      <c r="A15" s="121" t="s">
        <v>1100</v>
      </c>
      <c r="B15" s="121" t="s">
        <v>1298</v>
      </c>
      <c r="C15" s="121" t="s">
        <v>475</v>
      </c>
      <c r="D15" s="121" t="s">
        <v>317</v>
      </c>
      <c r="E15" s="121" t="s">
        <v>274</v>
      </c>
      <c r="F15" s="122">
        <v>45000.477777777996</v>
      </c>
      <c r="G15" s="122">
        <v>45446.436111110997</v>
      </c>
      <c r="H15" s="121" t="s">
        <v>23</v>
      </c>
      <c r="I15" s="121" t="s">
        <v>18</v>
      </c>
      <c r="J15" s="121" t="s">
        <v>260</v>
      </c>
    </row>
    <row r="16" spans="1:10" ht="60">
      <c r="A16" s="123" t="s">
        <v>1149</v>
      </c>
      <c r="B16" s="123" t="s">
        <v>1160</v>
      </c>
      <c r="C16" s="123" t="s">
        <v>1297</v>
      </c>
      <c r="D16" s="123" t="s">
        <v>317</v>
      </c>
      <c r="E16" s="123" t="s">
        <v>274</v>
      </c>
      <c r="F16" s="124">
        <v>45000.595138889003</v>
      </c>
      <c r="G16" s="124">
        <v>45446.553472222004</v>
      </c>
      <c r="H16" s="123" t="s">
        <v>23</v>
      </c>
      <c r="I16" s="123" t="s">
        <v>18</v>
      </c>
      <c r="J16" s="123" t="s">
        <v>260</v>
      </c>
    </row>
    <row r="17" spans="1:10" ht="45">
      <c r="A17" s="121" t="s">
        <v>1345</v>
      </c>
      <c r="B17" s="121" t="s">
        <v>1346</v>
      </c>
      <c r="C17" s="121" t="s">
        <v>334</v>
      </c>
      <c r="D17" s="121" t="s">
        <v>317</v>
      </c>
      <c r="E17" s="121" t="s">
        <v>274</v>
      </c>
      <c r="F17" s="122">
        <v>45002.438194444003</v>
      </c>
      <c r="G17" s="122">
        <v>45448.396527778001</v>
      </c>
      <c r="H17" s="121" t="s">
        <v>23</v>
      </c>
      <c r="I17" s="121" t="s">
        <v>18</v>
      </c>
      <c r="J17" s="121" t="s">
        <v>260</v>
      </c>
    </row>
    <row r="18" spans="1:10" ht="45">
      <c r="A18" s="123" t="s">
        <v>1356</v>
      </c>
      <c r="B18" s="123" t="s">
        <v>1369</v>
      </c>
      <c r="C18" s="123" t="s">
        <v>334</v>
      </c>
      <c r="D18" s="123" t="s">
        <v>317</v>
      </c>
      <c r="E18" s="123" t="s">
        <v>274</v>
      </c>
      <c r="F18" s="124">
        <v>45002.459027778001</v>
      </c>
      <c r="G18" s="124">
        <v>45448.417361111002</v>
      </c>
      <c r="H18" s="123" t="s">
        <v>23</v>
      </c>
      <c r="I18" s="123" t="s">
        <v>18</v>
      </c>
      <c r="J18" s="123" t="s">
        <v>260</v>
      </c>
    </row>
    <row r="19" spans="1:10" ht="45">
      <c r="A19" s="121" t="s">
        <v>1370</v>
      </c>
      <c r="B19" s="121" t="s">
        <v>1372</v>
      </c>
      <c r="C19" s="121" t="s">
        <v>334</v>
      </c>
      <c r="D19" s="121" t="s">
        <v>317</v>
      </c>
      <c r="E19" s="121" t="s">
        <v>274</v>
      </c>
      <c r="F19" s="122">
        <v>45002.485416666997</v>
      </c>
      <c r="G19" s="122">
        <v>45448.443749999999</v>
      </c>
      <c r="H19" s="121" t="s">
        <v>23</v>
      </c>
      <c r="I19" s="121" t="s">
        <v>18</v>
      </c>
      <c r="J19" s="121" t="s">
        <v>260</v>
      </c>
    </row>
    <row r="20" spans="1:10" ht="45">
      <c r="A20" s="123" t="s">
        <v>1412</v>
      </c>
      <c r="B20" s="123" t="s">
        <v>1414</v>
      </c>
      <c r="C20" s="123" t="s">
        <v>1487</v>
      </c>
      <c r="D20" s="123" t="s">
        <v>317</v>
      </c>
      <c r="E20" s="123" t="s">
        <v>274</v>
      </c>
      <c r="F20" s="124">
        <v>45005.375</v>
      </c>
      <c r="G20" s="124">
        <v>45449.333333333001</v>
      </c>
      <c r="H20" s="123" t="s">
        <v>23</v>
      </c>
      <c r="I20" s="123" t="s">
        <v>18</v>
      </c>
      <c r="J20" s="123" t="s">
        <v>260</v>
      </c>
    </row>
    <row r="21" spans="1:10" ht="45">
      <c r="A21" s="121" t="s">
        <v>1499</v>
      </c>
      <c r="B21" s="121" t="s">
        <v>1515</v>
      </c>
      <c r="C21" s="121" t="s">
        <v>270</v>
      </c>
      <c r="D21" s="121" t="s">
        <v>317</v>
      </c>
      <c r="E21" s="121" t="s">
        <v>274</v>
      </c>
      <c r="F21" s="122">
        <v>45006.433333333</v>
      </c>
      <c r="G21" s="122">
        <v>45450.391666666997</v>
      </c>
      <c r="H21" s="121" t="s">
        <v>23</v>
      </c>
      <c r="I21" s="121" t="s">
        <v>18</v>
      </c>
      <c r="J21" s="121" t="s">
        <v>260</v>
      </c>
    </row>
    <row r="22" spans="1:10" ht="45">
      <c r="A22" s="134" t="s">
        <v>1572</v>
      </c>
      <c r="B22" s="134" t="s">
        <v>1573</v>
      </c>
      <c r="C22" s="134" t="s">
        <v>475</v>
      </c>
      <c r="D22" s="134" t="s">
        <v>317</v>
      </c>
      <c r="E22" s="134" t="s">
        <v>274</v>
      </c>
      <c r="F22" s="137">
        <v>45008.327777778002</v>
      </c>
      <c r="G22" s="137">
        <v>45450.625</v>
      </c>
      <c r="H22" s="134" t="s">
        <v>23</v>
      </c>
      <c r="I22" s="134" t="s">
        <v>18</v>
      </c>
      <c r="J22" s="134" t="s">
        <v>255</v>
      </c>
    </row>
    <row r="23" spans="1:10" ht="165">
      <c r="A23" s="135"/>
      <c r="B23" s="135"/>
      <c r="C23" s="64" t="s">
        <v>1535</v>
      </c>
      <c r="D23" s="64" t="s">
        <v>1534</v>
      </c>
      <c r="E23" s="135"/>
      <c r="F23" s="136"/>
      <c r="G23" s="136"/>
      <c r="H23" s="135"/>
      <c r="I23" s="135"/>
      <c r="J23" s="135"/>
    </row>
    <row r="24" spans="1:10" ht="45">
      <c r="A24" s="121" t="s">
        <v>1655</v>
      </c>
      <c r="B24" s="121" t="s">
        <v>1657</v>
      </c>
      <c r="C24" s="121" t="s">
        <v>334</v>
      </c>
      <c r="D24" s="121" t="s">
        <v>317</v>
      </c>
      <c r="E24" s="121" t="s">
        <v>274</v>
      </c>
      <c r="F24" s="122">
        <v>45008.589583333</v>
      </c>
      <c r="G24" s="122">
        <v>45453.547916666997</v>
      </c>
      <c r="H24" s="121" t="s">
        <v>23</v>
      </c>
      <c r="I24" s="121" t="s">
        <v>18</v>
      </c>
      <c r="J24" s="121" t="s">
        <v>260</v>
      </c>
    </row>
    <row r="25" spans="1:10" ht="45">
      <c r="A25" s="123" t="s">
        <v>1677</v>
      </c>
      <c r="B25" s="123" t="s">
        <v>1676</v>
      </c>
      <c r="C25" s="123" t="s">
        <v>1770</v>
      </c>
      <c r="D25" s="123" t="s">
        <v>317</v>
      </c>
      <c r="E25" s="123" t="s">
        <v>274</v>
      </c>
      <c r="F25" s="124">
        <v>45008.622916667002</v>
      </c>
      <c r="G25" s="124">
        <v>45453.581250000003</v>
      </c>
      <c r="H25" s="123" t="s">
        <v>23</v>
      </c>
      <c r="I25" s="123" t="s">
        <v>18</v>
      </c>
      <c r="J25" s="123" t="s">
        <v>260</v>
      </c>
    </row>
    <row r="26" spans="1:10" ht="45">
      <c r="A26" s="121" t="s">
        <v>1694</v>
      </c>
      <c r="B26" s="121" t="s">
        <v>1769</v>
      </c>
      <c r="C26" s="121" t="s">
        <v>310</v>
      </c>
      <c r="D26" s="121" t="s">
        <v>317</v>
      </c>
      <c r="E26" s="121" t="s">
        <v>274</v>
      </c>
      <c r="F26" s="122">
        <v>45008.697222221999</v>
      </c>
      <c r="G26" s="122">
        <v>45453.655555555997</v>
      </c>
      <c r="H26" s="121" t="s">
        <v>23</v>
      </c>
      <c r="I26" s="121" t="s">
        <v>18</v>
      </c>
      <c r="J26" s="121" t="s">
        <v>260</v>
      </c>
    </row>
    <row r="27" spans="1:10" ht="45">
      <c r="A27" s="123" t="s">
        <v>1755</v>
      </c>
      <c r="B27" s="123" t="s">
        <v>1756</v>
      </c>
      <c r="C27" s="123" t="s">
        <v>334</v>
      </c>
      <c r="D27" s="123" t="s">
        <v>317</v>
      </c>
      <c r="E27" s="123" t="s">
        <v>274</v>
      </c>
      <c r="F27" s="124">
        <v>45012.629166667</v>
      </c>
      <c r="G27" s="124">
        <v>45455.587500000001</v>
      </c>
      <c r="H27" s="123" t="s">
        <v>23</v>
      </c>
      <c r="I27" s="123" t="s">
        <v>18</v>
      </c>
      <c r="J27" s="123" t="s">
        <v>260</v>
      </c>
    </row>
    <row r="28" spans="1:10" ht="45">
      <c r="A28" s="121" t="s">
        <v>1783</v>
      </c>
      <c r="B28" s="121" t="s">
        <v>1784</v>
      </c>
      <c r="C28" s="121" t="s">
        <v>334</v>
      </c>
      <c r="D28" s="121" t="s">
        <v>317</v>
      </c>
      <c r="E28" s="121" t="s">
        <v>274</v>
      </c>
      <c r="F28" s="122">
        <v>45013.427083333001</v>
      </c>
      <c r="G28" s="122">
        <v>45456.385416666999</v>
      </c>
      <c r="H28" s="121" t="s">
        <v>23</v>
      </c>
      <c r="I28" s="121" t="s">
        <v>18</v>
      </c>
      <c r="J28" s="121" t="s">
        <v>260</v>
      </c>
    </row>
    <row r="29" spans="1:10" ht="45">
      <c r="A29" s="125" t="s">
        <v>1806</v>
      </c>
      <c r="B29" s="125" t="s">
        <v>1850</v>
      </c>
      <c r="C29" s="125" t="s">
        <v>365</v>
      </c>
      <c r="D29" s="125" t="s">
        <v>317</v>
      </c>
      <c r="E29" s="125" t="s">
        <v>274</v>
      </c>
      <c r="F29" s="128">
        <v>45013.649305555999</v>
      </c>
      <c r="G29" s="128">
        <v>45456.607638889</v>
      </c>
      <c r="H29" s="125" t="s">
        <v>23</v>
      </c>
      <c r="I29" s="125" t="s">
        <v>18</v>
      </c>
      <c r="J29" s="125" t="s">
        <v>260</v>
      </c>
    </row>
    <row r="30" spans="1:10" ht="45">
      <c r="A30" s="126" t="s">
        <v>1808</v>
      </c>
      <c r="B30" s="126" t="s">
        <v>1807</v>
      </c>
      <c r="C30" s="126" t="s">
        <v>365</v>
      </c>
      <c r="D30" s="126" t="s">
        <v>317</v>
      </c>
      <c r="E30" s="126" t="s">
        <v>274</v>
      </c>
      <c r="F30" s="127">
        <v>45013.653472222002</v>
      </c>
      <c r="G30" s="127">
        <v>45456.611805556</v>
      </c>
      <c r="H30" s="126" t="s">
        <v>23</v>
      </c>
      <c r="I30" s="126" t="s">
        <v>18</v>
      </c>
      <c r="J30" s="126" t="s">
        <v>260</v>
      </c>
    </row>
    <row r="31" spans="1:10" ht="45">
      <c r="A31" s="125" t="s">
        <v>1809</v>
      </c>
      <c r="B31" s="125" t="s">
        <v>1814</v>
      </c>
      <c r="C31" s="125" t="s">
        <v>658</v>
      </c>
      <c r="D31" s="125" t="s">
        <v>317</v>
      </c>
      <c r="E31" s="125" t="s">
        <v>274</v>
      </c>
      <c r="F31" s="128">
        <v>45013.654166667002</v>
      </c>
      <c r="G31" s="128">
        <v>45456.612500000003</v>
      </c>
      <c r="H31" s="125" t="s">
        <v>23</v>
      </c>
      <c r="I31" s="125" t="s">
        <v>18</v>
      </c>
      <c r="J31" s="125" t="s">
        <v>260</v>
      </c>
    </row>
    <row r="32" spans="1:10" ht="45">
      <c r="A32" s="126" t="s">
        <v>1849</v>
      </c>
      <c r="B32" s="133" t="s">
        <v>1848</v>
      </c>
      <c r="C32" s="126" t="s">
        <v>475</v>
      </c>
      <c r="D32" s="126" t="s">
        <v>317</v>
      </c>
      <c r="E32" s="126" t="s">
        <v>274</v>
      </c>
      <c r="F32" s="127">
        <v>45014.374305555997</v>
      </c>
      <c r="G32" s="127">
        <v>45456.665972221999</v>
      </c>
      <c r="H32" s="126" t="s">
        <v>23</v>
      </c>
      <c r="I32" s="126" t="s">
        <v>18</v>
      </c>
      <c r="J32" s="126" t="s">
        <v>255</v>
      </c>
    </row>
    <row r="34" spans="1:10" ht="30">
      <c r="A34" s="135" t="s">
        <v>1906</v>
      </c>
      <c r="B34" s="138" t="s">
        <v>1907</v>
      </c>
      <c r="C34" s="135"/>
      <c r="D34" s="135"/>
      <c r="E34" s="135"/>
      <c r="F34" s="136"/>
      <c r="G34" s="136"/>
      <c r="H34" s="135"/>
      <c r="I34" s="135"/>
      <c r="J34" s="138" t="s">
        <v>326</v>
      </c>
    </row>
    <row r="35" spans="1:10">
      <c r="A35" s="135" t="s">
        <v>1911</v>
      </c>
      <c r="B35" s="138" t="s">
        <v>1912</v>
      </c>
      <c r="C35" s="135"/>
      <c r="D35" s="135"/>
      <c r="E35" s="135"/>
      <c r="F35" s="136"/>
      <c r="G35" s="136"/>
      <c r="H35" s="135"/>
      <c r="I35" s="135"/>
      <c r="J35" s="138" t="s">
        <v>326</v>
      </c>
    </row>
    <row r="36" spans="1:10">
      <c r="A36" s="135"/>
      <c r="B36" s="138"/>
      <c r="C36" s="135"/>
      <c r="D36" s="135"/>
      <c r="E36" s="135"/>
      <c r="F36" s="136"/>
      <c r="G36" s="136"/>
      <c r="H36" s="135"/>
      <c r="I36" s="135"/>
      <c r="J36" s="138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AB30F-3BD1-44A4-8F09-C2F592D1E0AD}">
  <sheetPr codeName="Sheet49"/>
  <dimension ref="B2:CM1664"/>
  <sheetViews>
    <sheetView topLeftCell="A1285" workbookViewId="0">
      <selection activeCell="AG1312" sqref="AG1312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1714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1715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1716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1717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52" t="s">
        <v>34</v>
      </c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</row>
    <row r="49" spans="4:53">
      <c r="D49" s="52" t="s">
        <v>1193</v>
      </c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</row>
    <row r="50" spans="4:53">
      <c r="D50" s="52" t="s">
        <v>1915</v>
      </c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</row>
    <row r="52" spans="4:53">
      <c r="D52" s="47" t="s">
        <v>420</v>
      </c>
      <c r="E52" s="47" t="s">
        <v>1119</v>
      </c>
      <c r="F52" s="47" t="s">
        <v>1120</v>
      </c>
      <c r="G52" s="47" t="s">
        <v>1121</v>
      </c>
      <c r="H52" s="47" t="s">
        <v>1122</v>
      </c>
      <c r="I52" s="47" t="s">
        <v>1123</v>
      </c>
      <c r="J52" s="47" t="s">
        <v>1124</v>
      </c>
      <c r="K52" s="47" t="s">
        <v>1125</v>
      </c>
      <c r="L52" s="47" t="s">
        <v>1126</v>
      </c>
      <c r="M52" s="47" t="s">
        <v>1127</v>
      </c>
      <c r="N52" s="47" t="s">
        <v>1128</v>
      </c>
      <c r="O52" s="47" t="s">
        <v>1129</v>
      </c>
      <c r="P52" s="47" t="s">
        <v>1130</v>
      </c>
      <c r="Q52" s="47" t="s">
        <v>1131</v>
      </c>
      <c r="R52" s="47" t="s">
        <v>1132</v>
      </c>
      <c r="S52" s="47" t="s">
        <v>1133</v>
      </c>
      <c r="T52" s="47" t="s">
        <v>467</v>
      </c>
      <c r="U52" s="47" t="s">
        <v>468</v>
      </c>
      <c r="V52" s="47" t="s">
        <v>1134</v>
      </c>
      <c r="W52" s="47" t="s">
        <v>1135</v>
      </c>
      <c r="X52" s="47" t="s">
        <v>1136</v>
      </c>
      <c r="Y52" s="47" t="s">
        <v>1137</v>
      </c>
      <c r="Z52" s="47" t="s">
        <v>1138</v>
      </c>
      <c r="AA52" s="47" t="s">
        <v>469</v>
      </c>
      <c r="AB52" s="47" t="s">
        <v>763</v>
      </c>
      <c r="AC52" s="47" t="s">
        <v>579</v>
      </c>
      <c r="AD52" s="47" t="s">
        <v>470</v>
      </c>
      <c r="AE52" s="47" t="s">
        <v>471</v>
      </c>
      <c r="AF52" s="47" t="s">
        <v>472</v>
      </c>
      <c r="AG52" s="47" t="s">
        <v>427</v>
      </c>
      <c r="AH52" s="47" t="s">
        <v>473</v>
      </c>
      <c r="AI52" s="47" t="s">
        <v>1139</v>
      </c>
      <c r="AJ52" s="47" t="s">
        <v>1140</v>
      </c>
      <c r="AK52" s="47" t="s">
        <v>474</v>
      </c>
    </row>
    <row r="53" spans="4:53">
      <c r="D53" s="85">
        <v>399277</v>
      </c>
      <c r="E53" s="85">
        <v>5757</v>
      </c>
      <c r="F53" s="82">
        <v>45078</v>
      </c>
      <c r="G53" s="85">
        <v>11100000</v>
      </c>
      <c r="H53" s="85">
        <v>12099000</v>
      </c>
      <c r="I53" s="85" t="s">
        <v>564</v>
      </c>
      <c r="J53" s="85" t="s">
        <v>564</v>
      </c>
      <c r="K53" s="85" t="s">
        <v>564</v>
      </c>
      <c r="L53" s="85" t="s">
        <v>564</v>
      </c>
      <c r="M53" s="85" t="s">
        <v>564</v>
      </c>
      <c r="N53" s="85">
        <v>1221000</v>
      </c>
      <c r="O53" s="85" t="s">
        <v>564</v>
      </c>
      <c r="P53" s="85">
        <v>222000</v>
      </c>
      <c r="Q53" s="85" t="s">
        <v>564</v>
      </c>
      <c r="R53" s="85" t="s">
        <v>564</v>
      </c>
      <c r="S53" s="85">
        <v>0</v>
      </c>
      <c r="T53" s="85" t="s">
        <v>564</v>
      </c>
      <c r="U53" s="85" t="s">
        <v>564</v>
      </c>
      <c r="V53" s="85">
        <v>0</v>
      </c>
      <c r="W53" s="85" t="s">
        <v>564</v>
      </c>
      <c r="X53" s="85" t="s">
        <v>564</v>
      </c>
      <c r="Y53" s="85" t="s">
        <v>564</v>
      </c>
      <c r="Z53" s="85" t="s">
        <v>564</v>
      </c>
      <c r="AA53" s="85" t="s">
        <v>564</v>
      </c>
      <c r="AB53" s="82">
        <v>44985</v>
      </c>
      <c r="AC53" s="82">
        <v>45015</v>
      </c>
      <c r="AD53" s="85" t="s">
        <v>1916</v>
      </c>
      <c r="AE53" s="82">
        <v>44930.660841400466</v>
      </c>
      <c r="AF53" s="85" t="s">
        <v>1118</v>
      </c>
      <c r="AG53" s="85" t="s">
        <v>564</v>
      </c>
      <c r="AH53" s="85" t="s">
        <v>564</v>
      </c>
      <c r="AI53" s="85" t="s">
        <v>564</v>
      </c>
      <c r="AJ53" s="85" t="s">
        <v>564</v>
      </c>
      <c r="AK53" s="85" t="s">
        <v>564</v>
      </c>
    </row>
    <row r="55" spans="4:53">
      <c r="D55" s="52" t="s">
        <v>34</v>
      </c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</row>
    <row r="56" spans="4:53">
      <c r="D56" s="52" t="s">
        <v>1193</v>
      </c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</row>
    <row r="57" spans="4:53">
      <c r="D57" s="52" t="s">
        <v>1917</v>
      </c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</row>
    <row r="59" spans="4:53">
      <c r="D59" s="28" t="s">
        <v>420</v>
      </c>
      <c r="E59" s="47" t="s">
        <v>1119</v>
      </c>
      <c r="F59" s="47" t="s">
        <v>1120</v>
      </c>
      <c r="G59" s="47" t="s">
        <v>1121</v>
      </c>
      <c r="H59" s="47" t="s">
        <v>1122</v>
      </c>
      <c r="I59" s="47" t="s">
        <v>1123</v>
      </c>
      <c r="J59" s="47" t="s">
        <v>1124</v>
      </c>
      <c r="K59" s="47" t="s">
        <v>1125</v>
      </c>
      <c r="L59" s="47" t="s">
        <v>1126</v>
      </c>
      <c r="M59" s="47" t="s">
        <v>1127</v>
      </c>
      <c r="N59" s="47" t="s">
        <v>1128</v>
      </c>
      <c r="O59" s="47" t="s">
        <v>1129</v>
      </c>
      <c r="P59" s="47" t="s">
        <v>1130</v>
      </c>
      <c r="Q59" s="47" t="s">
        <v>1131</v>
      </c>
      <c r="R59" s="47" t="s">
        <v>1132</v>
      </c>
      <c r="S59" s="47" t="s">
        <v>1133</v>
      </c>
      <c r="T59" s="47" t="s">
        <v>467</v>
      </c>
      <c r="U59" s="47" t="s">
        <v>468</v>
      </c>
      <c r="V59" s="47" t="s">
        <v>1134</v>
      </c>
      <c r="W59" s="47" t="s">
        <v>1135</v>
      </c>
      <c r="X59" s="47" t="s">
        <v>1136</v>
      </c>
      <c r="Y59" s="47" t="s">
        <v>1137</v>
      </c>
      <c r="Z59" s="47" t="s">
        <v>1138</v>
      </c>
      <c r="AA59" s="47" t="s">
        <v>469</v>
      </c>
      <c r="AB59" s="47" t="s">
        <v>763</v>
      </c>
      <c r="AC59" s="47" t="s">
        <v>579</v>
      </c>
      <c r="AD59" s="47" t="s">
        <v>470</v>
      </c>
      <c r="AE59" s="47" t="s">
        <v>471</v>
      </c>
      <c r="AF59" s="47" t="s">
        <v>472</v>
      </c>
      <c r="AG59" s="47" t="s">
        <v>427</v>
      </c>
      <c r="AH59" s="47" t="s">
        <v>473</v>
      </c>
      <c r="AI59" s="47" t="s">
        <v>1139</v>
      </c>
      <c r="AJ59" s="47" t="s">
        <v>1140</v>
      </c>
      <c r="AK59" s="47" t="s">
        <v>474</v>
      </c>
    </row>
    <row r="60" spans="4:53">
      <c r="D60" s="85">
        <v>400351</v>
      </c>
      <c r="E60" s="85">
        <v>5787</v>
      </c>
      <c r="F60" s="82">
        <v>45048</v>
      </c>
      <c r="G60" s="85">
        <v>7750000</v>
      </c>
      <c r="H60" s="85">
        <v>8447500</v>
      </c>
      <c r="I60" s="85" t="s">
        <v>564</v>
      </c>
      <c r="J60" s="85" t="s">
        <v>564</v>
      </c>
      <c r="K60" s="85" t="s">
        <v>564</v>
      </c>
      <c r="L60" s="85" t="s">
        <v>564</v>
      </c>
      <c r="M60" s="85" t="s">
        <v>564</v>
      </c>
      <c r="N60" s="85">
        <v>852500</v>
      </c>
      <c r="O60" s="85" t="s">
        <v>564</v>
      </c>
      <c r="P60" s="85">
        <v>155000</v>
      </c>
      <c r="Q60" s="85" t="s">
        <v>564</v>
      </c>
      <c r="R60" s="85" t="s">
        <v>564</v>
      </c>
      <c r="S60" s="85">
        <v>0</v>
      </c>
      <c r="T60" s="85" t="s">
        <v>564</v>
      </c>
      <c r="U60" s="85" t="s">
        <v>564</v>
      </c>
      <c r="V60" s="85">
        <v>0</v>
      </c>
      <c r="W60" s="85" t="s">
        <v>564</v>
      </c>
      <c r="X60" s="85" t="s">
        <v>564</v>
      </c>
      <c r="Y60" s="85" t="s">
        <v>564</v>
      </c>
      <c r="Z60" s="85" t="s">
        <v>564</v>
      </c>
      <c r="AA60" s="85" t="s">
        <v>564</v>
      </c>
      <c r="AB60" s="82">
        <v>44985</v>
      </c>
      <c r="AC60" s="82">
        <v>45015</v>
      </c>
      <c r="AD60" s="85" t="s">
        <v>1918</v>
      </c>
      <c r="AE60" s="82">
        <v>44938.466180057869</v>
      </c>
      <c r="AF60" s="85" t="s">
        <v>1919</v>
      </c>
      <c r="AG60" s="85" t="s">
        <v>564</v>
      </c>
      <c r="AH60" s="85" t="s">
        <v>564</v>
      </c>
      <c r="AI60" s="85" t="s">
        <v>564</v>
      </c>
      <c r="AJ60" s="85" t="s">
        <v>564</v>
      </c>
      <c r="AK60" s="85" t="s">
        <v>564</v>
      </c>
    </row>
    <row r="62" spans="4:53">
      <c r="D62" s="52" t="s">
        <v>34</v>
      </c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T62" s="47" t="s">
        <v>420</v>
      </c>
      <c r="U62" s="47" t="s">
        <v>1119</v>
      </c>
      <c r="V62" s="47" t="s">
        <v>1120</v>
      </c>
      <c r="W62" s="47" t="s">
        <v>1121</v>
      </c>
      <c r="X62" s="47" t="s">
        <v>1122</v>
      </c>
      <c r="Y62" s="47" t="s">
        <v>1123</v>
      </c>
      <c r="Z62" s="47" t="s">
        <v>1124</v>
      </c>
      <c r="AA62" s="47" t="s">
        <v>1125</v>
      </c>
      <c r="AB62" s="47" t="s">
        <v>1126</v>
      </c>
      <c r="AC62" s="47" t="s">
        <v>1127</v>
      </c>
      <c r="AD62" s="47" t="s">
        <v>1128</v>
      </c>
      <c r="AE62" s="47" t="s">
        <v>1129</v>
      </c>
      <c r="AF62" s="47" t="s">
        <v>1130</v>
      </c>
      <c r="AG62" s="47" t="s">
        <v>1131</v>
      </c>
      <c r="AH62" s="47" t="s">
        <v>1132</v>
      </c>
      <c r="AI62" s="47" t="s">
        <v>1133</v>
      </c>
      <c r="AJ62" s="47" t="s">
        <v>467</v>
      </c>
      <c r="AK62" s="47" t="s">
        <v>468</v>
      </c>
      <c r="AL62" s="47" t="s">
        <v>1134</v>
      </c>
      <c r="AM62" s="47" t="s">
        <v>1135</v>
      </c>
      <c r="AN62" s="47" t="s">
        <v>1136</v>
      </c>
      <c r="AO62" s="47" t="s">
        <v>1137</v>
      </c>
      <c r="AP62" s="47" t="s">
        <v>1138</v>
      </c>
      <c r="AQ62" s="47" t="s">
        <v>469</v>
      </c>
      <c r="AR62" s="47" t="s">
        <v>763</v>
      </c>
      <c r="AS62" s="47" t="s">
        <v>579</v>
      </c>
      <c r="AT62" s="47" t="s">
        <v>470</v>
      </c>
      <c r="AU62" s="47" t="s">
        <v>471</v>
      </c>
      <c r="AV62" s="47" t="s">
        <v>472</v>
      </c>
      <c r="AW62" s="47" t="s">
        <v>427</v>
      </c>
      <c r="AX62" s="47" t="s">
        <v>473</v>
      </c>
      <c r="AY62" s="47" t="s">
        <v>1139</v>
      </c>
      <c r="AZ62" s="47" t="s">
        <v>1140</v>
      </c>
      <c r="BA62" s="47" t="s">
        <v>474</v>
      </c>
    </row>
    <row r="63" spans="4:53">
      <c r="D63" s="52" t="s">
        <v>1193</v>
      </c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T63" s="85">
        <v>400643</v>
      </c>
      <c r="U63" s="85">
        <v>5800</v>
      </c>
      <c r="V63" s="82">
        <v>45048</v>
      </c>
      <c r="W63" s="85">
        <v>23000000</v>
      </c>
      <c r="X63" s="85">
        <v>25070000</v>
      </c>
      <c r="Y63" s="85" t="s">
        <v>564</v>
      </c>
      <c r="Z63" s="85" t="s">
        <v>564</v>
      </c>
      <c r="AA63" s="85" t="s">
        <v>564</v>
      </c>
      <c r="AB63" s="85" t="s">
        <v>564</v>
      </c>
      <c r="AC63" s="85" t="s">
        <v>564</v>
      </c>
      <c r="AD63" s="85">
        <v>2530000</v>
      </c>
      <c r="AE63" s="85" t="s">
        <v>564</v>
      </c>
      <c r="AF63" s="85">
        <v>460000</v>
      </c>
      <c r="AG63" s="85" t="s">
        <v>564</v>
      </c>
      <c r="AH63" s="85" t="s">
        <v>564</v>
      </c>
      <c r="AI63" s="85">
        <v>0</v>
      </c>
      <c r="AJ63" s="85" t="s">
        <v>564</v>
      </c>
      <c r="AK63" s="85" t="s">
        <v>564</v>
      </c>
      <c r="AL63" s="85">
        <v>0</v>
      </c>
      <c r="AM63" s="85" t="s">
        <v>564</v>
      </c>
      <c r="AN63" s="85" t="s">
        <v>564</v>
      </c>
      <c r="AO63" s="85" t="s">
        <v>564</v>
      </c>
      <c r="AP63" s="85" t="s">
        <v>564</v>
      </c>
      <c r="AQ63" s="85" t="s">
        <v>564</v>
      </c>
      <c r="AR63" s="82">
        <v>44985</v>
      </c>
      <c r="AS63" s="82">
        <v>45015</v>
      </c>
      <c r="AT63" s="85" t="s">
        <v>1928</v>
      </c>
      <c r="AU63" s="82">
        <v>44942.643419791668</v>
      </c>
      <c r="AV63" s="85" t="s">
        <v>1118</v>
      </c>
      <c r="AW63" s="85" t="s">
        <v>564</v>
      </c>
      <c r="AX63" s="85" t="s">
        <v>564</v>
      </c>
      <c r="AY63" s="85" t="s">
        <v>564</v>
      </c>
      <c r="AZ63" s="85" t="s">
        <v>564</v>
      </c>
      <c r="BA63" s="85" t="s">
        <v>564</v>
      </c>
    </row>
    <row r="64" spans="4:53">
      <c r="D64" s="52" t="s">
        <v>1194</v>
      </c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T64" s="85">
        <v>401211</v>
      </c>
      <c r="U64" s="85">
        <v>5816</v>
      </c>
      <c r="V64" s="82">
        <v>45063</v>
      </c>
      <c r="W64" s="85">
        <v>9600000</v>
      </c>
      <c r="X64" s="85">
        <v>10464000</v>
      </c>
      <c r="Y64" s="85" t="s">
        <v>564</v>
      </c>
      <c r="Z64" s="85" t="s">
        <v>564</v>
      </c>
      <c r="AA64" s="85" t="s">
        <v>564</v>
      </c>
      <c r="AB64" s="85" t="s">
        <v>564</v>
      </c>
      <c r="AC64" s="85" t="s">
        <v>564</v>
      </c>
      <c r="AD64" s="85">
        <v>1056000</v>
      </c>
      <c r="AE64" s="85" t="s">
        <v>564</v>
      </c>
      <c r="AF64" s="85">
        <v>192000</v>
      </c>
      <c r="AG64" s="85" t="s">
        <v>564</v>
      </c>
      <c r="AH64" s="85" t="s">
        <v>564</v>
      </c>
      <c r="AI64" s="85">
        <v>0</v>
      </c>
      <c r="AJ64" s="85" t="s">
        <v>564</v>
      </c>
      <c r="AK64" s="85" t="s">
        <v>564</v>
      </c>
      <c r="AL64" s="85">
        <v>0</v>
      </c>
      <c r="AM64" s="85" t="s">
        <v>564</v>
      </c>
      <c r="AN64" s="85" t="s">
        <v>564</v>
      </c>
      <c r="AO64" s="85" t="s">
        <v>564</v>
      </c>
      <c r="AP64" s="85" t="s">
        <v>564</v>
      </c>
      <c r="AQ64" s="85" t="s">
        <v>564</v>
      </c>
      <c r="AR64" s="82">
        <v>44985</v>
      </c>
      <c r="AS64" s="82">
        <v>45015</v>
      </c>
      <c r="AT64" s="85" t="s">
        <v>1929</v>
      </c>
      <c r="AU64" s="82">
        <v>44946.644805405092</v>
      </c>
      <c r="AV64" s="85" t="s">
        <v>1118</v>
      </c>
      <c r="AW64" s="85" t="s">
        <v>564</v>
      </c>
      <c r="AX64" s="85" t="s">
        <v>564</v>
      </c>
      <c r="AY64" s="85" t="s">
        <v>564</v>
      </c>
      <c r="AZ64" s="85" t="s">
        <v>564</v>
      </c>
      <c r="BA64" s="85" t="s">
        <v>564</v>
      </c>
    </row>
    <row r="65" spans="4:53">
      <c r="D65" s="52" t="s">
        <v>1920</v>
      </c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T65" s="85">
        <v>402362</v>
      </c>
      <c r="U65" s="85">
        <v>5847</v>
      </c>
      <c r="V65" s="82">
        <v>45048</v>
      </c>
      <c r="W65" s="85">
        <v>43400000</v>
      </c>
      <c r="X65" s="85">
        <v>47306000</v>
      </c>
      <c r="Y65" s="85" t="s">
        <v>564</v>
      </c>
      <c r="Z65" s="85" t="s">
        <v>564</v>
      </c>
      <c r="AA65" s="85" t="s">
        <v>564</v>
      </c>
      <c r="AB65" s="85" t="s">
        <v>564</v>
      </c>
      <c r="AC65" s="85" t="s">
        <v>564</v>
      </c>
      <c r="AD65" s="85">
        <v>4774000</v>
      </c>
      <c r="AE65" s="85" t="s">
        <v>564</v>
      </c>
      <c r="AF65" s="85">
        <v>868000</v>
      </c>
      <c r="AG65" s="85" t="s">
        <v>564</v>
      </c>
      <c r="AH65" s="85" t="s">
        <v>564</v>
      </c>
      <c r="AI65" s="85">
        <v>0</v>
      </c>
      <c r="AJ65" s="85" t="s">
        <v>564</v>
      </c>
      <c r="AK65" s="85" t="s">
        <v>564</v>
      </c>
      <c r="AL65" s="85">
        <v>0</v>
      </c>
      <c r="AM65" s="85" t="s">
        <v>564</v>
      </c>
      <c r="AN65" s="85" t="s">
        <v>564</v>
      </c>
      <c r="AO65" s="85" t="s">
        <v>564</v>
      </c>
      <c r="AP65" s="85" t="s">
        <v>564</v>
      </c>
      <c r="AQ65" s="85" t="s">
        <v>564</v>
      </c>
      <c r="AR65" s="82">
        <v>44985</v>
      </c>
      <c r="AS65" s="82">
        <v>45015</v>
      </c>
      <c r="AT65" s="85" t="s">
        <v>1930</v>
      </c>
      <c r="AU65" s="82">
        <v>44953.664083136573</v>
      </c>
      <c r="AV65" s="85" t="s">
        <v>1118</v>
      </c>
      <c r="AW65" s="85" t="s">
        <v>564</v>
      </c>
      <c r="AX65" s="85" t="s">
        <v>564</v>
      </c>
      <c r="AY65" s="85" t="s">
        <v>564</v>
      </c>
      <c r="AZ65" s="85" t="s">
        <v>564</v>
      </c>
      <c r="BA65" s="85" t="s">
        <v>564</v>
      </c>
    </row>
    <row r="66" spans="4:53">
      <c r="D66" s="52" t="s">
        <v>1921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T66" s="85">
        <v>403133</v>
      </c>
      <c r="U66" s="85">
        <v>5878</v>
      </c>
      <c r="V66" s="82">
        <v>45048</v>
      </c>
      <c r="W66" s="85">
        <v>3100000</v>
      </c>
      <c r="X66" s="85">
        <v>3379000</v>
      </c>
      <c r="Y66" s="85" t="s">
        <v>564</v>
      </c>
      <c r="Z66" s="85" t="s">
        <v>564</v>
      </c>
      <c r="AA66" s="85" t="s">
        <v>564</v>
      </c>
      <c r="AB66" s="85" t="s">
        <v>564</v>
      </c>
      <c r="AC66" s="85" t="s">
        <v>564</v>
      </c>
      <c r="AD66" s="85">
        <v>341000</v>
      </c>
      <c r="AE66" s="85" t="s">
        <v>564</v>
      </c>
      <c r="AF66" s="85">
        <v>62000</v>
      </c>
      <c r="AG66" s="85" t="s">
        <v>564</v>
      </c>
      <c r="AH66" s="85" t="s">
        <v>564</v>
      </c>
      <c r="AI66" s="85">
        <v>0</v>
      </c>
      <c r="AJ66" s="85" t="s">
        <v>564</v>
      </c>
      <c r="AK66" s="85" t="s">
        <v>564</v>
      </c>
      <c r="AL66" s="85">
        <v>0</v>
      </c>
      <c r="AM66" s="85" t="s">
        <v>564</v>
      </c>
      <c r="AN66" s="85" t="s">
        <v>564</v>
      </c>
      <c r="AO66" s="85" t="s">
        <v>564</v>
      </c>
      <c r="AP66" s="85" t="s">
        <v>564</v>
      </c>
      <c r="AQ66" s="85" t="s">
        <v>564</v>
      </c>
      <c r="AR66" s="82">
        <v>44985</v>
      </c>
      <c r="AS66" s="82">
        <v>45015</v>
      </c>
      <c r="AT66" s="85" t="s">
        <v>1931</v>
      </c>
      <c r="AU66" s="82">
        <v>44957.62357758102</v>
      </c>
      <c r="AV66" s="85" t="s">
        <v>1118</v>
      </c>
      <c r="AW66" s="85" t="s">
        <v>564</v>
      </c>
      <c r="AX66" s="85" t="s">
        <v>564</v>
      </c>
      <c r="AY66" s="85" t="s">
        <v>564</v>
      </c>
      <c r="AZ66" s="85" t="s">
        <v>564</v>
      </c>
      <c r="BA66" s="85" t="s">
        <v>564</v>
      </c>
    </row>
    <row r="67" spans="4:53">
      <c r="D67" s="52" t="s">
        <v>1922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T67" s="85">
        <v>403230</v>
      </c>
      <c r="U67" s="85">
        <v>5882</v>
      </c>
      <c r="V67" s="82">
        <v>45075</v>
      </c>
      <c r="W67" s="85">
        <v>14700000</v>
      </c>
      <c r="X67" s="85">
        <v>16023000</v>
      </c>
      <c r="Y67" s="85" t="s">
        <v>564</v>
      </c>
      <c r="Z67" s="85" t="s">
        <v>564</v>
      </c>
      <c r="AA67" s="85" t="s">
        <v>564</v>
      </c>
      <c r="AB67" s="85" t="s">
        <v>564</v>
      </c>
      <c r="AC67" s="85" t="s">
        <v>564</v>
      </c>
      <c r="AD67" s="85">
        <v>1617000</v>
      </c>
      <c r="AE67" s="85" t="s">
        <v>564</v>
      </c>
      <c r="AF67" s="85">
        <v>294000</v>
      </c>
      <c r="AG67" s="85" t="s">
        <v>564</v>
      </c>
      <c r="AH67" s="85" t="s">
        <v>564</v>
      </c>
      <c r="AI67" s="85">
        <v>0</v>
      </c>
      <c r="AJ67" s="85" t="s">
        <v>564</v>
      </c>
      <c r="AK67" s="85" t="s">
        <v>564</v>
      </c>
      <c r="AL67" s="85">
        <v>0</v>
      </c>
      <c r="AM67" s="85" t="s">
        <v>564</v>
      </c>
      <c r="AN67" s="85" t="s">
        <v>564</v>
      </c>
      <c r="AO67" s="85" t="s">
        <v>564</v>
      </c>
      <c r="AP67" s="85" t="s">
        <v>564</v>
      </c>
      <c r="AQ67" s="85" t="s">
        <v>564</v>
      </c>
      <c r="AR67" s="82">
        <v>44985</v>
      </c>
      <c r="AS67" s="82">
        <v>45015</v>
      </c>
      <c r="AT67" s="85" t="s">
        <v>1932</v>
      </c>
      <c r="AU67" s="82">
        <v>44958.662207141206</v>
      </c>
      <c r="AV67" s="85" t="s">
        <v>1919</v>
      </c>
      <c r="AW67" s="85" t="s">
        <v>564</v>
      </c>
      <c r="AX67" s="85" t="s">
        <v>564</v>
      </c>
      <c r="AY67" s="85" t="s">
        <v>564</v>
      </c>
      <c r="AZ67" s="85" t="s">
        <v>564</v>
      </c>
      <c r="BA67" s="85" t="s">
        <v>564</v>
      </c>
    </row>
    <row r="68" spans="4:53">
      <c r="D68" s="52" t="s">
        <v>1923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T68" s="85">
        <v>403847</v>
      </c>
      <c r="U68" s="85">
        <v>5897</v>
      </c>
      <c r="V68" s="82">
        <v>45046</v>
      </c>
      <c r="W68" s="85">
        <v>3375000</v>
      </c>
      <c r="X68" s="85">
        <v>3678750</v>
      </c>
      <c r="Y68" s="85" t="s">
        <v>564</v>
      </c>
      <c r="Z68" s="85" t="s">
        <v>564</v>
      </c>
      <c r="AA68" s="85" t="s">
        <v>564</v>
      </c>
      <c r="AB68" s="85" t="s">
        <v>564</v>
      </c>
      <c r="AC68" s="85" t="s">
        <v>564</v>
      </c>
      <c r="AD68" s="85">
        <v>371250</v>
      </c>
      <c r="AE68" s="85" t="s">
        <v>564</v>
      </c>
      <c r="AF68" s="85">
        <v>67500</v>
      </c>
      <c r="AG68" s="85" t="s">
        <v>564</v>
      </c>
      <c r="AH68" s="85" t="s">
        <v>564</v>
      </c>
      <c r="AI68" s="85">
        <v>0</v>
      </c>
      <c r="AJ68" s="85" t="s">
        <v>564</v>
      </c>
      <c r="AK68" s="85" t="s">
        <v>564</v>
      </c>
      <c r="AL68" s="85">
        <v>0</v>
      </c>
      <c r="AM68" s="85" t="s">
        <v>564</v>
      </c>
      <c r="AN68" s="85" t="s">
        <v>564</v>
      </c>
      <c r="AO68" s="85" t="s">
        <v>564</v>
      </c>
      <c r="AP68" s="85" t="s">
        <v>564</v>
      </c>
      <c r="AQ68" s="85" t="s">
        <v>564</v>
      </c>
      <c r="AR68" s="82">
        <v>44985</v>
      </c>
      <c r="AS68" s="82">
        <v>45015</v>
      </c>
      <c r="AT68" s="85" t="s">
        <v>1933</v>
      </c>
      <c r="AU68" s="82">
        <v>44965.354530358796</v>
      </c>
      <c r="AV68" s="85" t="s">
        <v>1118</v>
      </c>
      <c r="AW68" s="85" t="s">
        <v>564</v>
      </c>
      <c r="AX68" s="85" t="s">
        <v>564</v>
      </c>
      <c r="AY68" s="85" t="s">
        <v>564</v>
      </c>
      <c r="AZ68" s="85" t="s">
        <v>564</v>
      </c>
      <c r="BA68" s="85" t="s">
        <v>564</v>
      </c>
    </row>
    <row r="69" spans="4:53">
      <c r="D69" s="52" t="s">
        <v>1924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T69" s="85">
        <v>405514</v>
      </c>
      <c r="U69" s="85">
        <v>5948</v>
      </c>
      <c r="V69" s="82">
        <v>45091</v>
      </c>
      <c r="W69" s="85">
        <v>8900000</v>
      </c>
      <c r="X69" s="85">
        <v>9701000</v>
      </c>
      <c r="Y69" s="85" t="s">
        <v>564</v>
      </c>
      <c r="Z69" s="85" t="s">
        <v>564</v>
      </c>
      <c r="AA69" s="85" t="s">
        <v>564</v>
      </c>
      <c r="AB69" s="85" t="s">
        <v>564</v>
      </c>
      <c r="AC69" s="85" t="s">
        <v>564</v>
      </c>
      <c r="AD69" s="85">
        <v>979000</v>
      </c>
      <c r="AE69" s="85" t="s">
        <v>564</v>
      </c>
      <c r="AF69" s="85">
        <v>178000</v>
      </c>
      <c r="AG69" s="85" t="s">
        <v>564</v>
      </c>
      <c r="AH69" s="85" t="s">
        <v>564</v>
      </c>
      <c r="AI69" s="85">
        <v>0</v>
      </c>
      <c r="AJ69" s="85" t="s">
        <v>564</v>
      </c>
      <c r="AK69" s="85" t="s">
        <v>564</v>
      </c>
      <c r="AL69" s="85">
        <v>0</v>
      </c>
      <c r="AM69" s="85" t="s">
        <v>564</v>
      </c>
      <c r="AN69" s="85" t="s">
        <v>564</v>
      </c>
      <c r="AO69" s="85" t="s">
        <v>564</v>
      </c>
      <c r="AP69" s="85" t="s">
        <v>564</v>
      </c>
      <c r="AQ69" s="85" t="s">
        <v>564</v>
      </c>
      <c r="AR69" s="82">
        <v>44985</v>
      </c>
      <c r="AS69" s="82">
        <v>45015</v>
      </c>
      <c r="AT69" s="85" t="s">
        <v>1934</v>
      </c>
      <c r="AU69" s="82">
        <v>44978.585374849536</v>
      </c>
      <c r="AV69" s="85" t="s">
        <v>1118</v>
      </c>
      <c r="AW69" s="85" t="s">
        <v>564</v>
      </c>
      <c r="AX69" s="85" t="s">
        <v>564</v>
      </c>
      <c r="AY69" s="85" t="s">
        <v>564</v>
      </c>
      <c r="AZ69" s="85" t="s">
        <v>564</v>
      </c>
      <c r="BA69" s="85" t="s">
        <v>564</v>
      </c>
    </row>
    <row r="70" spans="4:53">
      <c r="D70" s="52" t="s">
        <v>1925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T70" s="85">
        <v>405984</v>
      </c>
      <c r="U70" s="85">
        <v>5961</v>
      </c>
      <c r="V70" s="82">
        <v>45046</v>
      </c>
      <c r="W70" s="85">
        <v>18000000</v>
      </c>
      <c r="X70" s="85">
        <v>19620000</v>
      </c>
      <c r="Y70" s="85" t="s">
        <v>564</v>
      </c>
      <c r="Z70" s="85" t="s">
        <v>564</v>
      </c>
      <c r="AA70" s="85" t="s">
        <v>564</v>
      </c>
      <c r="AB70" s="85" t="s">
        <v>564</v>
      </c>
      <c r="AC70" s="85" t="s">
        <v>564</v>
      </c>
      <c r="AD70" s="85">
        <v>1980000</v>
      </c>
      <c r="AE70" s="85" t="s">
        <v>564</v>
      </c>
      <c r="AF70" s="85">
        <v>360000</v>
      </c>
      <c r="AG70" s="85" t="s">
        <v>564</v>
      </c>
      <c r="AH70" s="85" t="s">
        <v>564</v>
      </c>
      <c r="AI70" s="85">
        <v>0</v>
      </c>
      <c r="AJ70" s="85" t="s">
        <v>564</v>
      </c>
      <c r="AK70" s="85" t="s">
        <v>564</v>
      </c>
      <c r="AL70" s="85">
        <v>0</v>
      </c>
      <c r="AM70" s="85" t="s">
        <v>564</v>
      </c>
      <c r="AN70" s="85" t="s">
        <v>564</v>
      </c>
      <c r="AO70" s="85" t="s">
        <v>564</v>
      </c>
      <c r="AP70" s="85" t="s">
        <v>564</v>
      </c>
      <c r="AQ70" s="85" t="s">
        <v>564</v>
      </c>
      <c r="AR70" s="82">
        <v>44985</v>
      </c>
      <c r="AS70" s="82">
        <v>45015</v>
      </c>
      <c r="AT70" s="85" t="s">
        <v>1935</v>
      </c>
      <c r="AU70" s="82">
        <v>44984.593007986114</v>
      </c>
      <c r="AV70" s="85" t="s">
        <v>1118</v>
      </c>
      <c r="AW70" s="85" t="s">
        <v>564</v>
      </c>
      <c r="AX70" s="85" t="s">
        <v>564</v>
      </c>
      <c r="AY70" s="85" t="s">
        <v>564</v>
      </c>
      <c r="AZ70" s="85" t="s">
        <v>564</v>
      </c>
      <c r="BA70" s="85" t="s">
        <v>564</v>
      </c>
    </row>
    <row r="71" spans="4:53">
      <c r="D71" s="52" t="s">
        <v>1926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</row>
    <row r="72" spans="4:53">
      <c r="D72" s="38" t="s">
        <v>1927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</row>
    <row r="73" spans="4:53">
      <c r="D73" s="52" t="s">
        <v>259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5" spans="4:53">
      <c r="D75" s="53" t="s">
        <v>335</v>
      </c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</row>
    <row r="76" spans="4:53">
      <c r="D76" s="53" t="s">
        <v>312</v>
      </c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</row>
    <row r="77" spans="4:53">
      <c r="D77" s="53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</row>
    <row r="78" spans="4:53">
      <c r="D78" s="53" t="s">
        <v>1286</v>
      </c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</row>
    <row r="79" spans="4:53">
      <c r="D79" s="53" t="s">
        <v>1287</v>
      </c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</row>
    <row r="80" spans="4:53">
      <c r="D80" s="53" t="s">
        <v>1920</v>
      </c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</row>
    <row r="81" spans="4:18">
      <c r="D81" s="53" t="s">
        <v>1921</v>
      </c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</row>
    <row r="82" spans="4:18">
      <c r="D82" s="53" t="s">
        <v>1922</v>
      </c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</row>
    <row r="83" spans="4:18">
      <c r="D83" s="53" t="s">
        <v>1923</v>
      </c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</row>
    <row r="84" spans="4:18">
      <c r="D84" s="53" t="s">
        <v>1924</v>
      </c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</row>
    <row r="85" spans="4:18">
      <c r="D85" s="53" t="s">
        <v>1925</v>
      </c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</row>
    <row r="86" spans="4:18">
      <c r="D86" s="53" t="s">
        <v>1926</v>
      </c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</row>
    <row r="87" spans="4:18">
      <c r="D87" s="37" t="s">
        <v>1927</v>
      </c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</row>
    <row r="88" spans="4:18">
      <c r="D88" s="53" t="s">
        <v>259</v>
      </c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</row>
    <row r="89" spans="4:18">
      <c r="D89" s="53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</row>
    <row r="90" spans="4:18">
      <c r="D90" s="53" t="s">
        <v>261</v>
      </c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</row>
    <row r="91" spans="4:18">
      <c r="D91" s="53" t="s">
        <v>262</v>
      </c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</row>
    <row r="92" spans="4:18">
      <c r="D92" s="53" t="s">
        <v>336</v>
      </c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</row>
    <row r="94" spans="4:18">
      <c r="D94" s="85" t="s">
        <v>279</v>
      </c>
    </row>
    <row r="101" spans="2:4">
      <c r="B101" s="46">
        <v>0</v>
      </c>
      <c r="D101" s="47" t="s">
        <v>372</v>
      </c>
    </row>
    <row r="102" spans="2:4">
      <c r="D102" s="55" t="s">
        <v>304</v>
      </c>
    </row>
    <row r="103" spans="2:4">
      <c r="D103" s="51" t="s">
        <v>769</v>
      </c>
    </row>
    <row r="104" spans="2:4">
      <c r="D104" s="51" t="s">
        <v>35</v>
      </c>
    </row>
    <row r="637" spans="2:4">
      <c r="B637" s="46">
        <v>0</v>
      </c>
      <c r="D637" s="47" t="s">
        <v>1908</v>
      </c>
    </row>
    <row r="638" spans="2:4">
      <c r="D638" s="55" t="s">
        <v>302</v>
      </c>
    </row>
    <row r="640" spans="2:4">
      <c r="D640" s="85" t="s">
        <v>36</v>
      </c>
    </row>
    <row r="641" spans="4:4">
      <c r="D641" s="50" t="s">
        <v>1948</v>
      </c>
    </row>
    <row r="643" spans="4:4">
      <c r="D643" s="85" t="s">
        <v>1905</v>
      </c>
    </row>
    <row r="673" spans="4:4">
      <c r="D673" s="85" t="s">
        <v>1909</v>
      </c>
    </row>
    <row r="747" spans="4:37">
      <c r="D747" s="47" t="s">
        <v>1714</v>
      </c>
    </row>
    <row r="749" spans="4:37">
      <c r="D749" s="85" t="s">
        <v>267</v>
      </c>
      <c r="M749" s="85" t="s">
        <v>417</v>
      </c>
      <c r="S749" s="85" t="s">
        <v>549</v>
      </c>
      <c r="Y749" s="85" t="s">
        <v>1825</v>
      </c>
    </row>
    <row r="750" spans="4:37">
      <c r="D750" s="47" t="s">
        <v>1945</v>
      </c>
      <c r="M750" s="54" t="s">
        <v>1955</v>
      </c>
      <c r="S750" s="85" t="s">
        <v>1949</v>
      </c>
      <c r="Y750" s="85" t="s">
        <v>1951</v>
      </c>
      <c r="AK750" s="85" t="s">
        <v>1953</v>
      </c>
    </row>
    <row r="751" spans="4:37">
      <c r="M751" s="28" t="s">
        <v>1956</v>
      </c>
      <c r="S751" s="47" t="s">
        <v>1950</v>
      </c>
      <c r="Y751" s="47" t="s">
        <v>1952</v>
      </c>
      <c r="AK751" s="47" t="s">
        <v>1954</v>
      </c>
    </row>
    <row r="753" spans="4:58">
      <c r="D753" s="52" t="s">
        <v>33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V753" s="53" t="s">
        <v>335</v>
      </c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  <c r="AL753" s="49"/>
      <c r="AM753" s="49"/>
      <c r="AN753" s="49"/>
      <c r="AO753" s="49"/>
      <c r="AP753" s="49"/>
      <c r="AQ753" s="49"/>
      <c r="AR753" s="49"/>
      <c r="AS753" s="49"/>
      <c r="AT753" s="49"/>
      <c r="AU753" s="49"/>
      <c r="AV753" s="49"/>
      <c r="AW753" s="49"/>
      <c r="AX753" s="49"/>
      <c r="AY753" s="49"/>
      <c r="AZ753" s="49"/>
      <c r="BA753" s="49"/>
      <c r="BB753" s="49"/>
      <c r="BC753" s="49"/>
      <c r="BD753" s="49"/>
      <c r="BE753" s="49"/>
      <c r="BF753" s="49"/>
    </row>
    <row r="754" spans="4:58">
      <c r="D754" s="52" t="s">
        <v>1647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V754" s="53" t="s">
        <v>312</v>
      </c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  <c r="AL754" s="49"/>
      <c r="AM754" s="49"/>
      <c r="AN754" s="49"/>
      <c r="AO754" s="49"/>
      <c r="AP754" s="49"/>
      <c r="AQ754" s="49"/>
      <c r="AR754" s="49"/>
      <c r="AS754" s="49"/>
      <c r="AT754" s="49"/>
      <c r="AU754" s="49"/>
      <c r="AV754" s="49"/>
      <c r="AW754" s="49"/>
      <c r="AX754" s="49"/>
      <c r="AY754" s="49"/>
      <c r="AZ754" s="49"/>
      <c r="BA754" s="49"/>
      <c r="BB754" s="49"/>
      <c r="BC754" s="49"/>
      <c r="BD754" s="49"/>
      <c r="BE754" s="49"/>
      <c r="BF754" s="49"/>
    </row>
    <row r="755" spans="4:58">
      <c r="D755" s="52" t="s">
        <v>1648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V755" s="53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  <c r="AL755" s="49"/>
      <c r="AM755" s="49"/>
      <c r="AN755" s="49"/>
      <c r="AO755" s="49"/>
      <c r="AP755" s="49"/>
      <c r="AQ755" s="49"/>
      <c r="AR755" s="49"/>
      <c r="AS755" s="49"/>
      <c r="AT755" s="49"/>
      <c r="AU755" s="49"/>
      <c r="AV755" s="49"/>
      <c r="AW755" s="49"/>
      <c r="AX755" s="49"/>
      <c r="AY755" s="49"/>
      <c r="AZ755" s="49"/>
      <c r="BA755" s="49"/>
      <c r="BB755" s="49"/>
      <c r="BC755" s="49"/>
      <c r="BD755" s="49"/>
      <c r="BE755" s="49"/>
      <c r="BF755" s="49"/>
    </row>
    <row r="756" spans="4:58">
      <c r="D756" s="52" t="s">
        <v>1649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V756" s="53" t="s">
        <v>265</v>
      </c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  <c r="AL756" s="49"/>
      <c r="AM756" s="49"/>
      <c r="AN756" s="49"/>
      <c r="AO756" s="49"/>
      <c r="AP756" s="49"/>
      <c r="AQ756" s="49"/>
      <c r="AR756" s="49"/>
      <c r="AS756" s="49"/>
      <c r="AT756" s="49"/>
      <c r="AU756" s="49"/>
      <c r="AV756" s="49"/>
      <c r="AW756" s="49"/>
      <c r="AX756" s="49"/>
      <c r="AY756" s="49"/>
      <c r="AZ756" s="49"/>
      <c r="BA756" s="49"/>
      <c r="BB756" s="49"/>
      <c r="BC756" s="49"/>
      <c r="BD756" s="49"/>
      <c r="BE756" s="49"/>
      <c r="BF756" s="49"/>
    </row>
    <row r="757" spans="4:58">
      <c r="D757" s="52" t="s">
        <v>631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V757" s="53" t="s">
        <v>280</v>
      </c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  <c r="AL757" s="49"/>
      <c r="AM757" s="49"/>
      <c r="AN757" s="49"/>
      <c r="AO757" s="49"/>
      <c r="AP757" s="49"/>
      <c r="AQ757" s="49"/>
      <c r="AR757" s="49"/>
      <c r="AS757" s="49"/>
      <c r="AT757" s="49"/>
      <c r="AU757" s="49"/>
      <c r="AV757" s="49"/>
      <c r="AW757" s="49"/>
      <c r="AX757" s="49"/>
      <c r="AY757" s="49"/>
      <c r="AZ757" s="49"/>
      <c r="BA757" s="49"/>
      <c r="BB757" s="49"/>
      <c r="BC757" s="49"/>
      <c r="BD757" s="49"/>
      <c r="BE757" s="49"/>
      <c r="BF757" s="49"/>
    </row>
    <row r="758" spans="4:58">
      <c r="D758" s="52" t="s">
        <v>632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V758" s="53" t="s">
        <v>1957</v>
      </c>
      <c r="W758" s="49"/>
      <c r="X758" s="49"/>
      <c r="Y758" s="49"/>
      <c r="Z758" s="49"/>
      <c r="AA758" s="49"/>
      <c r="AB758" s="49"/>
      <c r="AC758" s="49"/>
      <c r="AD758" s="49"/>
      <c r="AE758" s="49"/>
      <c r="AF758" s="49"/>
      <c r="AG758" s="49"/>
      <c r="AH758" s="49"/>
      <c r="AI758" s="49"/>
      <c r="AJ758" s="49"/>
      <c r="AK758" s="49"/>
      <c r="AL758" s="49"/>
      <c r="AM758" s="49"/>
      <c r="AN758" s="49"/>
      <c r="AO758" s="49"/>
      <c r="AP758" s="49"/>
      <c r="AQ758" s="49"/>
      <c r="AR758" s="49"/>
      <c r="AS758" s="49"/>
      <c r="AT758" s="49"/>
      <c r="AU758" s="49"/>
      <c r="AV758" s="49"/>
      <c r="AW758" s="49"/>
      <c r="AX758" s="49"/>
      <c r="AY758" s="49"/>
      <c r="AZ758" s="49"/>
      <c r="BA758" s="49"/>
      <c r="BB758" s="49"/>
      <c r="BC758" s="49"/>
      <c r="BD758" s="49"/>
      <c r="BE758" s="49"/>
      <c r="BF758" s="49"/>
    </row>
    <row r="759" spans="4:58">
      <c r="D759" s="52" t="s">
        <v>563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V759" s="53" t="s">
        <v>1958</v>
      </c>
      <c r="W759" s="49"/>
      <c r="X759" s="49"/>
      <c r="Y759" s="49"/>
      <c r="Z759" s="49"/>
      <c r="AA759" s="49"/>
      <c r="AB759" s="49"/>
      <c r="AC759" s="49"/>
      <c r="AD759" s="49"/>
      <c r="AE759" s="49"/>
      <c r="AF759" s="49"/>
      <c r="AG759" s="49"/>
      <c r="AH759" s="49"/>
      <c r="AI759" s="49"/>
      <c r="AJ759" s="49"/>
      <c r="AK759" s="49"/>
      <c r="AL759" s="49"/>
      <c r="AM759" s="49"/>
      <c r="AN759" s="49"/>
      <c r="AO759" s="49"/>
      <c r="AP759" s="49"/>
      <c r="AQ759" s="49"/>
      <c r="AR759" s="49"/>
      <c r="AS759" s="49"/>
      <c r="AT759" s="49"/>
      <c r="AU759" s="49"/>
      <c r="AV759" s="49"/>
      <c r="AW759" s="49"/>
      <c r="AX759" s="49"/>
      <c r="AY759" s="49"/>
      <c r="AZ759" s="49"/>
      <c r="BA759" s="49"/>
      <c r="BB759" s="49"/>
      <c r="BC759" s="49"/>
      <c r="BD759" s="49"/>
      <c r="BE759" s="49"/>
      <c r="BF759" s="49"/>
    </row>
    <row r="760" spans="4:58">
      <c r="D760" s="52" t="s">
        <v>384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V760" s="53" t="s">
        <v>1959</v>
      </c>
      <c r="W760" s="49"/>
      <c r="X760" s="49"/>
      <c r="Y760" s="49"/>
      <c r="Z760" s="49"/>
      <c r="AA760" s="49"/>
      <c r="AB760" s="49"/>
      <c r="AC760" s="49"/>
      <c r="AD760" s="49"/>
      <c r="AE760" s="49"/>
      <c r="AF760" s="49"/>
      <c r="AG760" s="49"/>
      <c r="AH760" s="49"/>
      <c r="AI760" s="49"/>
      <c r="AJ760" s="49"/>
      <c r="AK760" s="49"/>
      <c r="AL760" s="49"/>
      <c r="AM760" s="49"/>
      <c r="AN760" s="49"/>
      <c r="AO760" s="49"/>
      <c r="AP760" s="49"/>
      <c r="AQ760" s="49"/>
      <c r="AR760" s="49"/>
      <c r="AS760" s="49"/>
      <c r="AT760" s="49"/>
      <c r="AU760" s="49"/>
      <c r="AV760" s="49"/>
      <c r="AW760" s="49"/>
      <c r="AX760" s="49"/>
      <c r="AY760" s="49"/>
      <c r="AZ760" s="49"/>
      <c r="BA760" s="49"/>
      <c r="BB760" s="49"/>
      <c r="BC760" s="49"/>
      <c r="BD760" s="49"/>
      <c r="BE760" s="49"/>
      <c r="BF760" s="49"/>
    </row>
    <row r="761" spans="4:58">
      <c r="D761" s="52" t="s">
        <v>264</v>
      </c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V761" s="53"/>
      <c r="W761" s="49"/>
      <c r="X761" s="49"/>
      <c r="Y761" s="49"/>
      <c r="Z761" s="49"/>
      <c r="AA761" s="49"/>
      <c r="AB761" s="49"/>
      <c r="AC761" s="49"/>
      <c r="AD761" s="49"/>
      <c r="AE761" s="49"/>
      <c r="AF761" s="49"/>
      <c r="AG761" s="49"/>
      <c r="AH761" s="49"/>
      <c r="AI761" s="49"/>
      <c r="AJ761" s="49"/>
      <c r="AK761" s="49"/>
      <c r="AL761" s="49"/>
      <c r="AM761" s="49"/>
      <c r="AN761" s="49"/>
      <c r="AO761" s="49"/>
      <c r="AP761" s="49"/>
      <c r="AQ761" s="49"/>
      <c r="AR761" s="49"/>
      <c r="AS761" s="49"/>
      <c r="AT761" s="49"/>
      <c r="AU761" s="49"/>
      <c r="AV761" s="49"/>
      <c r="AW761" s="49"/>
      <c r="AX761" s="49"/>
      <c r="AY761" s="49"/>
      <c r="AZ761" s="49"/>
      <c r="BA761" s="49"/>
      <c r="BB761" s="49"/>
      <c r="BC761" s="49"/>
      <c r="BD761" s="49"/>
      <c r="BE761" s="49"/>
      <c r="BF761" s="49"/>
    </row>
    <row r="762" spans="4:58">
      <c r="D762" s="52" t="s">
        <v>275</v>
      </c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V762" s="53" t="s">
        <v>261</v>
      </c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  <c r="AO762" s="49"/>
      <c r="AP762" s="49"/>
      <c r="AQ762" s="49"/>
      <c r="AR762" s="49"/>
      <c r="AS762" s="49"/>
      <c r="AT762" s="49"/>
      <c r="AU762" s="49"/>
      <c r="AV762" s="49"/>
      <c r="AW762" s="49"/>
      <c r="AX762" s="49"/>
      <c r="AY762" s="49"/>
      <c r="AZ762" s="49"/>
      <c r="BA762" s="49"/>
      <c r="BB762" s="49"/>
      <c r="BC762" s="49"/>
      <c r="BD762" s="49"/>
      <c r="BE762" s="49"/>
      <c r="BF762" s="49"/>
    </row>
    <row r="763" spans="4:58">
      <c r="D763" s="52" t="s">
        <v>271</v>
      </c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V763" s="53" t="s">
        <v>262</v>
      </c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  <c r="AO763" s="49"/>
      <c r="AP763" s="49"/>
      <c r="AQ763" s="49"/>
      <c r="AR763" s="49"/>
      <c r="AS763" s="49"/>
      <c r="AT763" s="49"/>
      <c r="AU763" s="49"/>
      <c r="AV763" s="49"/>
      <c r="AW763" s="49"/>
      <c r="AX763" s="49"/>
      <c r="AY763" s="49"/>
      <c r="AZ763" s="49"/>
      <c r="BA763" s="49"/>
      <c r="BB763" s="49"/>
      <c r="BC763" s="49"/>
      <c r="BD763" s="49"/>
      <c r="BE763" s="49"/>
      <c r="BF763" s="49"/>
    </row>
    <row r="764" spans="4:58">
      <c r="D764" s="52" t="s">
        <v>314</v>
      </c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V764" s="53" t="s">
        <v>336</v>
      </c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  <c r="AO764" s="49"/>
      <c r="AP764" s="49"/>
      <c r="AQ764" s="49"/>
      <c r="AR764" s="49"/>
      <c r="AS764" s="49"/>
      <c r="AT764" s="49"/>
      <c r="AU764" s="49"/>
      <c r="AV764" s="49"/>
      <c r="AW764" s="49"/>
      <c r="AX764" s="49"/>
      <c r="AY764" s="49"/>
      <c r="AZ764" s="49"/>
      <c r="BA764" s="49"/>
      <c r="BB764" s="49"/>
      <c r="BC764" s="49"/>
      <c r="BD764" s="49"/>
      <c r="BE764" s="49"/>
      <c r="BF764" s="49"/>
    </row>
    <row r="765" spans="4:58">
      <c r="D765" s="52" t="s">
        <v>315</v>
      </c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</row>
    <row r="766" spans="4:58">
      <c r="D766" s="52" t="s">
        <v>584</v>
      </c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</row>
    <row r="767" spans="4:58">
      <c r="D767" s="38" t="s">
        <v>1946</v>
      </c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</row>
    <row r="768" spans="4:58">
      <c r="D768" s="52" t="s">
        <v>276</v>
      </c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</row>
    <row r="769" spans="4:20">
      <c r="D769" s="38" t="s">
        <v>1947</v>
      </c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</row>
    <row r="770" spans="4:20">
      <c r="D770" s="52" t="s">
        <v>1653</v>
      </c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</row>
    <row r="772" spans="4:20">
      <c r="D772" s="85" t="s">
        <v>1909</v>
      </c>
    </row>
    <row r="823" spans="2:4">
      <c r="B823" s="46">
        <v>0</v>
      </c>
      <c r="D823" s="47" t="s">
        <v>1914</v>
      </c>
    </row>
    <row r="824" spans="2:4">
      <c r="D824" s="55" t="s">
        <v>302</v>
      </c>
    </row>
    <row r="826" spans="2:4">
      <c r="D826" s="85" t="s">
        <v>36</v>
      </c>
    </row>
    <row r="827" spans="2:4">
      <c r="D827" s="50" t="s">
        <v>1976</v>
      </c>
    </row>
    <row r="829" spans="2:4">
      <c r="D829" s="85" t="s">
        <v>1936</v>
      </c>
    </row>
    <row r="863" spans="4:37">
      <c r="D863" s="85" t="s">
        <v>267</v>
      </c>
      <c r="M863" s="85" t="s">
        <v>417</v>
      </c>
      <c r="S863" s="85" t="s">
        <v>549</v>
      </c>
      <c r="Y863" s="85" t="s">
        <v>1825</v>
      </c>
      <c r="AK863" s="85" t="s">
        <v>1971</v>
      </c>
    </row>
    <row r="864" spans="4:37">
      <c r="D864" s="47" t="s">
        <v>1962</v>
      </c>
      <c r="M864" s="83" t="s">
        <v>1966</v>
      </c>
      <c r="N864" s="41"/>
      <c r="O864" s="41"/>
      <c r="P864" s="41"/>
      <c r="Q864" s="41"/>
      <c r="R864" s="41"/>
      <c r="S864" s="41" t="s">
        <v>1963</v>
      </c>
      <c r="T864" s="41"/>
      <c r="U864" s="41"/>
      <c r="V864" s="41"/>
      <c r="W864" s="41"/>
      <c r="X864" s="41"/>
      <c r="Y864" s="41" t="s">
        <v>1968</v>
      </c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 t="s">
        <v>1970</v>
      </c>
    </row>
    <row r="865" spans="4:58">
      <c r="M865" s="28" t="s">
        <v>1965</v>
      </c>
      <c r="S865" s="47" t="s">
        <v>1964</v>
      </c>
      <c r="Y865" s="47" t="s">
        <v>1967</v>
      </c>
      <c r="AK865" s="47" t="s">
        <v>1969</v>
      </c>
    </row>
    <row r="867" spans="4:58">
      <c r="D867" s="52" t="s">
        <v>33</v>
      </c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V867" s="53" t="s">
        <v>335</v>
      </c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  <c r="AO867" s="49"/>
      <c r="AP867" s="49"/>
      <c r="AQ867" s="49"/>
      <c r="AR867" s="49"/>
      <c r="AS867" s="49"/>
      <c r="AT867" s="49"/>
      <c r="AU867" s="49"/>
      <c r="AV867" s="49"/>
      <c r="AW867" s="49"/>
      <c r="AX867" s="49"/>
      <c r="AY867" s="49"/>
      <c r="AZ867" s="49"/>
      <c r="BA867" s="49"/>
      <c r="BB867" s="49"/>
      <c r="BC867" s="49"/>
      <c r="BD867" s="49"/>
      <c r="BE867" s="49"/>
      <c r="BF867" s="49"/>
    </row>
    <row r="868" spans="4:58">
      <c r="D868" s="52" t="s">
        <v>1647</v>
      </c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V868" s="53" t="s">
        <v>312</v>
      </c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  <c r="AO868" s="49"/>
      <c r="AP868" s="49"/>
      <c r="AQ868" s="49"/>
      <c r="AR868" s="49"/>
      <c r="AS868" s="49"/>
      <c r="AT868" s="49"/>
      <c r="AU868" s="49"/>
      <c r="AV868" s="49"/>
      <c r="AW868" s="49"/>
      <c r="AX868" s="49"/>
      <c r="AY868" s="49"/>
      <c r="AZ868" s="49"/>
      <c r="BA868" s="49"/>
      <c r="BB868" s="49"/>
      <c r="BC868" s="49"/>
      <c r="BD868" s="49"/>
      <c r="BE868" s="49"/>
      <c r="BF868" s="49"/>
    </row>
    <row r="869" spans="4:58">
      <c r="D869" s="52" t="s">
        <v>1648</v>
      </c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V869" s="53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  <c r="AO869" s="49"/>
      <c r="AP869" s="49"/>
      <c r="AQ869" s="49"/>
      <c r="AR869" s="49"/>
      <c r="AS869" s="49"/>
      <c r="AT869" s="49"/>
      <c r="AU869" s="49"/>
      <c r="AV869" s="49"/>
      <c r="AW869" s="49"/>
      <c r="AX869" s="49"/>
      <c r="AY869" s="49"/>
      <c r="AZ869" s="49"/>
      <c r="BA869" s="49"/>
      <c r="BB869" s="49"/>
      <c r="BC869" s="49"/>
      <c r="BD869" s="49"/>
      <c r="BE869" s="49"/>
      <c r="BF869" s="49"/>
    </row>
    <row r="870" spans="4:58">
      <c r="D870" s="52" t="s">
        <v>1649</v>
      </c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V870" s="53" t="s">
        <v>265</v>
      </c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  <c r="AO870" s="49"/>
      <c r="AP870" s="49"/>
      <c r="AQ870" s="49"/>
      <c r="AR870" s="49"/>
      <c r="AS870" s="49"/>
      <c r="AT870" s="49"/>
      <c r="AU870" s="49"/>
      <c r="AV870" s="49"/>
      <c r="AW870" s="49"/>
      <c r="AX870" s="49"/>
      <c r="AY870" s="49"/>
      <c r="AZ870" s="49"/>
      <c r="BA870" s="49"/>
      <c r="BB870" s="49"/>
      <c r="BC870" s="49"/>
      <c r="BD870" s="49"/>
      <c r="BE870" s="49"/>
      <c r="BF870" s="49"/>
    </row>
    <row r="871" spans="4:58">
      <c r="D871" s="52" t="s">
        <v>631</v>
      </c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V871" s="53" t="s">
        <v>280</v>
      </c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  <c r="AO871" s="49"/>
      <c r="AP871" s="49"/>
      <c r="AQ871" s="49"/>
      <c r="AR871" s="49"/>
      <c r="AS871" s="49"/>
      <c r="AT871" s="49"/>
      <c r="AU871" s="49"/>
      <c r="AV871" s="49"/>
      <c r="AW871" s="49"/>
      <c r="AX871" s="49"/>
      <c r="AY871" s="49"/>
      <c r="AZ871" s="49"/>
      <c r="BA871" s="49"/>
      <c r="BB871" s="49"/>
      <c r="BC871" s="49"/>
      <c r="BD871" s="49"/>
      <c r="BE871" s="49"/>
      <c r="BF871" s="49"/>
    </row>
    <row r="872" spans="4:58">
      <c r="D872" s="52" t="s">
        <v>632</v>
      </c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V872" s="53" t="s">
        <v>1975</v>
      </c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  <c r="AO872" s="49"/>
      <c r="AP872" s="49"/>
      <c r="AQ872" s="49"/>
      <c r="AR872" s="49"/>
      <c r="AS872" s="49"/>
      <c r="AT872" s="49"/>
      <c r="AU872" s="49"/>
      <c r="AV872" s="49"/>
      <c r="AW872" s="49"/>
      <c r="AX872" s="49"/>
      <c r="AY872" s="49"/>
      <c r="AZ872" s="49"/>
      <c r="BA872" s="49"/>
      <c r="BB872" s="49"/>
      <c r="BC872" s="49"/>
      <c r="BD872" s="49"/>
      <c r="BE872" s="49"/>
      <c r="BF872" s="49"/>
    </row>
    <row r="873" spans="4:58">
      <c r="D873" s="52" t="s">
        <v>563</v>
      </c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V873" s="53" t="s">
        <v>1973</v>
      </c>
      <c r="W873" s="49"/>
      <c r="X873" s="49"/>
      <c r="Y873" s="49"/>
      <c r="Z873" s="49"/>
      <c r="AA873" s="49"/>
      <c r="AB873" s="49"/>
      <c r="AC873" s="49"/>
      <c r="AD873" s="49"/>
      <c r="AE873" s="49"/>
      <c r="AF873" s="49"/>
      <c r="AG873" s="49"/>
      <c r="AH873" s="49"/>
      <c r="AI873" s="49"/>
      <c r="AJ873" s="49"/>
      <c r="AK873" s="49"/>
      <c r="AL873" s="49"/>
      <c r="AM873" s="49"/>
      <c r="AN873" s="49"/>
      <c r="AO873" s="49"/>
      <c r="AP873" s="49"/>
      <c r="AQ873" s="49"/>
      <c r="AR873" s="49"/>
      <c r="AS873" s="49"/>
      <c r="AT873" s="49"/>
      <c r="AU873" s="49"/>
      <c r="AV873" s="49"/>
      <c r="AW873" s="49"/>
      <c r="AX873" s="49"/>
      <c r="AY873" s="49"/>
      <c r="AZ873" s="49"/>
      <c r="BA873" s="49"/>
      <c r="BB873" s="49"/>
      <c r="BC873" s="49"/>
      <c r="BD873" s="49"/>
      <c r="BE873" s="49"/>
      <c r="BF873" s="49"/>
    </row>
    <row r="874" spans="4:58">
      <c r="D874" s="52" t="s">
        <v>384</v>
      </c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V874" s="53" t="s">
        <v>1974</v>
      </c>
      <c r="W874" s="49"/>
      <c r="X874" s="49"/>
      <c r="Y874" s="49"/>
      <c r="Z874" s="49"/>
      <c r="AA874" s="49"/>
      <c r="AB874" s="49"/>
      <c r="AC874" s="49"/>
      <c r="AD874" s="49"/>
      <c r="AE874" s="49"/>
      <c r="AF874" s="49"/>
      <c r="AG874" s="49"/>
      <c r="AH874" s="49"/>
      <c r="AI874" s="49"/>
      <c r="AJ874" s="49"/>
      <c r="AK874" s="49"/>
      <c r="AL874" s="49"/>
      <c r="AM874" s="49"/>
      <c r="AN874" s="49"/>
      <c r="AO874" s="49"/>
      <c r="AP874" s="49"/>
      <c r="AQ874" s="49"/>
      <c r="AR874" s="49"/>
      <c r="AS874" s="49"/>
      <c r="AT874" s="49"/>
      <c r="AU874" s="49"/>
      <c r="AV874" s="49"/>
      <c r="AW874" s="49"/>
      <c r="AX874" s="49"/>
      <c r="AY874" s="49"/>
      <c r="AZ874" s="49"/>
      <c r="BA874" s="49"/>
      <c r="BB874" s="49"/>
      <c r="BC874" s="49"/>
      <c r="BD874" s="49"/>
      <c r="BE874" s="49"/>
      <c r="BF874" s="49"/>
    </row>
    <row r="875" spans="4:58">
      <c r="D875" s="52" t="s">
        <v>264</v>
      </c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V875" s="53"/>
      <c r="W875" s="49"/>
      <c r="X875" s="49"/>
      <c r="Y875" s="49"/>
      <c r="Z875" s="49"/>
      <c r="AA875" s="49"/>
      <c r="AB875" s="49"/>
      <c r="AC875" s="49"/>
      <c r="AD875" s="49"/>
      <c r="AE875" s="49"/>
      <c r="AF875" s="49"/>
      <c r="AG875" s="49"/>
      <c r="AH875" s="49"/>
      <c r="AI875" s="49"/>
      <c r="AJ875" s="49"/>
      <c r="AK875" s="49"/>
      <c r="AL875" s="49"/>
      <c r="AM875" s="49"/>
      <c r="AN875" s="49"/>
      <c r="AO875" s="49"/>
      <c r="AP875" s="49"/>
      <c r="AQ875" s="49"/>
      <c r="AR875" s="49"/>
      <c r="AS875" s="49"/>
      <c r="AT875" s="49"/>
      <c r="AU875" s="49"/>
      <c r="AV875" s="49"/>
      <c r="AW875" s="49"/>
      <c r="AX875" s="49"/>
      <c r="AY875" s="49"/>
      <c r="AZ875" s="49"/>
      <c r="BA875" s="49"/>
      <c r="BB875" s="49"/>
      <c r="BC875" s="49"/>
      <c r="BD875" s="49"/>
      <c r="BE875" s="49"/>
      <c r="BF875" s="49"/>
    </row>
    <row r="876" spans="4:58">
      <c r="D876" s="52" t="s">
        <v>275</v>
      </c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V876" s="53" t="s">
        <v>261</v>
      </c>
      <c r="W876" s="49"/>
      <c r="X876" s="49"/>
      <c r="Y876" s="49"/>
      <c r="Z876" s="49"/>
      <c r="AA876" s="49"/>
      <c r="AB876" s="49"/>
      <c r="AC876" s="49"/>
      <c r="AD876" s="49"/>
      <c r="AE876" s="49"/>
      <c r="AF876" s="49"/>
      <c r="AG876" s="49"/>
      <c r="AH876" s="49"/>
      <c r="AI876" s="49"/>
      <c r="AJ876" s="49"/>
      <c r="AK876" s="49"/>
      <c r="AL876" s="49"/>
      <c r="AM876" s="49"/>
      <c r="AN876" s="49"/>
      <c r="AO876" s="49"/>
      <c r="AP876" s="49"/>
      <c r="AQ876" s="49"/>
      <c r="AR876" s="49"/>
      <c r="AS876" s="49"/>
      <c r="AT876" s="49"/>
      <c r="AU876" s="49"/>
      <c r="AV876" s="49"/>
      <c r="AW876" s="49"/>
      <c r="AX876" s="49"/>
      <c r="AY876" s="49"/>
      <c r="AZ876" s="49"/>
      <c r="BA876" s="49"/>
      <c r="BB876" s="49"/>
      <c r="BC876" s="49"/>
      <c r="BD876" s="49"/>
      <c r="BE876" s="49"/>
      <c r="BF876" s="49"/>
    </row>
    <row r="877" spans="4:58">
      <c r="D877" s="52" t="s">
        <v>271</v>
      </c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V877" s="53" t="s">
        <v>262</v>
      </c>
      <c r="W877" s="49"/>
      <c r="X877" s="49"/>
      <c r="Y877" s="49"/>
      <c r="Z877" s="49"/>
      <c r="AA877" s="49"/>
      <c r="AB877" s="49"/>
      <c r="AC877" s="49"/>
      <c r="AD877" s="49"/>
      <c r="AE877" s="49"/>
      <c r="AF877" s="49"/>
      <c r="AG877" s="49"/>
      <c r="AH877" s="49"/>
      <c r="AI877" s="49"/>
      <c r="AJ877" s="49"/>
      <c r="AK877" s="49"/>
      <c r="AL877" s="49"/>
      <c r="AM877" s="49"/>
      <c r="AN877" s="49"/>
      <c r="AO877" s="49"/>
      <c r="AP877" s="49"/>
      <c r="AQ877" s="49"/>
      <c r="AR877" s="49"/>
      <c r="AS877" s="49"/>
      <c r="AT877" s="49"/>
      <c r="AU877" s="49"/>
      <c r="AV877" s="49"/>
      <c r="AW877" s="49"/>
      <c r="AX877" s="49"/>
      <c r="AY877" s="49"/>
      <c r="AZ877" s="49"/>
      <c r="BA877" s="49"/>
      <c r="BB877" s="49"/>
      <c r="BC877" s="49"/>
      <c r="BD877" s="49"/>
      <c r="BE877" s="49"/>
      <c r="BF877" s="49"/>
    </row>
    <row r="878" spans="4:58">
      <c r="D878" s="52" t="s">
        <v>314</v>
      </c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V878" s="53" t="s">
        <v>336</v>
      </c>
      <c r="W878" s="49"/>
      <c r="X878" s="49"/>
      <c r="Y878" s="49"/>
      <c r="Z878" s="49"/>
      <c r="AA878" s="49"/>
      <c r="AB878" s="49"/>
      <c r="AC878" s="49"/>
      <c r="AD878" s="49"/>
      <c r="AE878" s="49"/>
      <c r="AF878" s="49"/>
      <c r="AG878" s="49"/>
      <c r="AH878" s="49"/>
      <c r="AI878" s="49"/>
      <c r="AJ878" s="49"/>
      <c r="AK878" s="49"/>
      <c r="AL878" s="49"/>
      <c r="AM878" s="49"/>
      <c r="AN878" s="49"/>
      <c r="AO878" s="49"/>
      <c r="AP878" s="49"/>
      <c r="AQ878" s="49"/>
      <c r="AR878" s="49"/>
      <c r="AS878" s="49"/>
      <c r="AT878" s="49"/>
      <c r="AU878" s="49"/>
      <c r="AV878" s="49"/>
      <c r="AW878" s="49"/>
      <c r="AX878" s="49"/>
      <c r="AY878" s="49"/>
      <c r="AZ878" s="49"/>
      <c r="BA878" s="49"/>
      <c r="BB878" s="49"/>
      <c r="BC878" s="49"/>
      <c r="BD878" s="49"/>
      <c r="BE878" s="49"/>
      <c r="BF878" s="49"/>
    </row>
    <row r="879" spans="4:58">
      <c r="D879" s="52" t="s">
        <v>315</v>
      </c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</row>
    <row r="880" spans="4:58">
      <c r="D880" s="52" t="s">
        <v>584</v>
      </c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</row>
    <row r="881" spans="4:20">
      <c r="D881" s="38" t="s">
        <v>1972</v>
      </c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</row>
    <row r="882" spans="4:20">
      <c r="D882" s="52" t="s">
        <v>276</v>
      </c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</row>
    <row r="883" spans="4:20">
      <c r="D883" s="38" t="s">
        <v>1947</v>
      </c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</row>
    <row r="884" spans="4:20">
      <c r="D884" s="52" t="s">
        <v>1653</v>
      </c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</row>
    <row r="886" spans="4:20">
      <c r="D886" s="85" t="s">
        <v>1977</v>
      </c>
    </row>
    <row r="940" spans="2:4">
      <c r="B940" s="44">
        <v>0</v>
      </c>
      <c r="D940" s="47" t="s">
        <v>655</v>
      </c>
    </row>
    <row r="941" spans="2:4">
      <c r="D941" s="55" t="s">
        <v>303</v>
      </c>
    </row>
    <row r="947" spans="4:42">
      <c r="D947" s="85" t="s">
        <v>323</v>
      </c>
    </row>
    <row r="948" spans="4:42">
      <c r="D948" s="47" t="s">
        <v>1960</v>
      </c>
    </row>
    <row r="950" spans="4:42">
      <c r="D950" s="52" t="s">
        <v>33</v>
      </c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AA950" s="53" t="s">
        <v>335</v>
      </c>
      <c r="AB950" s="49"/>
      <c r="AC950" s="49"/>
      <c r="AD950" s="49"/>
      <c r="AE950" s="49"/>
      <c r="AF950" s="49"/>
      <c r="AG950" s="49"/>
      <c r="AH950" s="49"/>
      <c r="AI950" s="49"/>
      <c r="AJ950" s="49"/>
      <c r="AK950" s="49"/>
      <c r="AL950" s="49"/>
      <c r="AM950" s="49"/>
      <c r="AN950" s="49"/>
      <c r="AO950" s="49"/>
      <c r="AP950" s="49"/>
    </row>
    <row r="951" spans="4:42">
      <c r="D951" s="52" t="s">
        <v>414</v>
      </c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AA951" s="53" t="s">
        <v>312</v>
      </c>
      <c r="AB951" s="49"/>
      <c r="AC951" s="49"/>
      <c r="AD951" s="49"/>
      <c r="AE951" s="49"/>
      <c r="AF951" s="49"/>
      <c r="AG951" s="49"/>
      <c r="AH951" s="49"/>
      <c r="AI951" s="49"/>
      <c r="AJ951" s="49"/>
      <c r="AK951" s="49"/>
      <c r="AL951" s="49"/>
      <c r="AM951" s="49"/>
      <c r="AN951" s="49"/>
      <c r="AO951" s="49"/>
      <c r="AP951" s="49"/>
    </row>
    <row r="952" spans="4:42">
      <c r="D952" s="52" t="s">
        <v>1776</v>
      </c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AA952" s="53"/>
      <c r="AB952" s="49"/>
      <c r="AC952" s="49"/>
      <c r="AD952" s="49"/>
      <c r="AE952" s="49"/>
      <c r="AF952" s="49"/>
      <c r="AG952" s="49"/>
      <c r="AH952" s="49"/>
      <c r="AI952" s="49"/>
      <c r="AJ952" s="49"/>
      <c r="AK952" s="49"/>
      <c r="AL952" s="49"/>
      <c r="AM952" s="49"/>
      <c r="AN952" s="49"/>
      <c r="AO952" s="49"/>
      <c r="AP952" s="49"/>
    </row>
    <row r="953" spans="4:42">
      <c r="D953" s="52" t="s">
        <v>594</v>
      </c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AA953" s="53" t="s">
        <v>438</v>
      </c>
      <c r="AB953" s="49"/>
      <c r="AC953" s="49"/>
      <c r="AD953" s="49"/>
      <c r="AE953" s="49"/>
      <c r="AF953" s="49"/>
      <c r="AG953" s="49"/>
      <c r="AH953" s="49"/>
      <c r="AI953" s="49"/>
      <c r="AJ953" s="49"/>
      <c r="AK953" s="49"/>
      <c r="AL953" s="49"/>
      <c r="AM953" s="49"/>
      <c r="AN953" s="49"/>
      <c r="AO953" s="49"/>
      <c r="AP953" s="49"/>
    </row>
    <row r="954" spans="4:42">
      <c r="D954" s="38" t="s">
        <v>595</v>
      </c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AA954" s="53" t="s">
        <v>280</v>
      </c>
      <c r="AB954" s="49"/>
      <c r="AC954" s="49"/>
      <c r="AD954" s="49"/>
      <c r="AE954" s="49"/>
      <c r="AF954" s="49"/>
      <c r="AG954" s="49"/>
      <c r="AH954" s="49"/>
      <c r="AI954" s="49"/>
      <c r="AJ954" s="49"/>
      <c r="AK954" s="49"/>
      <c r="AL954" s="49"/>
      <c r="AM954" s="49"/>
      <c r="AN954" s="49"/>
      <c r="AO954" s="49"/>
      <c r="AP954" s="49"/>
    </row>
    <row r="955" spans="4:42">
      <c r="D955" s="38" t="s">
        <v>596</v>
      </c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AA955" s="53" t="s">
        <v>436</v>
      </c>
      <c r="AB955" s="49"/>
      <c r="AC955" s="49"/>
      <c r="AD955" s="49"/>
      <c r="AE955" s="49"/>
      <c r="AF955" s="49"/>
      <c r="AG955" s="49"/>
      <c r="AH955" s="49"/>
      <c r="AI955" s="49"/>
      <c r="AJ955" s="49"/>
      <c r="AK955" s="49"/>
      <c r="AL955" s="49"/>
      <c r="AM955" s="49"/>
      <c r="AN955" s="49"/>
      <c r="AO955" s="49"/>
      <c r="AP955" s="49"/>
    </row>
    <row r="956" spans="4:42">
      <c r="D956" s="38" t="s">
        <v>597</v>
      </c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AA956" s="53" t="s">
        <v>437</v>
      </c>
      <c r="AB956" s="49"/>
      <c r="AC956" s="49"/>
      <c r="AD956" s="49"/>
      <c r="AE956" s="49"/>
      <c r="AF956" s="49"/>
      <c r="AG956" s="49"/>
      <c r="AH956" s="49"/>
      <c r="AI956" s="49"/>
      <c r="AJ956" s="49"/>
      <c r="AK956" s="49"/>
      <c r="AL956" s="49"/>
      <c r="AM956" s="49"/>
      <c r="AN956" s="49"/>
      <c r="AO956" s="49"/>
      <c r="AP956" s="49"/>
    </row>
    <row r="957" spans="4:42">
      <c r="D957" s="38" t="s">
        <v>598</v>
      </c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AA957" s="53" t="s">
        <v>1961</v>
      </c>
      <c r="AB957" s="49"/>
      <c r="AC957" s="49"/>
      <c r="AD957" s="49"/>
      <c r="AE957" s="49"/>
      <c r="AF957" s="49"/>
      <c r="AG957" s="49"/>
      <c r="AH957" s="49"/>
      <c r="AI957" s="49"/>
      <c r="AJ957" s="49"/>
      <c r="AK957" s="49"/>
      <c r="AL957" s="49"/>
      <c r="AM957" s="49"/>
      <c r="AN957" s="49"/>
      <c r="AO957" s="49"/>
      <c r="AP957" s="49"/>
    </row>
    <row r="958" spans="4:42">
      <c r="D958" s="38" t="s">
        <v>599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AA958" s="53"/>
      <c r="AB958" s="49"/>
      <c r="AC958" s="49"/>
      <c r="AD958" s="49"/>
      <c r="AE958" s="49"/>
      <c r="AF958" s="49"/>
      <c r="AG958" s="49"/>
      <c r="AH958" s="49"/>
      <c r="AI958" s="49"/>
      <c r="AJ958" s="49"/>
      <c r="AK958" s="49"/>
      <c r="AL958" s="49"/>
      <c r="AM958" s="49"/>
      <c r="AN958" s="49"/>
      <c r="AO958" s="49"/>
      <c r="AP958" s="49"/>
    </row>
    <row r="959" spans="4:42">
      <c r="D959" s="38" t="s">
        <v>600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AA959" s="53" t="s">
        <v>261</v>
      </c>
      <c r="AB959" s="49"/>
      <c r="AC959" s="49"/>
      <c r="AD959" s="49"/>
      <c r="AE959" s="49"/>
      <c r="AF959" s="49"/>
      <c r="AG959" s="49"/>
      <c r="AH959" s="49"/>
      <c r="AI959" s="49"/>
      <c r="AJ959" s="49"/>
      <c r="AK959" s="49"/>
      <c r="AL959" s="49"/>
      <c r="AM959" s="49"/>
      <c r="AN959" s="49"/>
      <c r="AO959" s="49"/>
      <c r="AP959" s="49"/>
    </row>
    <row r="960" spans="4:42">
      <c r="D960" s="52" t="s">
        <v>601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AA960" s="53" t="s">
        <v>262</v>
      </c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</row>
    <row r="961" spans="4:42">
      <c r="D961" s="52" t="s">
        <v>606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AA961" s="53" t="s">
        <v>336</v>
      </c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</row>
    <row r="962" spans="4:42">
      <c r="D962" s="52" t="s">
        <v>607</v>
      </c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</row>
    <row r="963" spans="4:42">
      <c r="D963" s="52" t="s">
        <v>608</v>
      </c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</row>
    <row r="964" spans="4:42">
      <c r="D964" s="52" t="s">
        <v>613</v>
      </c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</row>
    <row r="965" spans="4:42">
      <c r="D965" s="52" t="s">
        <v>614</v>
      </c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</row>
    <row r="966" spans="4:42">
      <c r="D966" s="38" t="s">
        <v>609</v>
      </c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</row>
    <row r="967" spans="4:42">
      <c r="D967" s="38" t="s">
        <v>610</v>
      </c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</row>
    <row r="968" spans="4:42">
      <c r="D968" s="38" t="s">
        <v>611</v>
      </c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</row>
    <row r="969" spans="4:42">
      <c r="D969" s="38" t="s">
        <v>612</v>
      </c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</row>
    <row r="970" spans="4:42">
      <c r="D970" s="52" t="s">
        <v>602</v>
      </c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</row>
    <row r="971" spans="4:42">
      <c r="D971" s="38" t="s">
        <v>603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</row>
    <row r="972" spans="4:42">
      <c r="D972" s="38" t="s">
        <v>604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</row>
    <row r="973" spans="4:42">
      <c r="D973" s="38" t="s">
        <v>605</v>
      </c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</row>
    <row r="974" spans="4:42">
      <c r="D974" s="38" t="s">
        <v>526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</row>
    <row r="975" spans="4:42">
      <c r="D975" s="38" t="s">
        <v>616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</row>
    <row r="976" spans="4:42">
      <c r="D976" s="38" t="s">
        <v>617</v>
      </c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</row>
    <row r="988" spans="2:4">
      <c r="B988" s="46">
        <v>0</v>
      </c>
      <c r="D988" s="47" t="s">
        <v>1980</v>
      </c>
    </row>
    <row r="989" spans="2:4">
      <c r="D989" s="55" t="s">
        <v>302</v>
      </c>
    </row>
    <row r="990" spans="2:4">
      <c r="D990" s="51" t="s">
        <v>1979</v>
      </c>
    </row>
    <row r="991" spans="2:4">
      <c r="D991" s="63" t="s">
        <v>1811</v>
      </c>
    </row>
    <row r="993" spans="4:4">
      <c r="D993" s="85" t="s">
        <v>1978</v>
      </c>
    </row>
    <row r="1041" spans="2:4">
      <c r="D1041" s="85" t="s">
        <v>267</v>
      </c>
    </row>
    <row r="1042" spans="2:4">
      <c r="D1042" s="47" t="s">
        <v>1824</v>
      </c>
    </row>
    <row r="1047" spans="2:4">
      <c r="B1047" s="46">
        <v>0</v>
      </c>
      <c r="D1047" s="47" t="s">
        <v>1986</v>
      </c>
    </row>
    <row r="1048" spans="2:4">
      <c r="D1048" s="55" t="s">
        <v>302</v>
      </c>
    </row>
    <row r="1050" spans="2:4">
      <c r="D1050" s="85" t="s">
        <v>36</v>
      </c>
    </row>
    <row r="1051" spans="2:4">
      <c r="D1051" s="50" t="s">
        <v>1989</v>
      </c>
    </row>
    <row r="1053" spans="2:4">
      <c r="D1053" s="85" t="s">
        <v>1983</v>
      </c>
    </row>
    <row r="1077" spans="4:38">
      <c r="D1077" s="85" t="s">
        <v>267</v>
      </c>
    </row>
    <row r="1078" spans="4:38">
      <c r="D1078" s="111" t="s">
        <v>1987</v>
      </c>
    </row>
    <row r="1080" spans="4:38">
      <c r="D1080" s="52" t="s">
        <v>269</v>
      </c>
      <c r="E1080" s="48"/>
      <c r="F1080" s="48"/>
      <c r="G1080" s="48"/>
      <c r="H1080" s="48"/>
      <c r="I1080" s="48"/>
      <c r="J1080" s="48"/>
      <c r="K1080" s="48"/>
      <c r="L1080" s="48"/>
      <c r="M1080" s="48"/>
      <c r="N1080" s="48"/>
      <c r="O1080" s="48"/>
      <c r="P1080" s="48"/>
      <c r="Q1080" s="48"/>
      <c r="R1080" s="48"/>
      <c r="S1080" s="48"/>
      <c r="T1080" s="48"/>
    </row>
    <row r="1081" spans="4:38">
      <c r="D1081" s="52" t="s">
        <v>447</v>
      </c>
      <c r="E1081" s="48"/>
      <c r="F1081" s="48"/>
      <c r="G1081" s="48"/>
      <c r="H1081" s="48"/>
      <c r="I1081" s="48"/>
      <c r="J1081" s="48"/>
      <c r="K1081" s="48"/>
      <c r="L1081" s="48"/>
      <c r="M1081" s="48"/>
      <c r="N1081" s="48"/>
      <c r="O1081" s="48"/>
      <c r="P1081" s="48"/>
      <c r="Q1081" s="48"/>
      <c r="R1081" s="48"/>
      <c r="S1081" s="48"/>
      <c r="T1081" s="48"/>
    </row>
    <row r="1082" spans="4:38">
      <c r="D1082" s="52" t="s">
        <v>448</v>
      </c>
      <c r="E1082" s="48"/>
      <c r="F1082" s="48"/>
      <c r="G1082" s="48"/>
      <c r="H1082" s="48"/>
      <c r="I1082" s="48"/>
      <c r="J1082" s="48"/>
      <c r="K1082" s="48"/>
      <c r="L1082" s="48"/>
      <c r="M1082" s="48"/>
      <c r="N1082" s="48"/>
      <c r="O1082" s="48"/>
      <c r="P1082" s="48"/>
      <c r="Q1082" s="48"/>
      <c r="R1082" s="48"/>
      <c r="S1082" s="48"/>
      <c r="T1082" s="48"/>
    </row>
    <row r="1083" spans="4:38">
      <c r="D1083" s="52" t="s">
        <v>445</v>
      </c>
      <c r="E1083" s="48"/>
      <c r="F1083" s="48"/>
      <c r="G1083" s="48"/>
      <c r="H1083" s="48"/>
      <c r="I1083" s="48"/>
      <c r="J1083" s="48"/>
      <c r="K1083" s="48"/>
      <c r="L1083" s="48"/>
      <c r="M1083" s="48"/>
      <c r="N1083" s="48"/>
      <c r="O1083" s="48"/>
      <c r="P1083" s="48"/>
      <c r="Q1083" s="48"/>
      <c r="R1083" s="48"/>
      <c r="S1083" s="48"/>
      <c r="T1083" s="48"/>
    </row>
    <row r="1084" spans="4:38">
      <c r="D1084" s="52" t="s">
        <v>449</v>
      </c>
      <c r="E1084" s="48"/>
      <c r="F1084" s="48"/>
      <c r="G1084" s="48"/>
      <c r="H1084" s="48"/>
      <c r="I1084" s="48"/>
      <c r="J1084" s="48"/>
      <c r="K1084" s="48"/>
      <c r="L1084" s="48"/>
      <c r="M1084" s="48"/>
      <c r="N1084" s="48"/>
      <c r="O1084" s="48"/>
      <c r="P1084" s="48"/>
      <c r="Q1084" s="48"/>
      <c r="R1084" s="48"/>
      <c r="S1084" s="48"/>
      <c r="T1084" s="48"/>
    </row>
    <row r="1085" spans="4:38">
      <c r="D1085" s="52" t="s">
        <v>446</v>
      </c>
      <c r="E1085" s="48"/>
      <c r="F1085" s="48"/>
      <c r="G1085" s="48"/>
      <c r="H1085" s="48"/>
      <c r="I1085" s="48"/>
      <c r="J1085" s="48"/>
      <c r="K1085" s="48"/>
      <c r="L1085" s="48"/>
      <c r="M1085" s="48"/>
      <c r="N1085" s="48"/>
      <c r="O1085" s="48"/>
      <c r="P1085" s="48"/>
      <c r="Q1085" s="48"/>
      <c r="R1085" s="48"/>
      <c r="S1085" s="48"/>
      <c r="T1085" s="48"/>
    </row>
    <row r="1087" spans="4:38">
      <c r="D1087" s="52" t="s">
        <v>33</v>
      </c>
      <c r="E1087" s="48"/>
      <c r="F1087" s="48"/>
      <c r="G1087" s="48"/>
      <c r="H1087" s="48"/>
      <c r="I1087" s="48"/>
      <c r="J1087" s="48"/>
      <c r="K1087" s="48"/>
      <c r="L1087" s="48"/>
      <c r="M1087" s="48"/>
      <c r="N1087" s="48"/>
      <c r="O1087" s="48"/>
      <c r="P1087" s="48"/>
      <c r="Q1087" s="48"/>
      <c r="R1087" s="48"/>
      <c r="S1087" s="48"/>
      <c r="T1087" s="48"/>
      <c r="U1087" s="48"/>
      <c r="V1087" s="48"/>
      <c r="W1087" s="48"/>
      <c r="X1087" s="48"/>
      <c r="Z1087" s="53" t="s">
        <v>335</v>
      </c>
      <c r="AA1087" s="49"/>
      <c r="AB1087" s="49"/>
      <c r="AC1087" s="49"/>
      <c r="AD1087" s="49"/>
      <c r="AE1087" s="49"/>
      <c r="AF1087" s="49"/>
      <c r="AG1087" s="49"/>
      <c r="AH1087" s="49"/>
      <c r="AI1087" s="49"/>
      <c r="AJ1087" s="49"/>
      <c r="AK1087" s="49"/>
      <c r="AL1087" s="49"/>
    </row>
    <row r="1088" spans="4:38">
      <c r="D1088" s="52" t="s">
        <v>414</v>
      </c>
      <c r="E1088" s="48"/>
      <c r="F1088" s="48"/>
      <c r="G1088" s="48"/>
      <c r="H1088" s="48"/>
      <c r="I1088" s="48"/>
      <c r="J1088" s="48"/>
      <c r="K1088" s="48"/>
      <c r="L1088" s="48"/>
      <c r="M1088" s="48"/>
      <c r="N1088" s="48"/>
      <c r="O1088" s="48"/>
      <c r="P1088" s="48"/>
      <c r="Q1088" s="48"/>
      <c r="R1088" s="48"/>
      <c r="S1088" s="48"/>
      <c r="T1088" s="48"/>
      <c r="U1088" s="48"/>
      <c r="V1088" s="48"/>
      <c r="W1088" s="48"/>
      <c r="X1088" s="48"/>
      <c r="Z1088" s="53" t="s">
        <v>312</v>
      </c>
      <c r="AA1088" s="49"/>
      <c r="AB1088" s="49"/>
      <c r="AC1088" s="49"/>
      <c r="AD1088" s="49"/>
      <c r="AE1088" s="49"/>
      <c r="AF1088" s="49"/>
      <c r="AG1088" s="49"/>
      <c r="AH1088" s="49"/>
      <c r="AI1088" s="49"/>
      <c r="AJ1088" s="49"/>
      <c r="AK1088" s="49"/>
      <c r="AL1088" s="49"/>
    </row>
    <row r="1089" spans="4:38">
      <c r="D1089" s="52" t="s">
        <v>458</v>
      </c>
      <c r="E1089" s="48"/>
      <c r="F1089" s="48"/>
      <c r="G1089" s="48"/>
      <c r="H1089" s="48"/>
      <c r="I1089" s="48"/>
      <c r="J1089" s="48"/>
      <c r="K1089" s="48"/>
      <c r="L1089" s="48"/>
      <c r="M1089" s="48"/>
      <c r="N1089" s="48"/>
      <c r="O1089" s="48"/>
      <c r="P1089" s="48"/>
      <c r="Q1089" s="48"/>
      <c r="R1089" s="48"/>
      <c r="S1089" s="48"/>
      <c r="T1089" s="48"/>
      <c r="U1089" s="48"/>
      <c r="V1089" s="48"/>
      <c r="W1089" s="48"/>
      <c r="X1089" s="48"/>
      <c r="Z1089" s="53"/>
      <c r="AA1089" s="49"/>
      <c r="AB1089" s="49"/>
      <c r="AC1089" s="49"/>
      <c r="AD1089" s="49"/>
      <c r="AE1089" s="49"/>
      <c r="AF1089" s="49"/>
      <c r="AG1089" s="49"/>
      <c r="AH1089" s="49"/>
      <c r="AI1089" s="49"/>
      <c r="AJ1089" s="49"/>
      <c r="AK1089" s="49"/>
      <c r="AL1089" s="49"/>
    </row>
    <row r="1090" spans="4:38">
      <c r="D1090" s="52" t="s">
        <v>435</v>
      </c>
      <c r="E1090" s="48"/>
      <c r="F1090" s="48"/>
      <c r="G1090" s="48"/>
      <c r="H1090" s="48"/>
      <c r="I1090" s="48"/>
      <c r="J1090" s="48"/>
      <c r="K1090" s="48"/>
      <c r="L1090" s="48"/>
      <c r="M1090" s="48"/>
      <c r="N1090" s="48"/>
      <c r="O1090" s="48"/>
      <c r="P1090" s="48"/>
      <c r="Q1090" s="48"/>
      <c r="R1090" s="48"/>
      <c r="S1090" s="48"/>
      <c r="T1090" s="48"/>
      <c r="U1090" s="48"/>
      <c r="V1090" s="48"/>
      <c r="W1090" s="48"/>
      <c r="X1090" s="48"/>
      <c r="Z1090" s="53" t="s">
        <v>438</v>
      </c>
      <c r="AA1090" s="49"/>
      <c r="AB1090" s="49"/>
      <c r="AC1090" s="49"/>
      <c r="AD1090" s="49"/>
      <c r="AE1090" s="49"/>
      <c r="AF1090" s="49"/>
      <c r="AG1090" s="49"/>
      <c r="AH1090" s="49"/>
      <c r="AI1090" s="49"/>
      <c r="AJ1090" s="49"/>
      <c r="AK1090" s="49"/>
      <c r="AL1090" s="49"/>
    </row>
    <row r="1091" spans="4:38">
      <c r="D1091" s="38" t="s">
        <v>450</v>
      </c>
      <c r="E1091" s="48"/>
      <c r="F1091" s="48"/>
      <c r="G1091" s="48"/>
      <c r="H1091" s="48"/>
      <c r="I1091" s="48"/>
      <c r="J1091" s="48"/>
      <c r="K1091" s="48"/>
      <c r="L1091" s="48"/>
      <c r="M1091" s="48"/>
      <c r="N1091" s="48"/>
      <c r="O1091" s="48"/>
      <c r="P1091" s="48"/>
      <c r="Q1091" s="48"/>
      <c r="R1091" s="48"/>
      <c r="S1091" s="48"/>
      <c r="T1091" s="48"/>
      <c r="U1091" s="48"/>
      <c r="V1091" s="48"/>
      <c r="W1091" s="48"/>
      <c r="X1091" s="48"/>
      <c r="Z1091" s="53" t="s">
        <v>280</v>
      </c>
      <c r="AA1091" s="49"/>
      <c r="AB1091" s="49"/>
      <c r="AC1091" s="49"/>
      <c r="AD1091" s="49"/>
      <c r="AE1091" s="49"/>
      <c r="AF1091" s="49"/>
      <c r="AG1091" s="49"/>
      <c r="AH1091" s="49"/>
      <c r="AI1091" s="49"/>
      <c r="AJ1091" s="49"/>
      <c r="AK1091" s="49"/>
      <c r="AL1091" s="49"/>
    </row>
    <row r="1092" spans="4:38">
      <c r="D1092" s="38" t="s">
        <v>451</v>
      </c>
      <c r="E1092" s="48"/>
      <c r="F1092" s="48"/>
      <c r="G1092" s="48"/>
      <c r="H1092" s="48"/>
      <c r="I1092" s="48"/>
      <c r="J1092" s="48"/>
      <c r="K1092" s="48"/>
      <c r="L1092" s="48"/>
      <c r="M1092" s="48"/>
      <c r="N1092" s="48"/>
      <c r="O1092" s="48"/>
      <c r="P1092" s="48"/>
      <c r="Q1092" s="48"/>
      <c r="R1092" s="48"/>
      <c r="S1092" s="48"/>
      <c r="T1092" s="48"/>
      <c r="U1092" s="48"/>
      <c r="V1092" s="48"/>
      <c r="W1092" s="48"/>
      <c r="X1092" s="48"/>
      <c r="Z1092" s="53" t="s">
        <v>461</v>
      </c>
      <c r="AA1092" s="49"/>
      <c r="AB1092" s="49"/>
      <c r="AC1092" s="49"/>
      <c r="AD1092" s="49"/>
      <c r="AE1092" s="49"/>
      <c r="AF1092" s="49"/>
      <c r="AG1092" s="49"/>
      <c r="AH1092" s="49"/>
      <c r="AI1092" s="49"/>
      <c r="AJ1092" s="49"/>
      <c r="AK1092" s="49"/>
      <c r="AL1092" s="49"/>
    </row>
    <row r="1093" spans="4:38">
      <c r="D1093" s="38" t="s">
        <v>452</v>
      </c>
      <c r="E1093" s="48"/>
      <c r="F1093" s="48"/>
      <c r="G1093" s="48"/>
      <c r="H1093" s="48"/>
      <c r="I1093" s="48"/>
      <c r="J1093" s="48"/>
      <c r="K1093" s="48"/>
      <c r="L1093" s="48"/>
      <c r="M1093" s="48"/>
      <c r="N1093" s="48"/>
      <c r="O1093" s="48"/>
      <c r="P1093" s="48"/>
      <c r="Q1093" s="48"/>
      <c r="R1093" s="48"/>
      <c r="S1093" s="48"/>
      <c r="T1093" s="48"/>
      <c r="U1093" s="48"/>
      <c r="V1093" s="48"/>
      <c r="W1093" s="48"/>
      <c r="X1093" s="48"/>
      <c r="Z1093" s="53" t="s">
        <v>1991</v>
      </c>
      <c r="AA1093" s="49"/>
      <c r="AB1093" s="49"/>
      <c r="AC1093" s="49"/>
      <c r="AD1093" s="49"/>
      <c r="AE1093" s="49"/>
      <c r="AF1093" s="49"/>
      <c r="AG1093" s="49"/>
      <c r="AH1093" s="49"/>
      <c r="AI1093" s="49"/>
      <c r="AJ1093" s="49"/>
      <c r="AK1093" s="49"/>
      <c r="AL1093" s="49"/>
    </row>
    <row r="1094" spans="4:38">
      <c r="D1094" s="38" t="s">
        <v>453</v>
      </c>
      <c r="E1094" s="48"/>
      <c r="F1094" s="48"/>
      <c r="G1094" s="48"/>
      <c r="H1094" s="48"/>
      <c r="I1094" s="48"/>
      <c r="J1094" s="48"/>
      <c r="K1094" s="48"/>
      <c r="L1094" s="48"/>
      <c r="M1094" s="48"/>
      <c r="N1094" s="48"/>
      <c r="O1094" s="48"/>
      <c r="P1094" s="48"/>
      <c r="Q1094" s="48"/>
      <c r="R1094" s="48"/>
      <c r="S1094" s="48"/>
      <c r="T1094" s="48"/>
      <c r="U1094" s="48"/>
      <c r="V1094" s="48"/>
      <c r="W1094" s="48"/>
      <c r="X1094" s="48"/>
      <c r="Z1094" s="53"/>
      <c r="AA1094" s="49"/>
      <c r="AB1094" s="49"/>
      <c r="AC1094" s="49"/>
      <c r="AD1094" s="49"/>
      <c r="AE1094" s="49"/>
      <c r="AF1094" s="49"/>
      <c r="AG1094" s="49"/>
      <c r="AH1094" s="49"/>
      <c r="AI1094" s="49"/>
      <c r="AJ1094" s="49"/>
      <c r="AK1094" s="49"/>
      <c r="AL1094" s="49"/>
    </row>
    <row r="1095" spans="4:38">
      <c r="D1095" s="38" t="s">
        <v>454</v>
      </c>
      <c r="E1095" s="48"/>
      <c r="F1095" s="48"/>
      <c r="G1095" s="48"/>
      <c r="H1095" s="48"/>
      <c r="I1095" s="48"/>
      <c r="J1095" s="48"/>
      <c r="K1095" s="48"/>
      <c r="L1095" s="48"/>
      <c r="M1095" s="48"/>
      <c r="N1095" s="48"/>
      <c r="O1095" s="48"/>
      <c r="P1095" s="48"/>
      <c r="Q1095" s="48"/>
      <c r="R1095" s="48"/>
      <c r="S1095" s="48"/>
      <c r="T1095" s="48"/>
      <c r="U1095" s="48"/>
      <c r="V1095" s="48"/>
      <c r="W1095" s="48"/>
      <c r="X1095" s="48"/>
      <c r="Z1095" s="53" t="s">
        <v>261</v>
      </c>
      <c r="AA1095" s="49"/>
      <c r="AB1095" s="49"/>
      <c r="AC1095" s="49"/>
      <c r="AD1095" s="49"/>
      <c r="AE1095" s="49"/>
      <c r="AF1095" s="49"/>
      <c r="AG1095" s="49"/>
      <c r="AH1095" s="49"/>
      <c r="AI1095" s="49"/>
      <c r="AJ1095" s="49"/>
      <c r="AK1095" s="49"/>
      <c r="AL1095" s="49"/>
    </row>
    <row r="1096" spans="4:38">
      <c r="D1096" s="38" t="s">
        <v>455</v>
      </c>
      <c r="E1096" s="48"/>
      <c r="F1096" s="48"/>
      <c r="G1096" s="48"/>
      <c r="H1096" s="48"/>
      <c r="I1096" s="48"/>
      <c r="J1096" s="48"/>
      <c r="K1096" s="48"/>
      <c r="L1096" s="48"/>
      <c r="M1096" s="48"/>
      <c r="N1096" s="48"/>
      <c r="O1096" s="48"/>
      <c r="P1096" s="48"/>
      <c r="Q1096" s="48"/>
      <c r="R1096" s="48"/>
      <c r="S1096" s="48"/>
      <c r="T1096" s="48"/>
      <c r="U1096" s="48"/>
      <c r="V1096" s="48"/>
      <c r="W1096" s="48"/>
      <c r="X1096" s="48"/>
      <c r="Z1096" s="53" t="s">
        <v>262</v>
      </c>
      <c r="AA1096" s="49"/>
      <c r="AB1096" s="49"/>
      <c r="AC1096" s="49"/>
      <c r="AD1096" s="49"/>
      <c r="AE1096" s="49"/>
      <c r="AF1096" s="49"/>
      <c r="AG1096" s="49"/>
      <c r="AH1096" s="49"/>
      <c r="AI1096" s="49"/>
      <c r="AJ1096" s="49"/>
      <c r="AK1096" s="49"/>
      <c r="AL1096" s="49"/>
    </row>
    <row r="1097" spans="4:38">
      <c r="D1097" s="52" t="s">
        <v>442</v>
      </c>
      <c r="E1097" s="48"/>
      <c r="F1097" s="48"/>
      <c r="G1097" s="48"/>
      <c r="H1097" s="48"/>
      <c r="I1097" s="48"/>
      <c r="J1097" s="48"/>
      <c r="K1097" s="48"/>
      <c r="L1097" s="48"/>
      <c r="M1097" s="48"/>
      <c r="N1097" s="48"/>
      <c r="O1097" s="48"/>
      <c r="P1097" s="48"/>
      <c r="Q1097" s="48"/>
      <c r="R1097" s="48"/>
      <c r="S1097" s="48"/>
      <c r="T1097" s="48"/>
      <c r="U1097" s="48"/>
      <c r="V1097" s="48"/>
      <c r="W1097" s="48"/>
      <c r="X1097" s="48"/>
      <c r="Z1097" s="53" t="s">
        <v>336</v>
      </c>
      <c r="AA1097" s="49"/>
      <c r="AB1097" s="49"/>
      <c r="AC1097" s="49"/>
      <c r="AD1097" s="49"/>
      <c r="AE1097" s="49"/>
      <c r="AF1097" s="49"/>
      <c r="AG1097" s="49"/>
      <c r="AH1097" s="49"/>
      <c r="AI1097" s="49"/>
      <c r="AJ1097" s="49"/>
      <c r="AK1097" s="49"/>
      <c r="AL1097" s="49"/>
    </row>
    <row r="1098" spans="4:38">
      <c r="D1098" s="52" t="s">
        <v>345</v>
      </c>
      <c r="E1098" s="48"/>
      <c r="F1098" s="48"/>
      <c r="G1098" s="48"/>
      <c r="H1098" s="48"/>
      <c r="I1098" s="48"/>
      <c r="J1098" s="48"/>
      <c r="K1098" s="48"/>
      <c r="L1098" s="48"/>
      <c r="M1098" s="48"/>
      <c r="N1098" s="48"/>
      <c r="O1098" s="48"/>
      <c r="P1098" s="48"/>
      <c r="Q1098" s="48"/>
      <c r="R1098" s="48"/>
      <c r="S1098" s="48"/>
      <c r="T1098" s="48"/>
      <c r="U1098" s="48"/>
      <c r="V1098" s="48"/>
      <c r="W1098" s="48"/>
      <c r="X1098" s="48"/>
    </row>
    <row r="1099" spans="4:38">
      <c r="D1099" s="52" t="s">
        <v>443</v>
      </c>
      <c r="E1099" s="48"/>
      <c r="F1099" s="48"/>
      <c r="G1099" s="48"/>
      <c r="H1099" s="48"/>
      <c r="I1099" s="48"/>
      <c r="J1099" s="48"/>
      <c r="K1099" s="48"/>
      <c r="L1099" s="48"/>
      <c r="M1099" s="48"/>
      <c r="N1099" s="48"/>
      <c r="O1099" s="48"/>
      <c r="P1099" s="48"/>
      <c r="Q1099" s="48"/>
      <c r="R1099" s="48"/>
      <c r="S1099" s="48"/>
      <c r="T1099" s="48"/>
      <c r="U1099" s="48"/>
      <c r="V1099" s="48"/>
      <c r="W1099" s="48"/>
      <c r="X1099" s="48"/>
    </row>
    <row r="1100" spans="4:38">
      <c r="D1100" s="52" t="s">
        <v>346</v>
      </c>
      <c r="E1100" s="48"/>
      <c r="F1100" s="48"/>
      <c r="G1100" s="48"/>
      <c r="H1100" s="48"/>
      <c r="I1100" s="48"/>
      <c r="J1100" s="48"/>
      <c r="K1100" s="48"/>
      <c r="L1100" s="48"/>
      <c r="M1100" s="48"/>
      <c r="N1100" s="48"/>
      <c r="O1100" s="48"/>
      <c r="P1100" s="48"/>
      <c r="Q1100" s="48"/>
      <c r="R1100" s="48"/>
      <c r="S1100" s="48"/>
      <c r="T1100" s="48"/>
      <c r="U1100" s="48"/>
      <c r="V1100" s="48"/>
      <c r="W1100" s="48"/>
      <c r="X1100" s="48"/>
    </row>
    <row r="1101" spans="4:38">
      <c r="D1101" s="38" t="s">
        <v>456</v>
      </c>
      <c r="E1101" s="48"/>
      <c r="F1101" s="48"/>
      <c r="G1101" s="48"/>
      <c r="H1101" s="48"/>
      <c r="I1101" s="48"/>
      <c r="J1101" s="48"/>
      <c r="K1101" s="48"/>
      <c r="L1101" s="48"/>
      <c r="M1101" s="48"/>
      <c r="N1101" s="48"/>
      <c r="O1101" s="48"/>
      <c r="P1101" s="48"/>
      <c r="Q1101" s="48"/>
      <c r="R1101" s="48"/>
      <c r="S1101" s="48"/>
      <c r="T1101" s="48"/>
      <c r="U1101" s="48"/>
      <c r="V1101" s="48"/>
      <c r="W1101" s="48"/>
      <c r="X1101" s="48"/>
    </row>
    <row r="1102" spans="4:38">
      <c r="D1102" s="38" t="s">
        <v>457</v>
      </c>
      <c r="E1102" s="48"/>
      <c r="F1102" s="48"/>
      <c r="G1102" s="48"/>
      <c r="H1102" s="48"/>
      <c r="I1102" s="48"/>
      <c r="J1102" s="48"/>
      <c r="K1102" s="48"/>
      <c r="L1102" s="48"/>
      <c r="M1102" s="48"/>
      <c r="N1102" s="48"/>
      <c r="O1102" s="48"/>
      <c r="P1102" s="48"/>
      <c r="Q1102" s="48"/>
      <c r="R1102" s="48"/>
      <c r="S1102" s="48"/>
      <c r="T1102" s="48"/>
      <c r="U1102" s="48"/>
      <c r="V1102" s="48"/>
      <c r="W1102" s="48"/>
      <c r="X1102" s="48"/>
    </row>
    <row r="1103" spans="4:38">
      <c r="D1103" s="38" t="s">
        <v>460</v>
      </c>
      <c r="E1103" s="48"/>
      <c r="F1103" s="48"/>
      <c r="G1103" s="48"/>
      <c r="H1103" s="48"/>
      <c r="I1103" s="48"/>
      <c r="J1103" s="48"/>
      <c r="K1103" s="48"/>
      <c r="L1103" s="48"/>
      <c r="M1103" s="48"/>
      <c r="N1103" s="48"/>
      <c r="O1103" s="48"/>
      <c r="P1103" s="48"/>
      <c r="Q1103" s="48"/>
      <c r="R1103" s="48"/>
      <c r="S1103" s="48"/>
      <c r="T1103" s="48"/>
      <c r="U1103" s="48"/>
      <c r="V1103" s="48"/>
      <c r="W1103" s="48"/>
      <c r="X1103" s="48"/>
    </row>
    <row r="1104" spans="4:38">
      <c r="D1104" s="38" t="s">
        <v>459</v>
      </c>
      <c r="E1104" s="48"/>
      <c r="F1104" s="48"/>
      <c r="G1104" s="48"/>
      <c r="H1104" s="48"/>
      <c r="I1104" s="48"/>
      <c r="J1104" s="48"/>
      <c r="K1104" s="48"/>
      <c r="L1104" s="48"/>
      <c r="M1104" s="48"/>
      <c r="N1104" s="48"/>
      <c r="O1104" s="48"/>
      <c r="P1104" s="48"/>
      <c r="Q1104" s="48"/>
      <c r="R1104" s="48"/>
      <c r="S1104" s="48"/>
      <c r="T1104" s="48"/>
      <c r="U1104" s="48"/>
      <c r="V1104" s="48"/>
      <c r="W1104" s="48"/>
      <c r="X1104" s="48"/>
    </row>
    <row r="1105" spans="4:24">
      <c r="D1105" s="52" t="s">
        <v>1988</v>
      </c>
      <c r="E1105" s="48"/>
      <c r="F1105" s="48"/>
      <c r="G1105" s="48"/>
      <c r="H1105" s="48"/>
      <c r="I1105" s="48"/>
      <c r="J1105" s="48"/>
      <c r="K1105" s="48"/>
      <c r="L1105" s="48"/>
      <c r="M1105" s="48"/>
      <c r="N1105" s="48"/>
      <c r="O1105" s="48"/>
      <c r="P1105" s="48"/>
      <c r="Q1105" s="48"/>
      <c r="R1105" s="48"/>
      <c r="S1105" s="48"/>
      <c r="T1105" s="48"/>
      <c r="U1105" s="48"/>
      <c r="V1105" s="48"/>
      <c r="W1105" s="48"/>
      <c r="X1105" s="48"/>
    </row>
    <row r="1107" spans="4:24">
      <c r="D1107" s="85" t="s">
        <v>1992</v>
      </c>
    </row>
    <row r="1152" spans="2:4">
      <c r="B1152" s="46">
        <v>0</v>
      </c>
      <c r="D1152" s="47" t="s">
        <v>1998</v>
      </c>
    </row>
    <row r="1153" spans="4:4">
      <c r="D1153" s="55" t="s">
        <v>302</v>
      </c>
    </row>
    <row r="1155" spans="4:4">
      <c r="D1155" s="85" t="s">
        <v>36</v>
      </c>
    </row>
    <row r="1156" spans="4:4">
      <c r="D1156" s="50" t="s">
        <v>1999</v>
      </c>
    </row>
    <row r="1158" spans="4:4">
      <c r="D1158" s="85" t="s">
        <v>1990</v>
      </c>
    </row>
    <row r="1195" spans="4:24">
      <c r="D1195" s="85" t="s">
        <v>323</v>
      </c>
    </row>
    <row r="1196" spans="4:24">
      <c r="D1196" s="47" t="s">
        <v>1993</v>
      </c>
    </row>
    <row r="1197" spans="4:24">
      <c r="D1197" s="47" t="s">
        <v>1994</v>
      </c>
    </row>
    <row r="1198" spans="4:24">
      <c r="D1198" s="47" t="s">
        <v>1995</v>
      </c>
    </row>
    <row r="1200" spans="4:24">
      <c r="D1200" s="52" t="s">
        <v>324</v>
      </c>
      <c r="E1200" s="48"/>
      <c r="F1200" s="48"/>
      <c r="G1200" s="48"/>
      <c r="H1200" s="48"/>
      <c r="I1200" s="48"/>
      <c r="J1200" s="48"/>
      <c r="K1200" s="48"/>
      <c r="L1200" s="48"/>
      <c r="M1200" s="48"/>
      <c r="N1200" s="48"/>
      <c r="O1200" s="48"/>
      <c r="P1200" s="48"/>
      <c r="Q1200" s="48"/>
      <c r="R1200" s="48"/>
      <c r="S1200" s="48"/>
      <c r="T1200" s="48"/>
      <c r="U1200" s="48"/>
      <c r="V1200" s="48"/>
      <c r="W1200" s="48"/>
      <c r="X1200" s="48"/>
    </row>
    <row r="1201" spans="4:24">
      <c r="D1201" s="52" t="s">
        <v>1776</v>
      </c>
      <c r="E1201" s="48"/>
      <c r="F1201" s="48"/>
      <c r="G1201" s="48"/>
      <c r="H1201" s="48"/>
      <c r="I1201" s="48"/>
      <c r="J1201" s="48"/>
      <c r="K1201" s="48"/>
      <c r="L1201" s="48"/>
      <c r="M1201" s="48"/>
      <c r="N1201" s="48"/>
      <c r="O1201" s="48"/>
      <c r="P1201" s="48"/>
      <c r="Q1201" s="48"/>
      <c r="R1201" s="48"/>
      <c r="S1201" s="48"/>
      <c r="T1201" s="48"/>
      <c r="U1201" s="48"/>
      <c r="V1201" s="48"/>
      <c r="W1201" s="48"/>
      <c r="X1201" s="48"/>
    </row>
    <row r="1202" spans="4:24">
      <c r="D1202" s="52" t="s">
        <v>256</v>
      </c>
      <c r="E1202" s="48"/>
      <c r="F1202" s="48"/>
      <c r="G1202" s="48"/>
      <c r="H1202" s="48"/>
      <c r="I1202" s="48"/>
      <c r="J1202" s="48"/>
      <c r="K1202" s="48"/>
      <c r="L1202" s="48"/>
      <c r="M1202" s="48"/>
      <c r="N1202" s="48"/>
      <c r="O1202" s="48"/>
      <c r="P1202" s="48"/>
      <c r="Q1202" s="48"/>
      <c r="R1202" s="48"/>
      <c r="S1202" s="48"/>
      <c r="T1202" s="48"/>
      <c r="U1202" s="48"/>
      <c r="V1202" s="48"/>
      <c r="W1202" s="48"/>
      <c r="X1202" s="48"/>
    </row>
    <row r="1203" spans="4:24">
      <c r="D1203" s="52" t="s">
        <v>2000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</row>
    <row r="1204" spans="4:24">
      <c r="D1204" s="52" t="s">
        <v>2001</v>
      </c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</row>
    <row r="1205" spans="4:24">
      <c r="D1205" s="52" t="s">
        <v>2002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</row>
    <row r="1206" spans="4:24">
      <c r="D1206" s="52" t="s">
        <v>2003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</row>
    <row r="1207" spans="4:24">
      <c r="D1207" s="52" t="s">
        <v>259</v>
      </c>
      <c r="E1207" s="48"/>
      <c r="F1207" s="48"/>
      <c r="G1207" s="48"/>
      <c r="H1207" s="48"/>
      <c r="I1207" s="48"/>
      <c r="J1207" s="48"/>
      <c r="K1207" s="48"/>
      <c r="L1207" s="48"/>
      <c r="M1207" s="48"/>
      <c r="N1207" s="48"/>
      <c r="O1207" s="48"/>
      <c r="P1207" s="48"/>
      <c r="Q1207" s="48"/>
      <c r="R1207" s="48"/>
      <c r="S1207" s="48"/>
      <c r="T1207" s="48"/>
      <c r="U1207" s="48"/>
      <c r="V1207" s="48"/>
      <c r="W1207" s="48"/>
      <c r="X1207" s="48"/>
    </row>
    <row r="1209" spans="4:24">
      <c r="D1209" s="53" t="s">
        <v>335</v>
      </c>
      <c r="E1209" s="49"/>
      <c r="F1209" s="49"/>
      <c r="G1209" s="49"/>
      <c r="H1209" s="49"/>
      <c r="I1209" s="49"/>
      <c r="J1209" s="49"/>
      <c r="K1209" s="49"/>
      <c r="L1209" s="49"/>
      <c r="M1209" s="49"/>
      <c r="N1209" s="49"/>
      <c r="O1209" s="49"/>
      <c r="P1209" s="49"/>
      <c r="Q1209" s="49"/>
      <c r="R1209" s="49"/>
      <c r="S1209" s="49"/>
      <c r="T1209" s="49"/>
      <c r="U1209" s="49"/>
      <c r="V1209" s="49"/>
    </row>
    <row r="1210" spans="4:24">
      <c r="D1210" s="53" t="s">
        <v>312</v>
      </c>
      <c r="E1210" s="49"/>
      <c r="F1210" s="49"/>
      <c r="G1210" s="49"/>
      <c r="H1210" s="49"/>
      <c r="I1210" s="49"/>
      <c r="J1210" s="49"/>
      <c r="K1210" s="49"/>
      <c r="L1210" s="49"/>
      <c r="M1210" s="49"/>
      <c r="N1210" s="49"/>
      <c r="O1210" s="49"/>
      <c r="P1210" s="49"/>
      <c r="Q1210" s="49"/>
      <c r="R1210" s="49"/>
      <c r="S1210" s="49"/>
      <c r="T1210" s="49"/>
      <c r="U1210" s="49"/>
      <c r="V1210" s="49"/>
    </row>
    <row r="1211" spans="4:24">
      <c r="D1211" s="53"/>
      <c r="E1211" s="49"/>
      <c r="F1211" s="49"/>
      <c r="G1211" s="49"/>
      <c r="H1211" s="49"/>
      <c r="I1211" s="49"/>
      <c r="J1211" s="49"/>
      <c r="K1211" s="49"/>
      <c r="L1211" s="49"/>
      <c r="M1211" s="49"/>
      <c r="N1211" s="49"/>
      <c r="O1211" s="49"/>
      <c r="P1211" s="49"/>
      <c r="Q1211" s="49"/>
      <c r="R1211" s="49"/>
      <c r="S1211" s="49"/>
      <c r="T1211" s="49"/>
      <c r="U1211" s="49"/>
      <c r="V1211" s="49"/>
    </row>
    <row r="1212" spans="4:24">
      <c r="D1212" s="53" t="s">
        <v>266</v>
      </c>
      <c r="E1212" s="49"/>
      <c r="F1212" s="49"/>
      <c r="G1212" s="49"/>
      <c r="H1212" s="49"/>
      <c r="I1212" s="49"/>
      <c r="J1212" s="49"/>
      <c r="K1212" s="49"/>
      <c r="L1212" s="49"/>
      <c r="M1212" s="49"/>
      <c r="N1212" s="49"/>
      <c r="O1212" s="49"/>
      <c r="P1212" s="49"/>
      <c r="Q1212" s="49"/>
      <c r="R1212" s="49"/>
      <c r="S1212" s="49"/>
      <c r="T1212" s="49"/>
      <c r="U1212" s="49"/>
      <c r="V1212" s="49"/>
    </row>
    <row r="1213" spans="4:24">
      <c r="D1213" s="53" t="s">
        <v>280</v>
      </c>
      <c r="E1213" s="49"/>
      <c r="F1213" s="49"/>
      <c r="G1213" s="49"/>
      <c r="H1213" s="49"/>
      <c r="I1213" s="49"/>
      <c r="J1213" s="49"/>
      <c r="K1213" s="49"/>
      <c r="L1213" s="49"/>
      <c r="M1213" s="49"/>
      <c r="N1213" s="49"/>
      <c r="O1213" s="49"/>
      <c r="P1213" s="49"/>
      <c r="Q1213" s="49"/>
      <c r="R1213" s="49"/>
      <c r="S1213" s="49"/>
      <c r="T1213" s="49"/>
      <c r="U1213" s="49"/>
      <c r="V1213" s="49"/>
    </row>
    <row r="1214" spans="4:24">
      <c r="D1214" s="53" t="s">
        <v>1688</v>
      </c>
      <c r="E1214" s="49"/>
      <c r="F1214" s="49"/>
      <c r="G1214" s="49"/>
      <c r="H1214" s="49"/>
      <c r="I1214" s="49"/>
      <c r="J1214" s="49"/>
      <c r="K1214" s="49"/>
      <c r="L1214" s="49"/>
      <c r="M1214" s="49"/>
      <c r="N1214" s="49"/>
      <c r="O1214" s="49"/>
      <c r="P1214" s="49"/>
      <c r="Q1214" s="49"/>
      <c r="R1214" s="49"/>
      <c r="S1214" s="49"/>
      <c r="T1214" s="49"/>
      <c r="U1214" s="49"/>
      <c r="V1214" s="49"/>
    </row>
    <row r="1215" spans="4:24">
      <c r="D1215" s="53" t="s">
        <v>1689</v>
      </c>
      <c r="E1215" s="49"/>
      <c r="F1215" s="49"/>
      <c r="G1215" s="49"/>
      <c r="H1215" s="49"/>
      <c r="I1215" s="49"/>
      <c r="J1215" s="49"/>
      <c r="K1215" s="49"/>
      <c r="L1215" s="49"/>
      <c r="M1215" s="49"/>
      <c r="N1215" s="49"/>
      <c r="O1215" s="49"/>
      <c r="P1215" s="49"/>
      <c r="Q1215" s="49"/>
      <c r="R1215" s="49"/>
      <c r="S1215" s="49"/>
      <c r="T1215" s="49"/>
      <c r="U1215" s="49"/>
      <c r="V1215" s="49"/>
    </row>
    <row r="1216" spans="4:24">
      <c r="D1216" s="53" t="s">
        <v>2004</v>
      </c>
      <c r="E1216" s="49"/>
      <c r="F1216" s="49"/>
      <c r="G1216" s="49"/>
      <c r="H1216" s="49"/>
      <c r="I1216" s="49"/>
      <c r="J1216" s="49"/>
      <c r="K1216" s="49"/>
      <c r="L1216" s="49"/>
      <c r="M1216" s="49"/>
      <c r="N1216" s="49"/>
      <c r="O1216" s="49"/>
      <c r="P1216" s="49"/>
      <c r="Q1216" s="49"/>
      <c r="R1216" s="49"/>
      <c r="S1216" s="49"/>
      <c r="T1216" s="49"/>
      <c r="U1216" s="49"/>
      <c r="V1216" s="49"/>
    </row>
    <row r="1217" spans="4:22">
      <c r="D1217" s="53"/>
      <c r="E1217" s="49"/>
      <c r="F1217" s="49"/>
      <c r="G1217" s="49"/>
      <c r="H1217" s="49"/>
      <c r="I1217" s="49"/>
      <c r="J1217" s="49"/>
      <c r="K1217" s="49"/>
      <c r="L1217" s="49"/>
      <c r="M1217" s="49"/>
      <c r="N1217" s="49"/>
      <c r="O1217" s="49"/>
      <c r="P1217" s="49"/>
      <c r="Q1217" s="49"/>
      <c r="R1217" s="49"/>
      <c r="S1217" s="49"/>
      <c r="T1217" s="49"/>
      <c r="U1217" s="49"/>
      <c r="V1217" s="49"/>
    </row>
    <row r="1218" spans="4:22">
      <c r="D1218" s="53" t="s">
        <v>261</v>
      </c>
      <c r="E1218" s="49"/>
      <c r="F1218" s="49"/>
      <c r="G1218" s="49"/>
      <c r="H1218" s="49"/>
      <c r="I1218" s="49"/>
      <c r="J1218" s="49"/>
      <c r="K1218" s="49"/>
      <c r="L1218" s="49"/>
      <c r="M1218" s="49"/>
      <c r="N1218" s="49"/>
      <c r="O1218" s="49"/>
      <c r="P1218" s="49"/>
      <c r="Q1218" s="49"/>
      <c r="R1218" s="49"/>
      <c r="S1218" s="49"/>
      <c r="T1218" s="49"/>
      <c r="U1218" s="49"/>
      <c r="V1218" s="49"/>
    </row>
    <row r="1219" spans="4:22">
      <c r="D1219" s="53" t="s">
        <v>262</v>
      </c>
      <c r="E1219" s="49"/>
      <c r="F1219" s="49"/>
      <c r="G1219" s="49"/>
      <c r="H1219" s="49"/>
      <c r="I1219" s="49"/>
      <c r="J1219" s="49"/>
      <c r="K1219" s="49"/>
      <c r="L1219" s="49"/>
      <c r="M1219" s="49"/>
      <c r="N1219" s="49"/>
      <c r="O1219" s="49"/>
      <c r="P1219" s="49"/>
      <c r="Q1219" s="49"/>
      <c r="R1219" s="49"/>
      <c r="S1219" s="49"/>
      <c r="T1219" s="49"/>
      <c r="U1219" s="49"/>
      <c r="V1219" s="49"/>
    </row>
    <row r="1220" spans="4:22">
      <c r="D1220" s="53" t="s">
        <v>336</v>
      </c>
      <c r="E1220" s="49"/>
      <c r="F1220" s="49"/>
      <c r="G1220" s="49"/>
      <c r="H1220" s="49"/>
      <c r="I1220" s="49"/>
      <c r="J1220" s="49"/>
      <c r="K1220" s="49"/>
      <c r="L1220" s="49"/>
      <c r="M1220" s="49"/>
      <c r="N1220" s="49"/>
      <c r="O1220" s="49"/>
      <c r="P1220" s="49"/>
      <c r="Q1220" s="49"/>
      <c r="R1220" s="49"/>
      <c r="S1220" s="49"/>
      <c r="T1220" s="49"/>
      <c r="U1220" s="49"/>
      <c r="V1220" s="49"/>
    </row>
    <row r="1222" spans="4:22">
      <c r="D1222" s="85" t="s">
        <v>2005</v>
      </c>
    </row>
    <row r="1237" spans="4:4">
      <c r="D1237" s="47" t="s">
        <v>2743</v>
      </c>
    </row>
    <row r="1239" spans="4:4">
      <c r="D1239" s="85" t="s">
        <v>2005</v>
      </c>
    </row>
    <row r="1269" spans="2:4">
      <c r="B1269" s="44">
        <v>0</v>
      </c>
      <c r="D1269" s="47" t="s">
        <v>2006</v>
      </c>
    </row>
    <row r="1270" spans="2:4">
      <c r="D1270" s="55" t="s">
        <v>303</v>
      </c>
    </row>
    <row r="1272" spans="2:4">
      <c r="D1272" s="85" t="s">
        <v>36</v>
      </c>
    </row>
    <row r="1273" spans="2:4">
      <c r="D1273" s="50" t="s">
        <v>2007</v>
      </c>
    </row>
    <row r="1309" spans="4:61">
      <c r="D1309" s="85" t="s">
        <v>307</v>
      </c>
    </row>
    <row r="1310" spans="4:61">
      <c r="D1310" s="47" t="s">
        <v>2008</v>
      </c>
    </row>
    <row r="1312" spans="4:61">
      <c r="D1312" s="65" t="s">
        <v>2060</v>
      </c>
      <c r="AG1312" s="65" t="s">
        <v>2061</v>
      </c>
      <c r="BI1312" s="65" t="s">
        <v>2062</v>
      </c>
    </row>
    <row r="1314" spans="4:91">
      <c r="D1314" s="53" t="s">
        <v>312</v>
      </c>
      <c r="E1314" s="49"/>
      <c r="F1314" s="49"/>
      <c r="G1314" s="49"/>
      <c r="H1314" s="49"/>
      <c r="I1314" s="49"/>
      <c r="J1314" s="49"/>
      <c r="K1314" s="49"/>
      <c r="L1314" s="49"/>
      <c r="M1314" s="49"/>
      <c r="N1314" s="49"/>
      <c r="O1314" s="49"/>
      <c r="P1314" s="49"/>
      <c r="Q1314" s="49"/>
      <c r="R1314" s="49"/>
      <c r="S1314" s="49"/>
      <c r="T1314" s="49"/>
      <c r="U1314" s="49"/>
      <c r="V1314" s="49"/>
      <c r="W1314" s="49"/>
      <c r="X1314" s="49"/>
      <c r="Y1314" s="49"/>
      <c r="Z1314" s="49"/>
      <c r="AA1314" s="49"/>
      <c r="AB1314" s="49"/>
      <c r="AC1314" s="49"/>
      <c r="AD1314" s="49"/>
      <c r="AE1314" s="49"/>
      <c r="AG1314" s="53" t="s">
        <v>312</v>
      </c>
      <c r="AH1314" s="49"/>
      <c r="AI1314" s="49"/>
      <c r="AJ1314" s="49"/>
      <c r="AK1314" s="49"/>
      <c r="AL1314" s="49"/>
      <c r="AM1314" s="49"/>
      <c r="AN1314" s="49"/>
      <c r="AO1314" s="49"/>
      <c r="AP1314" s="49"/>
      <c r="AQ1314" s="49"/>
      <c r="AR1314" s="49"/>
      <c r="AS1314" s="49"/>
      <c r="AT1314" s="49"/>
      <c r="AU1314" s="49"/>
      <c r="AV1314" s="49"/>
      <c r="AW1314" s="49"/>
      <c r="AX1314" s="49"/>
      <c r="AY1314" s="49"/>
      <c r="AZ1314" s="49"/>
      <c r="BA1314" s="49"/>
      <c r="BB1314" s="49"/>
      <c r="BC1314" s="49"/>
      <c r="BD1314" s="49"/>
      <c r="BE1314" s="49"/>
      <c r="BF1314" s="49"/>
      <c r="BG1314" s="49"/>
      <c r="BI1314" s="53" t="s">
        <v>312</v>
      </c>
      <c r="BJ1314" s="49"/>
      <c r="BK1314" s="49"/>
      <c r="BL1314" s="49"/>
      <c r="BM1314" s="49"/>
      <c r="BN1314" s="49"/>
      <c r="BO1314" s="49"/>
      <c r="BP1314" s="49"/>
      <c r="BQ1314" s="49"/>
      <c r="BR1314" s="49"/>
      <c r="BS1314" s="49"/>
      <c r="BT1314" s="49"/>
      <c r="BU1314" s="49"/>
      <c r="BV1314" s="49"/>
      <c r="BW1314" s="49"/>
      <c r="BX1314" s="49"/>
      <c r="BY1314" s="49"/>
      <c r="BZ1314" s="49"/>
      <c r="CA1314" s="49"/>
      <c r="CB1314" s="49"/>
      <c r="CC1314" s="49"/>
      <c r="CD1314" s="49"/>
      <c r="CE1314" s="49"/>
      <c r="CF1314" s="49"/>
      <c r="CG1314" s="49"/>
      <c r="CH1314" s="49"/>
      <c r="CI1314" s="49"/>
      <c r="CJ1314" s="49"/>
      <c r="CK1314" s="49"/>
      <c r="CL1314" s="49"/>
      <c r="CM1314" s="49"/>
    </row>
    <row r="1315" spans="4:91">
      <c r="D1315" s="53"/>
      <c r="E1315" s="49"/>
      <c r="F1315" s="49"/>
      <c r="G1315" s="49"/>
      <c r="H1315" s="49"/>
      <c r="I1315" s="49"/>
      <c r="J1315" s="49"/>
      <c r="K1315" s="49"/>
      <c r="L1315" s="49"/>
      <c r="M1315" s="49"/>
      <c r="N1315" s="49"/>
      <c r="O1315" s="49"/>
      <c r="P1315" s="49"/>
      <c r="Q1315" s="49"/>
      <c r="R1315" s="49"/>
      <c r="S1315" s="49"/>
      <c r="T1315" s="49"/>
      <c r="U1315" s="49"/>
      <c r="V1315" s="49"/>
      <c r="W1315" s="49"/>
      <c r="X1315" s="49"/>
      <c r="Y1315" s="49"/>
      <c r="Z1315" s="49"/>
      <c r="AA1315" s="49"/>
      <c r="AB1315" s="49"/>
      <c r="AC1315" s="49"/>
      <c r="AD1315" s="49"/>
      <c r="AE1315" s="49"/>
      <c r="AG1315" s="53"/>
      <c r="AH1315" s="49"/>
      <c r="AI1315" s="49"/>
      <c r="AJ1315" s="49"/>
      <c r="AK1315" s="49"/>
      <c r="AL1315" s="49"/>
      <c r="AM1315" s="49"/>
      <c r="AN1315" s="49"/>
      <c r="AO1315" s="49"/>
      <c r="AP1315" s="49"/>
      <c r="AQ1315" s="49"/>
      <c r="AR1315" s="49"/>
      <c r="AS1315" s="49"/>
      <c r="AT1315" s="49"/>
      <c r="AU1315" s="49"/>
      <c r="AV1315" s="49"/>
      <c r="AW1315" s="49"/>
      <c r="AX1315" s="49"/>
      <c r="AY1315" s="49"/>
      <c r="AZ1315" s="49"/>
      <c r="BA1315" s="49"/>
      <c r="BB1315" s="49"/>
      <c r="BC1315" s="49"/>
      <c r="BD1315" s="49"/>
      <c r="BE1315" s="49"/>
      <c r="BF1315" s="49"/>
      <c r="BG1315" s="49"/>
      <c r="BI1315" s="53"/>
      <c r="BJ1315" s="49"/>
      <c r="BK1315" s="49"/>
      <c r="BL1315" s="49"/>
      <c r="BM1315" s="49"/>
      <c r="BN1315" s="49"/>
      <c r="BO1315" s="49"/>
      <c r="BP1315" s="49"/>
      <c r="BQ1315" s="49"/>
      <c r="BR1315" s="49"/>
      <c r="BS1315" s="49"/>
      <c r="BT1315" s="49"/>
      <c r="BU1315" s="49"/>
      <c r="BV1315" s="49"/>
      <c r="BW1315" s="49"/>
      <c r="BX1315" s="49"/>
      <c r="BY1315" s="49"/>
      <c r="BZ1315" s="49"/>
      <c r="CA1315" s="49"/>
      <c r="CB1315" s="49"/>
      <c r="CC1315" s="49"/>
      <c r="CD1315" s="49"/>
      <c r="CE1315" s="49"/>
      <c r="CF1315" s="49"/>
      <c r="CG1315" s="49"/>
      <c r="CH1315" s="49"/>
      <c r="CI1315" s="49"/>
      <c r="CJ1315" s="49"/>
      <c r="CK1315" s="49"/>
      <c r="CL1315" s="49"/>
      <c r="CM1315" s="49"/>
    </row>
    <row r="1316" spans="4:91">
      <c r="D1316" s="53" t="s">
        <v>2009</v>
      </c>
      <c r="E1316" s="49"/>
      <c r="F1316" s="49"/>
      <c r="G1316" s="49"/>
      <c r="H1316" s="49"/>
      <c r="I1316" s="49"/>
      <c r="J1316" s="49"/>
      <c r="K1316" s="49"/>
      <c r="L1316" s="49"/>
      <c r="M1316" s="49"/>
      <c r="N1316" s="49"/>
      <c r="O1316" s="49"/>
      <c r="P1316" s="49"/>
      <c r="Q1316" s="49"/>
      <c r="R1316" s="49"/>
      <c r="S1316" s="49"/>
      <c r="T1316" s="49"/>
      <c r="U1316" s="49"/>
      <c r="V1316" s="49"/>
      <c r="W1316" s="49"/>
      <c r="X1316" s="49"/>
      <c r="Y1316" s="49"/>
      <c r="Z1316" s="49"/>
      <c r="AA1316" s="49"/>
      <c r="AB1316" s="49"/>
      <c r="AC1316" s="49"/>
      <c r="AD1316" s="49"/>
      <c r="AE1316" s="49"/>
      <c r="AG1316" s="53" t="s">
        <v>2029</v>
      </c>
      <c r="AH1316" s="49"/>
      <c r="AI1316" s="49"/>
      <c r="AJ1316" s="49"/>
      <c r="AK1316" s="49"/>
      <c r="AL1316" s="49"/>
      <c r="AM1316" s="49"/>
      <c r="AN1316" s="49"/>
      <c r="AO1316" s="49"/>
      <c r="AP1316" s="49"/>
      <c r="AQ1316" s="49"/>
      <c r="AR1316" s="49"/>
      <c r="AS1316" s="49"/>
      <c r="AT1316" s="49"/>
      <c r="AU1316" s="49"/>
      <c r="AV1316" s="49"/>
      <c r="AW1316" s="49"/>
      <c r="AX1316" s="49"/>
      <c r="AY1316" s="49"/>
      <c r="AZ1316" s="49"/>
      <c r="BA1316" s="49"/>
      <c r="BB1316" s="49"/>
      <c r="BC1316" s="49"/>
      <c r="BD1316" s="49"/>
      <c r="BE1316" s="49"/>
      <c r="BF1316" s="49"/>
      <c r="BG1316" s="49"/>
      <c r="BI1316" s="53" t="s">
        <v>2063</v>
      </c>
      <c r="BJ1316" s="49"/>
      <c r="BK1316" s="49"/>
      <c r="BL1316" s="49"/>
      <c r="BM1316" s="49"/>
      <c r="BN1316" s="49"/>
      <c r="BO1316" s="49"/>
      <c r="BP1316" s="49"/>
      <c r="BQ1316" s="49"/>
      <c r="BR1316" s="49"/>
      <c r="BS1316" s="49"/>
      <c r="BT1316" s="49"/>
      <c r="BU1316" s="49"/>
      <c r="BV1316" s="49"/>
      <c r="BW1316" s="49"/>
      <c r="BX1316" s="49"/>
      <c r="BY1316" s="49"/>
      <c r="BZ1316" s="49"/>
      <c r="CA1316" s="49"/>
      <c r="CB1316" s="49"/>
      <c r="CC1316" s="49"/>
      <c r="CD1316" s="49"/>
      <c r="CE1316" s="49"/>
      <c r="CF1316" s="49"/>
      <c r="CG1316" s="49"/>
      <c r="CH1316" s="49"/>
      <c r="CI1316" s="49"/>
      <c r="CJ1316" s="49"/>
      <c r="CK1316" s="49"/>
      <c r="CL1316" s="49"/>
      <c r="CM1316" s="49"/>
    </row>
    <row r="1317" spans="4:91">
      <c r="D1317" s="53" t="s">
        <v>2010</v>
      </c>
      <c r="E1317" s="49"/>
      <c r="F1317" s="49"/>
      <c r="G1317" s="49"/>
      <c r="H1317" s="49"/>
      <c r="I1317" s="49"/>
      <c r="J1317" s="49"/>
      <c r="K1317" s="49"/>
      <c r="L1317" s="49"/>
      <c r="M1317" s="49"/>
      <c r="N1317" s="49"/>
      <c r="O1317" s="49"/>
      <c r="P1317" s="49"/>
      <c r="Q1317" s="49"/>
      <c r="R1317" s="49"/>
      <c r="S1317" s="49"/>
      <c r="T1317" s="49"/>
      <c r="U1317" s="49"/>
      <c r="V1317" s="49"/>
      <c r="W1317" s="49"/>
      <c r="X1317" s="49"/>
      <c r="Y1317" s="49"/>
      <c r="Z1317" s="49"/>
      <c r="AA1317" s="49"/>
      <c r="AB1317" s="49"/>
      <c r="AC1317" s="49"/>
      <c r="AD1317" s="49"/>
      <c r="AE1317" s="49"/>
      <c r="AG1317" s="53" t="s">
        <v>2030</v>
      </c>
      <c r="AH1317" s="49"/>
      <c r="AI1317" s="49"/>
      <c r="AJ1317" s="49"/>
      <c r="AK1317" s="49"/>
      <c r="AL1317" s="49"/>
      <c r="AM1317" s="49"/>
      <c r="AN1317" s="49"/>
      <c r="AO1317" s="49"/>
      <c r="AP1317" s="49"/>
      <c r="AQ1317" s="49"/>
      <c r="AR1317" s="49"/>
      <c r="AS1317" s="49"/>
      <c r="AT1317" s="49"/>
      <c r="AU1317" s="49"/>
      <c r="AV1317" s="49"/>
      <c r="AW1317" s="49"/>
      <c r="AX1317" s="49"/>
      <c r="AY1317" s="49"/>
      <c r="AZ1317" s="49"/>
      <c r="BA1317" s="49"/>
      <c r="BB1317" s="49"/>
      <c r="BC1317" s="49"/>
      <c r="BD1317" s="49"/>
      <c r="BE1317" s="49"/>
      <c r="BF1317" s="49"/>
      <c r="BG1317" s="49"/>
      <c r="BI1317" s="53" t="s">
        <v>2064</v>
      </c>
      <c r="BJ1317" s="49"/>
      <c r="BK1317" s="49"/>
      <c r="BL1317" s="49"/>
      <c r="BM1317" s="49"/>
      <c r="BN1317" s="49"/>
      <c r="BO1317" s="49"/>
      <c r="BP1317" s="49"/>
      <c r="BQ1317" s="49"/>
      <c r="BR1317" s="49"/>
      <c r="BS1317" s="49"/>
      <c r="BT1317" s="49"/>
      <c r="BU1317" s="49"/>
      <c r="BV1317" s="49"/>
      <c r="BW1317" s="49"/>
      <c r="BX1317" s="49"/>
      <c r="BY1317" s="49"/>
      <c r="BZ1317" s="49"/>
      <c r="CA1317" s="49"/>
      <c r="CB1317" s="49"/>
      <c r="CC1317" s="49"/>
      <c r="CD1317" s="49"/>
      <c r="CE1317" s="49"/>
      <c r="CF1317" s="49"/>
      <c r="CG1317" s="49"/>
      <c r="CH1317" s="49"/>
      <c r="CI1317" s="49"/>
      <c r="CJ1317" s="49"/>
      <c r="CK1317" s="49"/>
      <c r="CL1317" s="49"/>
      <c r="CM1317" s="49"/>
    </row>
    <row r="1318" spans="4:91">
      <c r="D1318" s="53" t="s">
        <v>2011</v>
      </c>
      <c r="E1318" s="49"/>
      <c r="F1318" s="49"/>
      <c r="G1318" s="49"/>
      <c r="H1318" s="49"/>
      <c r="I1318" s="49"/>
      <c r="J1318" s="49"/>
      <c r="K1318" s="49"/>
      <c r="L1318" s="49"/>
      <c r="M1318" s="49"/>
      <c r="N1318" s="49"/>
      <c r="O1318" s="49"/>
      <c r="P1318" s="49"/>
      <c r="Q1318" s="49"/>
      <c r="R1318" s="49"/>
      <c r="S1318" s="49"/>
      <c r="T1318" s="49"/>
      <c r="U1318" s="49"/>
      <c r="V1318" s="49"/>
      <c r="W1318" s="49"/>
      <c r="X1318" s="49"/>
      <c r="Y1318" s="49"/>
      <c r="Z1318" s="49"/>
      <c r="AA1318" s="49"/>
      <c r="AB1318" s="49"/>
      <c r="AC1318" s="49"/>
      <c r="AD1318" s="49"/>
      <c r="AE1318" s="49"/>
      <c r="AG1318" s="53" t="s">
        <v>2031</v>
      </c>
      <c r="AH1318" s="49"/>
      <c r="AI1318" s="49"/>
      <c r="AJ1318" s="49"/>
      <c r="AK1318" s="49"/>
      <c r="AL1318" s="49"/>
      <c r="AM1318" s="49"/>
      <c r="AN1318" s="49"/>
      <c r="AO1318" s="49"/>
      <c r="AP1318" s="49"/>
      <c r="AQ1318" s="49"/>
      <c r="AR1318" s="49"/>
      <c r="AS1318" s="49"/>
      <c r="AT1318" s="49"/>
      <c r="AU1318" s="49"/>
      <c r="AV1318" s="49"/>
      <c r="AW1318" s="49"/>
      <c r="AX1318" s="49"/>
      <c r="AY1318" s="49"/>
      <c r="AZ1318" s="49"/>
      <c r="BA1318" s="49"/>
      <c r="BB1318" s="49"/>
      <c r="BC1318" s="49"/>
      <c r="BD1318" s="49"/>
      <c r="BE1318" s="49"/>
      <c r="BF1318" s="49"/>
      <c r="BG1318" s="49"/>
      <c r="BI1318" s="53" t="s">
        <v>2031</v>
      </c>
      <c r="BJ1318" s="49"/>
      <c r="BK1318" s="49"/>
      <c r="BL1318" s="49"/>
      <c r="BM1318" s="49"/>
      <c r="BN1318" s="49"/>
      <c r="BO1318" s="49"/>
      <c r="BP1318" s="49"/>
      <c r="BQ1318" s="49"/>
      <c r="BR1318" s="49"/>
      <c r="BS1318" s="49"/>
      <c r="BT1318" s="49"/>
      <c r="BU1318" s="49"/>
      <c r="BV1318" s="49"/>
      <c r="BW1318" s="49"/>
      <c r="BX1318" s="49"/>
      <c r="BY1318" s="49"/>
      <c r="BZ1318" s="49"/>
      <c r="CA1318" s="49"/>
      <c r="CB1318" s="49"/>
      <c r="CC1318" s="49"/>
      <c r="CD1318" s="49"/>
      <c r="CE1318" s="49"/>
      <c r="CF1318" s="49"/>
      <c r="CG1318" s="49"/>
      <c r="CH1318" s="49"/>
      <c r="CI1318" s="49"/>
      <c r="CJ1318" s="49"/>
      <c r="CK1318" s="49"/>
      <c r="CL1318" s="49"/>
      <c r="CM1318" s="49"/>
    </row>
    <row r="1319" spans="4:91">
      <c r="D1319" s="53" t="s">
        <v>2012</v>
      </c>
      <c r="E1319" s="49"/>
      <c r="F1319" s="49"/>
      <c r="G1319" s="49"/>
      <c r="H1319" s="49"/>
      <c r="I1319" s="49"/>
      <c r="J1319" s="49"/>
      <c r="K1319" s="49"/>
      <c r="L1319" s="49"/>
      <c r="M1319" s="49"/>
      <c r="N1319" s="49"/>
      <c r="O1319" s="49"/>
      <c r="P1319" s="49"/>
      <c r="Q1319" s="49"/>
      <c r="R1319" s="49"/>
      <c r="S1319" s="49"/>
      <c r="T1319" s="49"/>
      <c r="U1319" s="49"/>
      <c r="V1319" s="49"/>
      <c r="W1319" s="49"/>
      <c r="X1319" s="49"/>
      <c r="Y1319" s="49"/>
      <c r="Z1319" s="49"/>
      <c r="AA1319" s="49"/>
      <c r="AB1319" s="49"/>
      <c r="AC1319" s="49"/>
      <c r="AD1319" s="49"/>
      <c r="AE1319" s="49"/>
      <c r="AG1319" s="53" t="s">
        <v>2032</v>
      </c>
      <c r="AH1319" s="49"/>
      <c r="AI1319" s="49"/>
      <c r="AJ1319" s="49"/>
      <c r="AK1319" s="49"/>
      <c r="AL1319" s="49"/>
      <c r="AM1319" s="49"/>
      <c r="AN1319" s="49"/>
      <c r="AO1319" s="49"/>
      <c r="AP1319" s="49"/>
      <c r="AQ1319" s="49"/>
      <c r="AR1319" s="49"/>
      <c r="AS1319" s="49"/>
      <c r="AT1319" s="49"/>
      <c r="AU1319" s="49"/>
      <c r="AV1319" s="49"/>
      <c r="AW1319" s="49"/>
      <c r="AX1319" s="49"/>
      <c r="AY1319" s="49"/>
      <c r="AZ1319" s="49"/>
      <c r="BA1319" s="49"/>
      <c r="BB1319" s="49"/>
      <c r="BC1319" s="49"/>
      <c r="BD1319" s="49"/>
      <c r="BE1319" s="49"/>
      <c r="BF1319" s="49"/>
      <c r="BG1319" s="49"/>
      <c r="BI1319" s="53" t="s">
        <v>2065</v>
      </c>
      <c r="BJ1319" s="49"/>
      <c r="BK1319" s="49"/>
      <c r="BL1319" s="49"/>
      <c r="BM1319" s="49"/>
      <c r="BN1319" s="49"/>
      <c r="BO1319" s="49"/>
      <c r="BP1319" s="49"/>
      <c r="BQ1319" s="49"/>
      <c r="BR1319" s="49"/>
      <c r="BS1319" s="49"/>
      <c r="BT1319" s="49"/>
      <c r="BU1319" s="49"/>
      <c r="BV1319" s="49"/>
      <c r="BW1319" s="49"/>
      <c r="BX1319" s="49"/>
      <c r="BY1319" s="49"/>
      <c r="BZ1319" s="49"/>
      <c r="CA1319" s="49"/>
      <c r="CB1319" s="49"/>
      <c r="CC1319" s="49"/>
      <c r="CD1319" s="49"/>
      <c r="CE1319" s="49"/>
      <c r="CF1319" s="49"/>
      <c r="CG1319" s="49"/>
      <c r="CH1319" s="49"/>
      <c r="CI1319" s="49"/>
      <c r="CJ1319" s="49"/>
      <c r="CK1319" s="49"/>
      <c r="CL1319" s="49"/>
      <c r="CM1319" s="49"/>
    </row>
    <row r="1320" spans="4:91">
      <c r="D1320" s="53" t="s">
        <v>276</v>
      </c>
      <c r="E1320" s="49"/>
      <c r="F1320" s="49"/>
      <c r="G1320" s="49"/>
      <c r="H1320" s="49"/>
      <c r="I1320" s="49"/>
      <c r="J1320" s="49"/>
      <c r="K1320" s="49"/>
      <c r="L1320" s="49"/>
      <c r="M1320" s="49"/>
      <c r="N1320" s="49"/>
      <c r="O1320" s="49"/>
      <c r="P1320" s="49"/>
      <c r="Q1320" s="49"/>
      <c r="R1320" s="49"/>
      <c r="S1320" s="49"/>
      <c r="T1320" s="49"/>
      <c r="U1320" s="49"/>
      <c r="V1320" s="49"/>
      <c r="W1320" s="49"/>
      <c r="X1320" s="49"/>
      <c r="Y1320" s="49"/>
      <c r="Z1320" s="49"/>
      <c r="AA1320" s="49"/>
      <c r="AB1320" s="49"/>
      <c r="AC1320" s="49"/>
      <c r="AD1320" s="49"/>
      <c r="AE1320" s="49"/>
      <c r="AG1320" s="53" t="s">
        <v>2033</v>
      </c>
      <c r="AH1320" s="49"/>
      <c r="AI1320" s="49"/>
      <c r="AJ1320" s="49"/>
      <c r="AK1320" s="49"/>
      <c r="AL1320" s="49"/>
      <c r="AM1320" s="49"/>
      <c r="AN1320" s="49"/>
      <c r="AO1320" s="49"/>
      <c r="AP1320" s="49"/>
      <c r="AQ1320" s="49"/>
      <c r="AR1320" s="49"/>
      <c r="AS1320" s="49"/>
      <c r="AT1320" s="49"/>
      <c r="AU1320" s="49"/>
      <c r="AV1320" s="49"/>
      <c r="AW1320" s="49"/>
      <c r="AX1320" s="49"/>
      <c r="AY1320" s="49"/>
      <c r="AZ1320" s="49"/>
      <c r="BA1320" s="49"/>
      <c r="BB1320" s="49"/>
      <c r="BC1320" s="49"/>
      <c r="BD1320" s="49"/>
      <c r="BE1320" s="49"/>
      <c r="BF1320" s="49"/>
      <c r="BG1320" s="49"/>
      <c r="BI1320" s="53" t="s">
        <v>2066</v>
      </c>
      <c r="BJ1320" s="49"/>
      <c r="BK1320" s="49"/>
      <c r="BL1320" s="49"/>
      <c r="BM1320" s="49"/>
      <c r="BN1320" s="49"/>
      <c r="BO1320" s="49"/>
      <c r="BP1320" s="49"/>
      <c r="BQ1320" s="49"/>
      <c r="BR1320" s="49"/>
      <c r="BS1320" s="49"/>
      <c r="BT1320" s="49"/>
      <c r="BU1320" s="49"/>
      <c r="BV1320" s="49"/>
      <c r="BW1320" s="49"/>
      <c r="BX1320" s="49"/>
      <c r="BY1320" s="49"/>
      <c r="BZ1320" s="49"/>
      <c r="CA1320" s="49"/>
      <c r="CB1320" s="49"/>
      <c r="CC1320" s="49"/>
      <c r="CD1320" s="49"/>
      <c r="CE1320" s="49"/>
      <c r="CF1320" s="49"/>
      <c r="CG1320" s="49"/>
      <c r="CH1320" s="49"/>
      <c r="CI1320" s="49"/>
      <c r="CJ1320" s="49"/>
      <c r="CK1320" s="49"/>
      <c r="CL1320" s="49"/>
      <c r="CM1320" s="49"/>
    </row>
    <row r="1321" spans="4:91">
      <c r="D1321" s="53"/>
      <c r="E1321" s="49"/>
      <c r="F1321" s="49"/>
      <c r="G1321" s="49"/>
      <c r="H1321" s="49"/>
      <c r="I1321" s="49"/>
      <c r="J1321" s="49"/>
      <c r="K1321" s="49"/>
      <c r="L1321" s="49"/>
      <c r="M1321" s="49"/>
      <c r="N1321" s="49"/>
      <c r="O1321" s="49"/>
      <c r="P1321" s="49"/>
      <c r="Q1321" s="49"/>
      <c r="R1321" s="49"/>
      <c r="S1321" s="49"/>
      <c r="T1321" s="49"/>
      <c r="U1321" s="49"/>
      <c r="V1321" s="49"/>
      <c r="W1321" s="49"/>
      <c r="X1321" s="49"/>
      <c r="Y1321" s="49"/>
      <c r="Z1321" s="49"/>
      <c r="AA1321" s="49"/>
      <c r="AB1321" s="49"/>
      <c r="AC1321" s="49"/>
      <c r="AD1321" s="49"/>
      <c r="AE1321" s="49"/>
      <c r="AG1321" s="53" t="s">
        <v>2034</v>
      </c>
      <c r="AH1321" s="49"/>
      <c r="AI1321" s="49"/>
      <c r="AJ1321" s="49"/>
      <c r="AK1321" s="49"/>
      <c r="AL1321" s="49"/>
      <c r="AM1321" s="49"/>
      <c r="AN1321" s="49"/>
      <c r="AO1321" s="49"/>
      <c r="AP1321" s="49"/>
      <c r="AQ1321" s="49"/>
      <c r="AR1321" s="49"/>
      <c r="AS1321" s="49"/>
      <c r="AT1321" s="49"/>
      <c r="AU1321" s="49"/>
      <c r="AV1321" s="49"/>
      <c r="AW1321" s="49"/>
      <c r="AX1321" s="49"/>
      <c r="AY1321" s="49"/>
      <c r="AZ1321" s="49"/>
      <c r="BA1321" s="49"/>
      <c r="BB1321" s="49"/>
      <c r="BC1321" s="49"/>
      <c r="BD1321" s="49"/>
      <c r="BE1321" s="49"/>
      <c r="BF1321" s="49"/>
      <c r="BG1321" s="49"/>
      <c r="BI1321" s="53" t="s">
        <v>2033</v>
      </c>
      <c r="BJ1321" s="49"/>
      <c r="BK1321" s="49"/>
      <c r="BL1321" s="49"/>
      <c r="BM1321" s="49"/>
      <c r="BN1321" s="49"/>
      <c r="BO1321" s="49"/>
      <c r="BP1321" s="49"/>
      <c r="BQ1321" s="49"/>
      <c r="BR1321" s="49"/>
      <c r="BS1321" s="49"/>
      <c r="BT1321" s="49"/>
      <c r="BU1321" s="49"/>
      <c r="BV1321" s="49"/>
      <c r="BW1321" s="49"/>
      <c r="BX1321" s="49"/>
      <c r="BY1321" s="49"/>
      <c r="BZ1321" s="49"/>
      <c r="CA1321" s="49"/>
      <c r="CB1321" s="49"/>
      <c r="CC1321" s="49"/>
      <c r="CD1321" s="49"/>
      <c r="CE1321" s="49"/>
      <c r="CF1321" s="49"/>
      <c r="CG1321" s="49"/>
      <c r="CH1321" s="49"/>
      <c r="CI1321" s="49"/>
      <c r="CJ1321" s="49"/>
      <c r="CK1321" s="49"/>
      <c r="CL1321" s="49"/>
      <c r="CM1321" s="49"/>
    </row>
    <row r="1322" spans="4:91">
      <c r="D1322" s="53" t="s">
        <v>33</v>
      </c>
      <c r="E1322" s="49"/>
      <c r="F1322" s="49"/>
      <c r="G1322" s="49"/>
      <c r="H1322" s="49"/>
      <c r="I1322" s="49"/>
      <c r="J1322" s="49"/>
      <c r="K1322" s="49"/>
      <c r="L1322" s="49"/>
      <c r="M1322" s="49"/>
      <c r="N1322" s="49"/>
      <c r="O1322" s="49"/>
      <c r="P1322" s="49"/>
      <c r="Q1322" s="49"/>
      <c r="R1322" s="49"/>
      <c r="S1322" s="49"/>
      <c r="T1322" s="49"/>
      <c r="U1322" s="49"/>
      <c r="V1322" s="49"/>
      <c r="W1322" s="49"/>
      <c r="X1322" s="49"/>
      <c r="Y1322" s="49"/>
      <c r="Z1322" s="49"/>
      <c r="AA1322" s="49"/>
      <c r="AB1322" s="49"/>
      <c r="AC1322" s="49"/>
      <c r="AD1322" s="49"/>
      <c r="AE1322" s="49"/>
      <c r="AG1322" s="53" t="s">
        <v>2035</v>
      </c>
      <c r="AH1322" s="49"/>
      <c r="AI1322" s="49"/>
      <c r="AJ1322" s="49"/>
      <c r="AK1322" s="49"/>
      <c r="AL1322" s="49"/>
      <c r="AM1322" s="49"/>
      <c r="AN1322" s="49"/>
      <c r="AO1322" s="49"/>
      <c r="AP1322" s="49"/>
      <c r="AQ1322" s="49"/>
      <c r="AR1322" s="49"/>
      <c r="AS1322" s="49"/>
      <c r="AT1322" s="49"/>
      <c r="AU1322" s="49"/>
      <c r="AV1322" s="49"/>
      <c r="AW1322" s="49"/>
      <c r="AX1322" s="49"/>
      <c r="AY1322" s="49"/>
      <c r="AZ1322" s="49"/>
      <c r="BA1322" s="49"/>
      <c r="BB1322" s="49"/>
      <c r="BC1322" s="49"/>
      <c r="BD1322" s="49"/>
      <c r="BE1322" s="49"/>
      <c r="BF1322" s="49"/>
      <c r="BG1322" s="49"/>
      <c r="BI1322" s="53" t="s">
        <v>2067</v>
      </c>
      <c r="BJ1322" s="49"/>
      <c r="BK1322" s="49"/>
      <c r="BL1322" s="49"/>
      <c r="BM1322" s="49"/>
      <c r="BN1322" s="49"/>
      <c r="BO1322" s="49"/>
      <c r="BP1322" s="49"/>
      <c r="BQ1322" s="49"/>
      <c r="BR1322" s="49"/>
      <c r="BS1322" s="49"/>
      <c r="BT1322" s="49"/>
      <c r="BU1322" s="49"/>
      <c r="BV1322" s="49"/>
      <c r="BW1322" s="49"/>
      <c r="BX1322" s="49"/>
      <c r="BY1322" s="49"/>
      <c r="BZ1322" s="49"/>
      <c r="CA1322" s="49"/>
      <c r="CB1322" s="49"/>
      <c r="CC1322" s="49"/>
      <c r="CD1322" s="49"/>
      <c r="CE1322" s="49"/>
      <c r="CF1322" s="49"/>
      <c r="CG1322" s="49"/>
      <c r="CH1322" s="49"/>
      <c r="CI1322" s="49"/>
      <c r="CJ1322" s="49"/>
      <c r="CK1322" s="49"/>
      <c r="CL1322" s="49"/>
      <c r="CM1322" s="49"/>
    </row>
    <row r="1323" spans="4:91">
      <c r="D1323" s="53" t="s">
        <v>2013</v>
      </c>
      <c r="E1323" s="49"/>
      <c r="F1323" s="49"/>
      <c r="G1323" s="49"/>
      <c r="H1323" s="49"/>
      <c r="I1323" s="49"/>
      <c r="J1323" s="49"/>
      <c r="K1323" s="49"/>
      <c r="L1323" s="49"/>
      <c r="M1323" s="49"/>
      <c r="N1323" s="49"/>
      <c r="O1323" s="49"/>
      <c r="P1323" s="49"/>
      <c r="Q1323" s="49"/>
      <c r="R1323" s="49"/>
      <c r="S1323" s="49"/>
      <c r="T1323" s="49"/>
      <c r="U1323" s="49"/>
      <c r="V1323" s="49"/>
      <c r="W1323" s="49"/>
      <c r="X1323" s="49"/>
      <c r="Y1323" s="49"/>
      <c r="Z1323" s="49"/>
      <c r="AA1323" s="49"/>
      <c r="AB1323" s="49"/>
      <c r="AC1323" s="49"/>
      <c r="AD1323" s="49"/>
      <c r="AE1323" s="49"/>
      <c r="AG1323" s="53" t="s">
        <v>276</v>
      </c>
      <c r="AH1323" s="49"/>
      <c r="AI1323" s="49"/>
      <c r="AJ1323" s="49"/>
      <c r="AK1323" s="49"/>
      <c r="AL1323" s="49"/>
      <c r="AM1323" s="49"/>
      <c r="AN1323" s="49"/>
      <c r="AO1323" s="49"/>
      <c r="AP1323" s="49"/>
      <c r="AQ1323" s="49"/>
      <c r="AR1323" s="49"/>
      <c r="AS1323" s="49"/>
      <c r="AT1323" s="49"/>
      <c r="AU1323" s="49"/>
      <c r="AV1323" s="49"/>
      <c r="AW1323" s="49"/>
      <c r="AX1323" s="49"/>
      <c r="AY1323" s="49"/>
      <c r="AZ1323" s="49"/>
      <c r="BA1323" s="49"/>
      <c r="BB1323" s="49"/>
      <c r="BC1323" s="49"/>
      <c r="BD1323" s="49"/>
      <c r="BE1323" s="49"/>
      <c r="BF1323" s="49"/>
      <c r="BG1323" s="49"/>
      <c r="BI1323" s="53" t="s">
        <v>2068</v>
      </c>
      <c r="BJ1323" s="49"/>
      <c r="BK1323" s="49"/>
      <c r="BL1323" s="49"/>
      <c r="BM1323" s="49"/>
      <c r="BN1323" s="49"/>
      <c r="BO1323" s="49"/>
      <c r="BP1323" s="49"/>
      <c r="BQ1323" s="49"/>
      <c r="BR1323" s="49"/>
      <c r="BS1323" s="49"/>
      <c r="BT1323" s="49"/>
      <c r="BU1323" s="49"/>
      <c r="BV1323" s="49"/>
      <c r="BW1323" s="49"/>
      <c r="BX1323" s="49"/>
      <c r="BY1323" s="49"/>
      <c r="BZ1323" s="49"/>
      <c r="CA1323" s="49"/>
      <c r="CB1323" s="49"/>
      <c r="CC1323" s="49"/>
      <c r="CD1323" s="49"/>
      <c r="CE1323" s="49"/>
      <c r="CF1323" s="49"/>
      <c r="CG1323" s="49"/>
      <c r="CH1323" s="49"/>
      <c r="CI1323" s="49"/>
      <c r="CJ1323" s="49"/>
      <c r="CK1323" s="49"/>
      <c r="CL1323" s="49"/>
      <c r="CM1323" s="49"/>
    </row>
    <row r="1324" spans="4:91">
      <c r="D1324" s="53" t="s">
        <v>2014</v>
      </c>
      <c r="E1324" s="49"/>
      <c r="F1324" s="49"/>
      <c r="G1324" s="49"/>
      <c r="H1324" s="49"/>
      <c r="I1324" s="49"/>
      <c r="J1324" s="49"/>
      <c r="K1324" s="49"/>
      <c r="L1324" s="49"/>
      <c r="M1324" s="49"/>
      <c r="N1324" s="49"/>
      <c r="O1324" s="49"/>
      <c r="P1324" s="49"/>
      <c r="Q1324" s="49"/>
      <c r="R1324" s="49"/>
      <c r="S1324" s="49"/>
      <c r="T1324" s="49"/>
      <c r="U1324" s="49"/>
      <c r="V1324" s="49"/>
      <c r="W1324" s="49"/>
      <c r="X1324" s="49"/>
      <c r="Y1324" s="49"/>
      <c r="Z1324" s="49"/>
      <c r="AA1324" s="49"/>
      <c r="AB1324" s="49"/>
      <c r="AC1324" s="49"/>
      <c r="AD1324" s="49"/>
      <c r="AE1324" s="49"/>
      <c r="AG1324" s="53"/>
      <c r="AH1324" s="49"/>
      <c r="AI1324" s="49"/>
      <c r="AJ1324" s="49"/>
      <c r="AK1324" s="49"/>
      <c r="AL1324" s="49"/>
      <c r="AM1324" s="49"/>
      <c r="AN1324" s="49"/>
      <c r="AO1324" s="49"/>
      <c r="AP1324" s="49"/>
      <c r="AQ1324" s="49"/>
      <c r="AR1324" s="49"/>
      <c r="AS1324" s="49"/>
      <c r="AT1324" s="49"/>
      <c r="AU1324" s="49"/>
      <c r="AV1324" s="49"/>
      <c r="AW1324" s="49"/>
      <c r="AX1324" s="49"/>
      <c r="AY1324" s="49"/>
      <c r="AZ1324" s="49"/>
      <c r="BA1324" s="49"/>
      <c r="BB1324" s="49"/>
      <c r="BC1324" s="49"/>
      <c r="BD1324" s="49"/>
      <c r="BE1324" s="49"/>
      <c r="BF1324" s="49"/>
      <c r="BG1324" s="49"/>
      <c r="BI1324" s="53" t="s">
        <v>276</v>
      </c>
      <c r="BJ1324" s="49"/>
      <c r="BK1324" s="49"/>
      <c r="BL1324" s="49"/>
      <c r="BM1324" s="49"/>
      <c r="BN1324" s="49"/>
      <c r="BO1324" s="49"/>
      <c r="BP1324" s="49"/>
      <c r="BQ1324" s="49"/>
      <c r="BR1324" s="49"/>
      <c r="BS1324" s="49"/>
      <c r="BT1324" s="49"/>
      <c r="BU1324" s="49"/>
      <c r="BV1324" s="49"/>
      <c r="BW1324" s="49"/>
      <c r="BX1324" s="49"/>
      <c r="BY1324" s="49"/>
      <c r="BZ1324" s="49"/>
      <c r="CA1324" s="49"/>
      <c r="CB1324" s="49"/>
      <c r="CC1324" s="49"/>
      <c r="CD1324" s="49"/>
      <c r="CE1324" s="49"/>
      <c r="CF1324" s="49"/>
      <c r="CG1324" s="49"/>
      <c r="CH1324" s="49"/>
      <c r="CI1324" s="49"/>
      <c r="CJ1324" s="49"/>
      <c r="CK1324" s="49"/>
      <c r="CL1324" s="49"/>
      <c r="CM1324" s="49"/>
    </row>
    <row r="1325" spans="4:91">
      <c r="D1325" s="53" t="s">
        <v>2015</v>
      </c>
      <c r="E1325" s="49"/>
      <c r="F1325" s="49"/>
      <c r="G1325" s="49"/>
      <c r="H1325" s="49"/>
      <c r="I1325" s="49"/>
      <c r="J1325" s="49"/>
      <c r="K1325" s="49"/>
      <c r="L1325" s="49"/>
      <c r="M1325" s="49"/>
      <c r="N1325" s="49"/>
      <c r="O1325" s="49"/>
      <c r="P1325" s="49"/>
      <c r="Q1325" s="49"/>
      <c r="R1325" s="49"/>
      <c r="S1325" s="49"/>
      <c r="T1325" s="49"/>
      <c r="U1325" s="49"/>
      <c r="V1325" s="49"/>
      <c r="W1325" s="49"/>
      <c r="X1325" s="49"/>
      <c r="Y1325" s="49"/>
      <c r="Z1325" s="49"/>
      <c r="AA1325" s="49"/>
      <c r="AB1325" s="49"/>
      <c r="AC1325" s="49"/>
      <c r="AD1325" s="49"/>
      <c r="AE1325" s="49"/>
      <c r="AG1325" s="53" t="s">
        <v>33</v>
      </c>
      <c r="AH1325" s="49"/>
      <c r="AI1325" s="49"/>
      <c r="AJ1325" s="49"/>
      <c r="AK1325" s="49"/>
      <c r="AL1325" s="49"/>
      <c r="AM1325" s="49"/>
      <c r="AN1325" s="49"/>
      <c r="AO1325" s="49"/>
      <c r="AP1325" s="49"/>
      <c r="AQ1325" s="49"/>
      <c r="AR1325" s="49"/>
      <c r="AS1325" s="49"/>
      <c r="AT1325" s="49"/>
      <c r="AU1325" s="49"/>
      <c r="AV1325" s="49"/>
      <c r="AW1325" s="49"/>
      <c r="AX1325" s="49"/>
      <c r="AY1325" s="49"/>
      <c r="AZ1325" s="49"/>
      <c r="BA1325" s="49"/>
      <c r="BB1325" s="49"/>
      <c r="BC1325" s="49"/>
      <c r="BD1325" s="49"/>
      <c r="BE1325" s="49"/>
      <c r="BF1325" s="49"/>
      <c r="BG1325" s="49"/>
      <c r="BI1325" s="53"/>
      <c r="BJ1325" s="49"/>
      <c r="BK1325" s="49"/>
      <c r="BL1325" s="49"/>
      <c r="BM1325" s="49"/>
      <c r="BN1325" s="49"/>
      <c r="BO1325" s="49"/>
      <c r="BP1325" s="49"/>
      <c r="BQ1325" s="49"/>
      <c r="BR1325" s="49"/>
      <c r="BS1325" s="49"/>
      <c r="BT1325" s="49"/>
      <c r="BU1325" s="49"/>
      <c r="BV1325" s="49"/>
      <c r="BW1325" s="49"/>
      <c r="BX1325" s="49"/>
      <c r="BY1325" s="49"/>
      <c r="BZ1325" s="49"/>
      <c r="CA1325" s="49"/>
      <c r="CB1325" s="49"/>
      <c r="CC1325" s="49"/>
      <c r="CD1325" s="49"/>
      <c r="CE1325" s="49"/>
      <c r="CF1325" s="49"/>
      <c r="CG1325" s="49"/>
      <c r="CH1325" s="49"/>
      <c r="CI1325" s="49"/>
      <c r="CJ1325" s="49"/>
      <c r="CK1325" s="49"/>
      <c r="CL1325" s="49"/>
      <c r="CM1325" s="49"/>
    </row>
    <row r="1326" spans="4:91">
      <c r="D1326" s="53" t="s">
        <v>2016</v>
      </c>
      <c r="E1326" s="49"/>
      <c r="F1326" s="49"/>
      <c r="G1326" s="49"/>
      <c r="H1326" s="49"/>
      <c r="I1326" s="49"/>
      <c r="J1326" s="49"/>
      <c r="K1326" s="49"/>
      <c r="L1326" s="49"/>
      <c r="M1326" s="49"/>
      <c r="N1326" s="49"/>
      <c r="O1326" s="49"/>
      <c r="P1326" s="49"/>
      <c r="Q1326" s="49"/>
      <c r="R1326" s="49"/>
      <c r="S1326" s="49"/>
      <c r="T1326" s="49"/>
      <c r="U1326" s="49"/>
      <c r="V1326" s="49"/>
      <c r="W1326" s="49"/>
      <c r="X1326" s="49"/>
      <c r="Y1326" s="49"/>
      <c r="Z1326" s="49"/>
      <c r="AA1326" s="49"/>
      <c r="AB1326" s="49"/>
      <c r="AC1326" s="49"/>
      <c r="AD1326" s="49"/>
      <c r="AE1326" s="49"/>
      <c r="AG1326" s="53" t="s">
        <v>2036</v>
      </c>
      <c r="AH1326" s="49"/>
      <c r="AI1326" s="49"/>
      <c r="AJ1326" s="49"/>
      <c r="AK1326" s="49"/>
      <c r="AL1326" s="49"/>
      <c r="AM1326" s="49"/>
      <c r="AN1326" s="49"/>
      <c r="AO1326" s="49"/>
      <c r="AP1326" s="49"/>
      <c r="AQ1326" s="49"/>
      <c r="AR1326" s="49"/>
      <c r="AS1326" s="49"/>
      <c r="AT1326" s="49"/>
      <c r="AU1326" s="49"/>
      <c r="AV1326" s="49"/>
      <c r="AW1326" s="49"/>
      <c r="AX1326" s="49"/>
      <c r="AY1326" s="49"/>
      <c r="AZ1326" s="49"/>
      <c r="BA1326" s="49"/>
      <c r="BB1326" s="49"/>
      <c r="BC1326" s="49"/>
      <c r="BD1326" s="49"/>
      <c r="BE1326" s="49"/>
      <c r="BF1326" s="49"/>
      <c r="BG1326" s="49"/>
      <c r="BI1326" s="53" t="s">
        <v>33</v>
      </c>
      <c r="BJ1326" s="49"/>
      <c r="BK1326" s="49"/>
      <c r="BL1326" s="49"/>
      <c r="BM1326" s="49"/>
      <c r="BN1326" s="49"/>
      <c r="BO1326" s="49"/>
      <c r="BP1326" s="49"/>
      <c r="BQ1326" s="49"/>
      <c r="BR1326" s="49"/>
      <c r="BS1326" s="49"/>
      <c r="BT1326" s="49"/>
      <c r="BU1326" s="49"/>
      <c r="BV1326" s="49"/>
      <c r="BW1326" s="49"/>
      <c r="BX1326" s="49"/>
      <c r="BY1326" s="49"/>
      <c r="BZ1326" s="49"/>
      <c r="CA1326" s="49"/>
      <c r="CB1326" s="49"/>
      <c r="CC1326" s="49"/>
      <c r="CD1326" s="49"/>
      <c r="CE1326" s="49"/>
      <c r="CF1326" s="49"/>
      <c r="CG1326" s="49"/>
      <c r="CH1326" s="49"/>
      <c r="CI1326" s="49"/>
      <c r="CJ1326" s="49"/>
      <c r="CK1326" s="49"/>
      <c r="CL1326" s="49"/>
      <c r="CM1326" s="49"/>
    </row>
    <row r="1327" spans="4:91">
      <c r="D1327" s="53" t="s">
        <v>2017</v>
      </c>
      <c r="E1327" s="49"/>
      <c r="F1327" s="49"/>
      <c r="G1327" s="49"/>
      <c r="H1327" s="49"/>
      <c r="I1327" s="49"/>
      <c r="J1327" s="49"/>
      <c r="K1327" s="49"/>
      <c r="L1327" s="49"/>
      <c r="M1327" s="49"/>
      <c r="N1327" s="49"/>
      <c r="O1327" s="49"/>
      <c r="P1327" s="49"/>
      <c r="Q1327" s="49"/>
      <c r="R1327" s="49"/>
      <c r="S1327" s="49"/>
      <c r="T1327" s="49"/>
      <c r="U1327" s="49"/>
      <c r="V1327" s="49"/>
      <c r="W1327" s="49"/>
      <c r="X1327" s="49"/>
      <c r="Y1327" s="49"/>
      <c r="Z1327" s="49"/>
      <c r="AA1327" s="49"/>
      <c r="AB1327" s="49"/>
      <c r="AC1327" s="49"/>
      <c r="AD1327" s="49"/>
      <c r="AE1327" s="49"/>
      <c r="AG1327" s="53" t="s">
        <v>2037</v>
      </c>
      <c r="AH1327" s="49"/>
      <c r="AI1327" s="49"/>
      <c r="AJ1327" s="49"/>
      <c r="AK1327" s="49"/>
      <c r="AL1327" s="49"/>
      <c r="AM1327" s="49"/>
      <c r="AN1327" s="49"/>
      <c r="AO1327" s="49"/>
      <c r="AP1327" s="49"/>
      <c r="AQ1327" s="49"/>
      <c r="AR1327" s="49"/>
      <c r="AS1327" s="49"/>
      <c r="AT1327" s="49"/>
      <c r="AU1327" s="49"/>
      <c r="AV1327" s="49"/>
      <c r="AW1327" s="49"/>
      <c r="AX1327" s="49"/>
      <c r="AY1327" s="49"/>
      <c r="AZ1327" s="49"/>
      <c r="BA1327" s="49"/>
      <c r="BB1327" s="49"/>
      <c r="BC1327" s="49"/>
      <c r="BD1327" s="49"/>
      <c r="BE1327" s="49"/>
      <c r="BF1327" s="49"/>
      <c r="BG1327" s="49"/>
      <c r="BI1327" s="53" t="s">
        <v>2064</v>
      </c>
      <c r="BJ1327" s="49"/>
      <c r="BK1327" s="49"/>
      <c r="BL1327" s="49"/>
      <c r="BM1327" s="49"/>
      <c r="BN1327" s="49"/>
      <c r="BO1327" s="49"/>
      <c r="BP1327" s="49"/>
      <c r="BQ1327" s="49"/>
      <c r="BR1327" s="49"/>
      <c r="BS1327" s="49"/>
      <c r="BT1327" s="49"/>
      <c r="BU1327" s="49"/>
      <c r="BV1327" s="49"/>
      <c r="BW1327" s="49"/>
      <c r="BX1327" s="49"/>
      <c r="BY1327" s="49"/>
      <c r="BZ1327" s="49"/>
      <c r="CA1327" s="49"/>
      <c r="CB1327" s="49"/>
      <c r="CC1327" s="49"/>
      <c r="CD1327" s="49"/>
      <c r="CE1327" s="49"/>
      <c r="CF1327" s="49"/>
      <c r="CG1327" s="49"/>
      <c r="CH1327" s="49"/>
      <c r="CI1327" s="49"/>
      <c r="CJ1327" s="49"/>
      <c r="CK1327" s="49"/>
      <c r="CL1327" s="49"/>
      <c r="CM1327" s="49"/>
    </row>
    <row r="1328" spans="4:91">
      <c r="D1328" s="53" t="s">
        <v>2018</v>
      </c>
      <c r="E1328" s="49"/>
      <c r="F1328" s="49"/>
      <c r="G1328" s="49"/>
      <c r="H1328" s="49"/>
      <c r="I1328" s="49"/>
      <c r="J1328" s="49"/>
      <c r="K1328" s="49"/>
      <c r="L1328" s="49"/>
      <c r="M1328" s="49"/>
      <c r="N1328" s="49"/>
      <c r="O1328" s="49"/>
      <c r="P1328" s="49"/>
      <c r="Q1328" s="49"/>
      <c r="R1328" s="49"/>
      <c r="S1328" s="49"/>
      <c r="T1328" s="49"/>
      <c r="U1328" s="49"/>
      <c r="V1328" s="49"/>
      <c r="W1328" s="49"/>
      <c r="X1328" s="49"/>
      <c r="Y1328" s="49"/>
      <c r="Z1328" s="49"/>
      <c r="AA1328" s="49"/>
      <c r="AB1328" s="49"/>
      <c r="AC1328" s="49"/>
      <c r="AD1328" s="49"/>
      <c r="AE1328" s="49"/>
      <c r="AG1328" s="53" t="s">
        <v>2014</v>
      </c>
      <c r="AH1328" s="49"/>
      <c r="AI1328" s="49"/>
      <c r="AJ1328" s="49"/>
      <c r="AK1328" s="49"/>
      <c r="AL1328" s="49"/>
      <c r="AM1328" s="49"/>
      <c r="AN1328" s="49"/>
      <c r="AO1328" s="49"/>
      <c r="AP1328" s="49"/>
      <c r="AQ1328" s="49"/>
      <c r="AR1328" s="49"/>
      <c r="AS1328" s="49"/>
      <c r="AT1328" s="49"/>
      <c r="AU1328" s="49"/>
      <c r="AV1328" s="49"/>
      <c r="AW1328" s="49"/>
      <c r="AX1328" s="49"/>
      <c r="AY1328" s="49"/>
      <c r="AZ1328" s="49"/>
      <c r="BA1328" s="49"/>
      <c r="BB1328" s="49"/>
      <c r="BC1328" s="49"/>
      <c r="BD1328" s="49"/>
      <c r="BE1328" s="49"/>
      <c r="BF1328" s="49"/>
      <c r="BG1328" s="49"/>
      <c r="BI1328" s="53" t="s">
        <v>2031</v>
      </c>
      <c r="BJ1328" s="49"/>
      <c r="BK1328" s="49"/>
      <c r="BL1328" s="49"/>
      <c r="BM1328" s="49"/>
      <c r="BN1328" s="49"/>
      <c r="BO1328" s="49"/>
      <c r="BP1328" s="49"/>
      <c r="BQ1328" s="49"/>
      <c r="BR1328" s="49"/>
      <c r="BS1328" s="49"/>
      <c r="BT1328" s="49"/>
      <c r="BU1328" s="49"/>
      <c r="BV1328" s="49"/>
      <c r="BW1328" s="49"/>
      <c r="BX1328" s="49"/>
      <c r="BY1328" s="49"/>
      <c r="BZ1328" s="49"/>
      <c r="CA1328" s="49"/>
      <c r="CB1328" s="49"/>
      <c r="CC1328" s="49"/>
      <c r="CD1328" s="49"/>
      <c r="CE1328" s="49"/>
      <c r="CF1328" s="49"/>
      <c r="CG1328" s="49"/>
      <c r="CH1328" s="49"/>
      <c r="CI1328" s="49"/>
      <c r="CJ1328" s="49"/>
      <c r="CK1328" s="49"/>
      <c r="CL1328" s="49"/>
      <c r="CM1328" s="49"/>
    </row>
    <row r="1329" spans="4:91">
      <c r="D1329" s="53" t="s">
        <v>2019</v>
      </c>
      <c r="E1329" s="49"/>
      <c r="F1329" s="49"/>
      <c r="G1329" s="49"/>
      <c r="H1329" s="49"/>
      <c r="I1329" s="49"/>
      <c r="J1329" s="49"/>
      <c r="K1329" s="49"/>
      <c r="L1329" s="49"/>
      <c r="M1329" s="49"/>
      <c r="N1329" s="49"/>
      <c r="O1329" s="49"/>
      <c r="P1329" s="49"/>
      <c r="Q1329" s="49"/>
      <c r="R1329" s="49"/>
      <c r="S1329" s="49"/>
      <c r="T1329" s="49"/>
      <c r="U1329" s="49"/>
      <c r="V1329" s="49"/>
      <c r="W1329" s="49"/>
      <c r="X1329" s="49"/>
      <c r="Y1329" s="49"/>
      <c r="Z1329" s="49"/>
      <c r="AA1329" s="49"/>
      <c r="AB1329" s="49"/>
      <c r="AC1329" s="49"/>
      <c r="AD1329" s="49"/>
      <c r="AE1329" s="49"/>
      <c r="AG1329" s="53" t="s">
        <v>2038</v>
      </c>
      <c r="AH1329" s="49"/>
      <c r="AI1329" s="49"/>
      <c r="AJ1329" s="49"/>
      <c r="AK1329" s="49"/>
      <c r="AL1329" s="49"/>
      <c r="AM1329" s="49"/>
      <c r="AN1329" s="49"/>
      <c r="AO1329" s="49"/>
      <c r="AP1329" s="49"/>
      <c r="AQ1329" s="49"/>
      <c r="AR1329" s="49"/>
      <c r="AS1329" s="49"/>
      <c r="AT1329" s="49"/>
      <c r="AU1329" s="49"/>
      <c r="AV1329" s="49"/>
      <c r="AW1329" s="49"/>
      <c r="AX1329" s="49"/>
      <c r="AY1329" s="49"/>
      <c r="AZ1329" s="49"/>
      <c r="BA1329" s="49"/>
      <c r="BB1329" s="49"/>
      <c r="BC1329" s="49"/>
      <c r="BD1329" s="49"/>
      <c r="BE1329" s="49"/>
      <c r="BF1329" s="49"/>
      <c r="BG1329" s="49"/>
      <c r="BI1329" s="53" t="s">
        <v>2065</v>
      </c>
      <c r="BJ1329" s="49"/>
      <c r="BK1329" s="49"/>
      <c r="BL1329" s="49"/>
      <c r="BM1329" s="49"/>
      <c r="BN1329" s="49"/>
      <c r="BO1329" s="49"/>
      <c r="BP1329" s="49"/>
      <c r="BQ1329" s="49"/>
      <c r="BR1329" s="49"/>
      <c r="BS1329" s="49"/>
      <c r="BT1329" s="49"/>
      <c r="BU1329" s="49"/>
      <c r="BV1329" s="49"/>
      <c r="BW1329" s="49"/>
      <c r="BX1329" s="49"/>
      <c r="BY1329" s="49"/>
      <c r="BZ1329" s="49"/>
      <c r="CA1329" s="49"/>
      <c r="CB1329" s="49"/>
      <c r="CC1329" s="49"/>
      <c r="CD1329" s="49"/>
      <c r="CE1329" s="49"/>
      <c r="CF1329" s="49"/>
      <c r="CG1329" s="49"/>
      <c r="CH1329" s="49"/>
      <c r="CI1329" s="49"/>
      <c r="CJ1329" s="49"/>
      <c r="CK1329" s="49"/>
      <c r="CL1329" s="49"/>
      <c r="CM1329" s="49"/>
    </row>
    <row r="1330" spans="4:91">
      <c r="D1330" s="53" t="s">
        <v>2020</v>
      </c>
      <c r="E1330" s="49"/>
      <c r="F1330" s="49"/>
      <c r="G1330" s="49"/>
      <c r="H1330" s="49"/>
      <c r="I1330" s="49"/>
      <c r="J1330" s="49"/>
      <c r="K1330" s="49"/>
      <c r="L1330" s="49"/>
      <c r="M1330" s="49"/>
      <c r="N1330" s="49"/>
      <c r="O1330" s="49"/>
      <c r="P1330" s="49"/>
      <c r="Q1330" s="49"/>
      <c r="R1330" s="49"/>
      <c r="S1330" s="49"/>
      <c r="T1330" s="49"/>
      <c r="U1330" s="49"/>
      <c r="V1330" s="49"/>
      <c r="W1330" s="49"/>
      <c r="X1330" s="49"/>
      <c r="Y1330" s="49"/>
      <c r="Z1330" s="49"/>
      <c r="AA1330" s="49"/>
      <c r="AB1330" s="49"/>
      <c r="AC1330" s="49"/>
      <c r="AD1330" s="49"/>
      <c r="AE1330" s="49"/>
      <c r="AG1330" s="53" t="s">
        <v>2039</v>
      </c>
      <c r="AH1330" s="49"/>
      <c r="AI1330" s="49"/>
      <c r="AJ1330" s="49"/>
      <c r="AK1330" s="49"/>
      <c r="AL1330" s="49"/>
      <c r="AM1330" s="49"/>
      <c r="AN1330" s="49"/>
      <c r="AO1330" s="49"/>
      <c r="AP1330" s="49"/>
      <c r="AQ1330" s="49"/>
      <c r="AR1330" s="49"/>
      <c r="AS1330" s="49"/>
      <c r="AT1330" s="49"/>
      <c r="AU1330" s="49"/>
      <c r="AV1330" s="49"/>
      <c r="AW1330" s="49"/>
      <c r="AX1330" s="49"/>
      <c r="AY1330" s="49"/>
      <c r="AZ1330" s="49"/>
      <c r="BA1330" s="49"/>
      <c r="BB1330" s="49"/>
      <c r="BC1330" s="49"/>
      <c r="BD1330" s="49"/>
      <c r="BE1330" s="49"/>
      <c r="BF1330" s="49"/>
      <c r="BG1330" s="49"/>
      <c r="BI1330" s="53" t="s">
        <v>2066</v>
      </c>
      <c r="BJ1330" s="49"/>
      <c r="BK1330" s="49"/>
      <c r="BL1330" s="49"/>
      <c r="BM1330" s="49"/>
      <c r="BN1330" s="49"/>
      <c r="BO1330" s="49"/>
      <c r="BP1330" s="49"/>
      <c r="BQ1330" s="49"/>
      <c r="BR1330" s="49"/>
      <c r="BS1330" s="49"/>
      <c r="BT1330" s="49"/>
      <c r="BU1330" s="49"/>
      <c r="BV1330" s="49"/>
      <c r="BW1330" s="49"/>
      <c r="BX1330" s="49"/>
      <c r="BY1330" s="49"/>
      <c r="BZ1330" s="49"/>
      <c r="CA1330" s="49"/>
      <c r="CB1330" s="49"/>
      <c r="CC1330" s="49"/>
      <c r="CD1330" s="49"/>
      <c r="CE1330" s="49"/>
      <c r="CF1330" s="49"/>
      <c r="CG1330" s="49"/>
      <c r="CH1330" s="49"/>
      <c r="CI1330" s="49"/>
      <c r="CJ1330" s="49"/>
      <c r="CK1330" s="49"/>
      <c r="CL1330" s="49"/>
      <c r="CM1330" s="49"/>
    </row>
    <row r="1331" spans="4:91">
      <c r="D1331" s="53" t="s">
        <v>2021</v>
      </c>
      <c r="E1331" s="49"/>
      <c r="F1331" s="49"/>
      <c r="G1331" s="49"/>
      <c r="H1331" s="49"/>
      <c r="I1331" s="49"/>
      <c r="J1331" s="49"/>
      <c r="K1331" s="49"/>
      <c r="L1331" s="49"/>
      <c r="M1331" s="49"/>
      <c r="N1331" s="49"/>
      <c r="O1331" s="49"/>
      <c r="P1331" s="49"/>
      <c r="Q1331" s="49"/>
      <c r="R1331" s="49"/>
      <c r="S1331" s="49"/>
      <c r="T1331" s="49"/>
      <c r="U1331" s="49"/>
      <c r="V1331" s="49"/>
      <c r="W1331" s="49"/>
      <c r="X1331" s="49"/>
      <c r="Y1331" s="49"/>
      <c r="Z1331" s="49"/>
      <c r="AA1331" s="49"/>
      <c r="AB1331" s="49"/>
      <c r="AC1331" s="49"/>
      <c r="AD1331" s="49"/>
      <c r="AE1331" s="49"/>
      <c r="AG1331" s="53" t="s">
        <v>2040</v>
      </c>
      <c r="AH1331" s="49"/>
      <c r="AI1331" s="49"/>
      <c r="AJ1331" s="49"/>
      <c r="AK1331" s="49"/>
      <c r="AL1331" s="49"/>
      <c r="AM1331" s="49"/>
      <c r="AN1331" s="49"/>
      <c r="AO1331" s="49"/>
      <c r="AP1331" s="49"/>
      <c r="AQ1331" s="49"/>
      <c r="AR1331" s="49"/>
      <c r="AS1331" s="49"/>
      <c r="AT1331" s="49"/>
      <c r="AU1331" s="49"/>
      <c r="AV1331" s="49"/>
      <c r="AW1331" s="49"/>
      <c r="AX1331" s="49"/>
      <c r="AY1331" s="49"/>
      <c r="AZ1331" s="49"/>
      <c r="BA1331" s="49"/>
      <c r="BB1331" s="49"/>
      <c r="BC1331" s="49"/>
      <c r="BD1331" s="49"/>
      <c r="BE1331" s="49"/>
      <c r="BF1331" s="49"/>
      <c r="BG1331" s="49"/>
      <c r="BI1331" s="53" t="s">
        <v>2033</v>
      </c>
      <c r="BJ1331" s="49"/>
      <c r="BK1331" s="49"/>
      <c r="BL1331" s="49"/>
      <c r="BM1331" s="49"/>
      <c r="BN1331" s="49"/>
      <c r="BO1331" s="49"/>
      <c r="BP1331" s="49"/>
      <c r="BQ1331" s="49"/>
      <c r="BR1331" s="49"/>
      <c r="BS1331" s="49"/>
      <c r="BT1331" s="49"/>
      <c r="BU1331" s="49"/>
      <c r="BV1331" s="49"/>
      <c r="BW1331" s="49"/>
      <c r="BX1331" s="49"/>
      <c r="BY1331" s="49"/>
      <c r="BZ1331" s="49"/>
      <c r="CA1331" s="49"/>
      <c r="CB1331" s="49"/>
      <c r="CC1331" s="49"/>
      <c r="CD1331" s="49"/>
      <c r="CE1331" s="49"/>
      <c r="CF1331" s="49"/>
      <c r="CG1331" s="49"/>
      <c r="CH1331" s="49"/>
      <c r="CI1331" s="49"/>
      <c r="CJ1331" s="49"/>
      <c r="CK1331" s="49"/>
      <c r="CL1331" s="49"/>
      <c r="CM1331" s="49"/>
    </row>
    <row r="1332" spans="4:91">
      <c r="D1332" s="53" t="s">
        <v>2022</v>
      </c>
      <c r="E1332" s="49"/>
      <c r="F1332" s="49"/>
      <c r="G1332" s="49"/>
      <c r="H1332" s="49"/>
      <c r="I1332" s="49"/>
      <c r="J1332" s="49"/>
      <c r="K1332" s="49"/>
      <c r="L1332" s="49"/>
      <c r="M1332" s="49"/>
      <c r="N1332" s="49"/>
      <c r="O1332" s="49"/>
      <c r="P1332" s="49"/>
      <c r="Q1332" s="49"/>
      <c r="R1332" s="49"/>
      <c r="S1332" s="49"/>
      <c r="T1332" s="49"/>
      <c r="U1332" s="49"/>
      <c r="V1332" s="49"/>
      <c r="W1332" s="49"/>
      <c r="X1332" s="49"/>
      <c r="Y1332" s="49"/>
      <c r="Z1332" s="49"/>
      <c r="AA1332" s="49"/>
      <c r="AB1332" s="49"/>
      <c r="AC1332" s="49"/>
      <c r="AD1332" s="49"/>
      <c r="AE1332" s="49"/>
      <c r="AG1332" s="53" t="s">
        <v>2041</v>
      </c>
      <c r="AH1332" s="49"/>
      <c r="AI1332" s="49"/>
      <c r="AJ1332" s="49"/>
      <c r="AK1332" s="49"/>
      <c r="AL1332" s="49"/>
      <c r="AM1332" s="49"/>
      <c r="AN1332" s="49"/>
      <c r="AO1332" s="49"/>
      <c r="AP1332" s="49"/>
      <c r="AQ1332" s="49"/>
      <c r="AR1332" s="49"/>
      <c r="AS1332" s="49"/>
      <c r="AT1332" s="49"/>
      <c r="AU1332" s="49"/>
      <c r="AV1332" s="49"/>
      <c r="AW1332" s="49"/>
      <c r="AX1332" s="49"/>
      <c r="AY1332" s="49"/>
      <c r="AZ1332" s="49"/>
      <c r="BA1332" s="49"/>
      <c r="BB1332" s="49"/>
      <c r="BC1332" s="49"/>
      <c r="BD1332" s="49"/>
      <c r="BE1332" s="49"/>
      <c r="BF1332" s="49"/>
      <c r="BG1332" s="49"/>
      <c r="BI1332" s="53" t="s">
        <v>2067</v>
      </c>
      <c r="BJ1332" s="49"/>
      <c r="BK1332" s="49"/>
      <c r="BL1332" s="49"/>
      <c r="BM1332" s="49"/>
      <c r="BN1332" s="49"/>
      <c r="BO1332" s="49"/>
      <c r="BP1332" s="49"/>
      <c r="BQ1332" s="49"/>
      <c r="BR1332" s="49"/>
      <c r="BS1332" s="49"/>
      <c r="BT1332" s="49"/>
      <c r="BU1332" s="49"/>
      <c r="BV1332" s="49"/>
      <c r="BW1332" s="49"/>
      <c r="BX1332" s="49"/>
      <c r="BY1332" s="49"/>
      <c r="BZ1332" s="49"/>
      <c r="CA1332" s="49"/>
      <c r="CB1332" s="49"/>
      <c r="CC1332" s="49"/>
      <c r="CD1332" s="49"/>
      <c r="CE1332" s="49"/>
      <c r="CF1332" s="49"/>
      <c r="CG1332" s="49"/>
      <c r="CH1332" s="49"/>
      <c r="CI1332" s="49"/>
      <c r="CJ1332" s="49"/>
      <c r="CK1332" s="49"/>
      <c r="CL1332" s="49"/>
      <c r="CM1332" s="49"/>
    </row>
    <row r="1333" spans="4:91">
      <c r="D1333" s="53" t="s">
        <v>2023</v>
      </c>
      <c r="E1333" s="49"/>
      <c r="F1333" s="49"/>
      <c r="G1333" s="49"/>
      <c r="H1333" s="49"/>
      <c r="I1333" s="49"/>
      <c r="J1333" s="49"/>
      <c r="K1333" s="49"/>
      <c r="L1333" s="49"/>
      <c r="M1333" s="49"/>
      <c r="N1333" s="49"/>
      <c r="O1333" s="49"/>
      <c r="P1333" s="49"/>
      <c r="Q1333" s="49"/>
      <c r="R1333" s="49"/>
      <c r="S1333" s="49"/>
      <c r="T1333" s="49"/>
      <c r="U1333" s="49"/>
      <c r="V1333" s="49"/>
      <c r="W1333" s="49"/>
      <c r="X1333" s="49"/>
      <c r="Y1333" s="49"/>
      <c r="Z1333" s="49"/>
      <c r="AA1333" s="49"/>
      <c r="AB1333" s="49"/>
      <c r="AC1333" s="49"/>
      <c r="AD1333" s="49"/>
      <c r="AE1333" s="49"/>
      <c r="AG1333" s="53" t="s">
        <v>2042</v>
      </c>
      <c r="AH1333" s="49"/>
      <c r="AI1333" s="49"/>
      <c r="AJ1333" s="49"/>
      <c r="AK1333" s="49"/>
      <c r="AL1333" s="49"/>
      <c r="AM1333" s="49"/>
      <c r="AN1333" s="49"/>
      <c r="AO1333" s="49"/>
      <c r="AP1333" s="49"/>
      <c r="AQ1333" s="49"/>
      <c r="AR1333" s="49"/>
      <c r="AS1333" s="49"/>
      <c r="AT1333" s="49"/>
      <c r="AU1333" s="49"/>
      <c r="AV1333" s="49"/>
      <c r="AW1333" s="49"/>
      <c r="AX1333" s="49"/>
      <c r="AY1333" s="49"/>
      <c r="AZ1333" s="49"/>
      <c r="BA1333" s="49"/>
      <c r="BB1333" s="49"/>
      <c r="BC1333" s="49"/>
      <c r="BD1333" s="49"/>
      <c r="BE1333" s="49"/>
      <c r="BF1333" s="49"/>
      <c r="BG1333" s="49"/>
      <c r="BI1333" s="53" t="s">
        <v>2068</v>
      </c>
      <c r="BJ1333" s="49"/>
      <c r="BK1333" s="49"/>
      <c r="BL1333" s="49"/>
      <c r="BM1333" s="49"/>
      <c r="BN1333" s="49"/>
      <c r="BO1333" s="49"/>
      <c r="BP1333" s="49"/>
      <c r="BQ1333" s="49"/>
      <c r="BR1333" s="49"/>
      <c r="BS1333" s="49"/>
      <c r="BT1333" s="49"/>
      <c r="BU1333" s="49"/>
      <c r="BV1333" s="49"/>
      <c r="BW1333" s="49"/>
      <c r="BX1333" s="49"/>
      <c r="BY1333" s="49"/>
      <c r="BZ1333" s="49"/>
      <c r="CA1333" s="49"/>
      <c r="CB1333" s="49"/>
      <c r="CC1333" s="49"/>
      <c r="CD1333" s="49"/>
      <c r="CE1333" s="49"/>
      <c r="CF1333" s="49"/>
      <c r="CG1333" s="49"/>
      <c r="CH1333" s="49"/>
      <c r="CI1333" s="49"/>
      <c r="CJ1333" s="49"/>
      <c r="CK1333" s="49"/>
      <c r="CL1333" s="49"/>
      <c r="CM1333" s="49"/>
    </row>
    <row r="1334" spans="4:91">
      <c r="D1334" s="53" t="s">
        <v>257</v>
      </c>
      <c r="E1334" s="49"/>
      <c r="F1334" s="49"/>
      <c r="G1334" s="49"/>
      <c r="H1334" s="49"/>
      <c r="I1334" s="49"/>
      <c r="J1334" s="49"/>
      <c r="K1334" s="49"/>
      <c r="L1334" s="49"/>
      <c r="M1334" s="49"/>
      <c r="N1334" s="49"/>
      <c r="O1334" s="49"/>
      <c r="P1334" s="49"/>
      <c r="Q1334" s="49"/>
      <c r="R1334" s="49"/>
      <c r="S1334" s="49"/>
      <c r="T1334" s="49"/>
      <c r="U1334" s="49"/>
      <c r="V1334" s="49"/>
      <c r="W1334" s="49"/>
      <c r="X1334" s="49"/>
      <c r="Y1334" s="49"/>
      <c r="Z1334" s="49"/>
      <c r="AA1334" s="49"/>
      <c r="AB1334" s="49"/>
      <c r="AC1334" s="49"/>
      <c r="AD1334" s="49"/>
      <c r="AE1334" s="49"/>
      <c r="AG1334" s="53" t="s">
        <v>2043</v>
      </c>
      <c r="AH1334" s="49"/>
      <c r="AI1334" s="49"/>
      <c r="AJ1334" s="49"/>
      <c r="AK1334" s="49"/>
      <c r="AL1334" s="49"/>
      <c r="AM1334" s="49"/>
      <c r="AN1334" s="49"/>
      <c r="AO1334" s="49"/>
      <c r="AP1334" s="49"/>
      <c r="AQ1334" s="49"/>
      <c r="AR1334" s="49"/>
      <c r="AS1334" s="49"/>
      <c r="AT1334" s="49"/>
      <c r="AU1334" s="49"/>
      <c r="AV1334" s="49"/>
      <c r="AW1334" s="49"/>
      <c r="AX1334" s="49"/>
      <c r="AY1334" s="49"/>
      <c r="AZ1334" s="49"/>
      <c r="BA1334" s="49"/>
      <c r="BB1334" s="49"/>
      <c r="BC1334" s="49"/>
      <c r="BD1334" s="49"/>
      <c r="BE1334" s="49"/>
      <c r="BF1334" s="49"/>
      <c r="BG1334" s="49"/>
      <c r="BI1334" s="53" t="s">
        <v>2069</v>
      </c>
      <c r="BJ1334" s="49"/>
      <c r="BK1334" s="49"/>
      <c r="BL1334" s="49"/>
      <c r="BM1334" s="49"/>
      <c r="BN1334" s="49"/>
      <c r="BO1334" s="49"/>
      <c r="BP1334" s="49"/>
      <c r="BQ1334" s="49"/>
      <c r="BR1334" s="49"/>
      <c r="BS1334" s="49"/>
      <c r="BT1334" s="49"/>
      <c r="BU1334" s="49"/>
      <c r="BV1334" s="49"/>
      <c r="BW1334" s="49"/>
      <c r="BX1334" s="49"/>
      <c r="BY1334" s="49"/>
      <c r="BZ1334" s="49"/>
      <c r="CA1334" s="49"/>
      <c r="CB1334" s="49"/>
      <c r="CC1334" s="49"/>
      <c r="CD1334" s="49"/>
      <c r="CE1334" s="49"/>
      <c r="CF1334" s="49"/>
      <c r="CG1334" s="49"/>
      <c r="CH1334" s="49"/>
      <c r="CI1334" s="49"/>
      <c r="CJ1334" s="49"/>
      <c r="CK1334" s="49"/>
      <c r="CL1334" s="49"/>
      <c r="CM1334" s="49"/>
    </row>
    <row r="1335" spans="4:91">
      <c r="D1335" s="53" t="s">
        <v>316</v>
      </c>
      <c r="E1335" s="49"/>
      <c r="F1335" s="49"/>
      <c r="G1335" s="49"/>
      <c r="H1335" s="49"/>
      <c r="I1335" s="49"/>
      <c r="J1335" s="49"/>
      <c r="K1335" s="49"/>
      <c r="L1335" s="49"/>
      <c r="M1335" s="49"/>
      <c r="N1335" s="49"/>
      <c r="O1335" s="49"/>
      <c r="P1335" s="49"/>
      <c r="Q1335" s="49"/>
      <c r="R1335" s="49"/>
      <c r="S1335" s="49"/>
      <c r="T1335" s="49"/>
      <c r="U1335" s="49"/>
      <c r="V1335" s="49"/>
      <c r="W1335" s="49"/>
      <c r="X1335" s="49"/>
      <c r="Y1335" s="49"/>
      <c r="Z1335" s="49"/>
      <c r="AA1335" s="49"/>
      <c r="AB1335" s="49"/>
      <c r="AC1335" s="49"/>
      <c r="AD1335" s="49"/>
      <c r="AE1335" s="49"/>
      <c r="AG1335" s="53" t="s">
        <v>2044</v>
      </c>
      <c r="AH1335" s="49"/>
      <c r="AI1335" s="49"/>
      <c r="AJ1335" s="49"/>
      <c r="AK1335" s="49"/>
      <c r="AL1335" s="49"/>
      <c r="AM1335" s="49"/>
      <c r="AN1335" s="49"/>
      <c r="AO1335" s="49"/>
      <c r="AP1335" s="49"/>
      <c r="AQ1335" s="49"/>
      <c r="AR1335" s="49"/>
      <c r="AS1335" s="49"/>
      <c r="AT1335" s="49"/>
      <c r="AU1335" s="49"/>
      <c r="AV1335" s="49"/>
      <c r="AW1335" s="49"/>
      <c r="AX1335" s="49"/>
      <c r="AY1335" s="49"/>
      <c r="AZ1335" s="49"/>
      <c r="BA1335" s="49"/>
      <c r="BB1335" s="49"/>
      <c r="BC1335" s="49"/>
      <c r="BD1335" s="49"/>
      <c r="BE1335" s="49"/>
      <c r="BF1335" s="49"/>
      <c r="BG1335" s="49"/>
      <c r="BI1335" s="52" t="s">
        <v>2070</v>
      </c>
      <c r="BJ1335" s="48"/>
      <c r="BK1335" s="48"/>
      <c r="BL1335" s="48"/>
      <c r="BM1335" s="48"/>
      <c r="BN1335" s="48"/>
      <c r="BO1335" s="48"/>
      <c r="BP1335" s="48"/>
      <c r="BQ1335" s="48"/>
      <c r="BR1335" s="48"/>
      <c r="BS1335" s="48"/>
      <c r="BT1335" s="48"/>
      <c r="BU1335" s="48"/>
      <c r="BV1335" s="48"/>
      <c r="BW1335" s="48"/>
      <c r="BX1335" s="48"/>
      <c r="BY1335" s="48"/>
      <c r="BZ1335" s="48"/>
      <c r="CA1335" s="48"/>
      <c r="CB1335" s="48"/>
      <c r="CC1335" s="48"/>
      <c r="CD1335" s="48"/>
      <c r="CE1335" s="48"/>
      <c r="CF1335" s="48"/>
      <c r="CG1335" s="48"/>
      <c r="CH1335" s="48"/>
      <c r="CI1335" s="48"/>
      <c r="CJ1335" s="48"/>
      <c r="CK1335" s="48"/>
      <c r="CL1335" s="48"/>
      <c r="CM1335" s="48"/>
    </row>
    <row r="1336" spans="4:91">
      <c r="D1336" s="53" t="s">
        <v>277</v>
      </c>
      <c r="E1336" s="49"/>
      <c r="F1336" s="49"/>
      <c r="G1336" s="49"/>
      <c r="H1336" s="49"/>
      <c r="I1336" s="49"/>
      <c r="J1336" s="49"/>
      <c r="K1336" s="49"/>
      <c r="L1336" s="49"/>
      <c r="M1336" s="49"/>
      <c r="N1336" s="49"/>
      <c r="O1336" s="49"/>
      <c r="P1336" s="49"/>
      <c r="Q1336" s="49"/>
      <c r="R1336" s="49"/>
      <c r="S1336" s="49"/>
      <c r="T1336" s="49"/>
      <c r="U1336" s="49"/>
      <c r="V1336" s="49"/>
      <c r="W1336" s="49"/>
      <c r="X1336" s="49"/>
      <c r="Y1336" s="49"/>
      <c r="Z1336" s="49"/>
      <c r="AA1336" s="49"/>
      <c r="AB1336" s="49"/>
      <c r="AC1336" s="49"/>
      <c r="AD1336" s="49"/>
      <c r="AE1336" s="49"/>
      <c r="AG1336" s="53" t="s">
        <v>2045</v>
      </c>
      <c r="AH1336" s="49"/>
      <c r="AI1336" s="49"/>
      <c r="AJ1336" s="49"/>
      <c r="AK1336" s="49"/>
      <c r="AL1336" s="49"/>
      <c r="AM1336" s="49"/>
      <c r="AN1336" s="49"/>
      <c r="AO1336" s="49"/>
      <c r="AP1336" s="49"/>
      <c r="AQ1336" s="49"/>
      <c r="AR1336" s="49"/>
      <c r="AS1336" s="49"/>
      <c r="AT1336" s="49"/>
      <c r="AU1336" s="49"/>
      <c r="AV1336" s="49"/>
      <c r="AW1336" s="49"/>
      <c r="AX1336" s="49"/>
      <c r="AY1336" s="49"/>
      <c r="AZ1336" s="49"/>
      <c r="BA1336" s="49"/>
      <c r="BB1336" s="49"/>
      <c r="BC1336" s="49"/>
      <c r="BD1336" s="49"/>
      <c r="BE1336" s="49"/>
      <c r="BF1336" s="49"/>
      <c r="BG1336" s="49"/>
      <c r="BI1336" s="53"/>
      <c r="BJ1336" s="49"/>
      <c r="BK1336" s="49"/>
      <c r="BL1336" s="49"/>
      <c r="BM1336" s="49"/>
      <c r="BN1336" s="49"/>
      <c r="BO1336" s="49"/>
      <c r="BP1336" s="49"/>
      <c r="BQ1336" s="49"/>
      <c r="BR1336" s="49"/>
      <c r="BS1336" s="49"/>
      <c r="BT1336" s="49"/>
      <c r="BU1336" s="49"/>
      <c r="BV1336" s="49"/>
      <c r="BW1336" s="49"/>
      <c r="BX1336" s="49"/>
      <c r="BY1336" s="49"/>
      <c r="BZ1336" s="49"/>
      <c r="CA1336" s="49"/>
      <c r="CB1336" s="49"/>
      <c r="CC1336" s="49"/>
      <c r="CD1336" s="49"/>
      <c r="CE1336" s="49"/>
      <c r="CF1336" s="49"/>
      <c r="CG1336" s="49"/>
      <c r="CH1336" s="49"/>
      <c r="CI1336" s="49"/>
      <c r="CJ1336" s="49"/>
      <c r="CK1336" s="49"/>
      <c r="CL1336" s="49"/>
      <c r="CM1336" s="49"/>
    </row>
    <row r="1337" spans="4:91">
      <c r="D1337" s="53" t="s">
        <v>2024</v>
      </c>
      <c r="E1337" s="49"/>
      <c r="F1337" s="49"/>
      <c r="G1337" s="49"/>
      <c r="H1337" s="49"/>
      <c r="I1337" s="49"/>
      <c r="J1337" s="49"/>
      <c r="K1337" s="49"/>
      <c r="L1337" s="49"/>
      <c r="M1337" s="49"/>
      <c r="N1337" s="49"/>
      <c r="O1337" s="49"/>
      <c r="P1337" s="49"/>
      <c r="Q1337" s="49"/>
      <c r="R1337" s="49"/>
      <c r="S1337" s="49"/>
      <c r="T1337" s="49"/>
      <c r="U1337" s="49"/>
      <c r="V1337" s="49"/>
      <c r="W1337" s="49"/>
      <c r="X1337" s="49"/>
      <c r="Y1337" s="49"/>
      <c r="Z1337" s="49"/>
      <c r="AA1337" s="49"/>
      <c r="AB1337" s="49"/>
      <c r="AC1337" s="49"/>
      <c r="AD1337" s="49"/>
      <c r="AE1337" s="49"/>
      <c r="AG1337" s="53" t="s">
        <v>2046</v>
      </c>
      <c r="AH1337" s="49"/>
      <c r="AI1337" s="49"/>
      <c r="AJ1337" s="49"/>
      <c r="AK1337" s="49"/>
      <c r="AL1337" s="49"/>
      <c r="AM1337" s="49"/>
      <c r="AN1337" s="49"/>
      <c r="AO1337" s="49"/>
      <c r="AP1337" s="49"/>
      <c r="AQ1337" s="49"/>
      <c r="AR1337" s="49"/>
      <c r="AS1337" s="49"/>
      <c r="AT1337" s="49"/>
      <c r="AU1337" s="49"/>
      <c r="AV1337" s="49"/>
      <c r="AW1337" s="49"/>
      <c r="AX1337" s="49"/>
      <c r="AY1337" s="49"/>
      <c r="AZ1337" s="49"/>
      <c r="BA1337" s="49"/>
      <c r="BB1337" s="49"/>
      <c r="BC1337" s="49"/>
      <c r="BD1337" s="49"/>
      <c r="BE1337" s="49"/>
      <c r="BF1337" s="49"/>
      <c r="BG1337" s="49"/>
      <c r="BI1337" s="53" t="s">
        <v>261</v>
      </c>
      <c r="BJ1337" s="49"/>
      <c r="BK1337" s="49"/>
      <c r="BL1337" s="49"/>
      <c r="BM1337" s="49"/>
      <c r="BN1337" s="49"/>
      <c r="BO1337" s="49"/>
      <c r="BP1337" s="49"/>
      <c r="BQ1337" s="49"/>
      <c r="BR1337" s="49"/>
      <c r="BS1337" s="49"/>
      <c r="BT1337" s="49"/>
      <c r="BU1337" s="49"/>
      <c r="BV1337" s="49"/>
      <c r="BW1337" s="49"/>
      <c r="BX1337" s="49"/>
      <c r="BY1337" s="49"/>
      <c r="BZ1337" s="49"/>
      <c r="CA1337" s="49"/>
      <c r="CB1337" s="49"/>
      <c r="CC1337" s="49"/>
      <c r="CD1337" s="49"/>
      <c r="CE1337" s="49"/>
      <c r="CF1337" s="49"/>
      <c r="CG1337" s="49"/>
      <c r="CH1337" s="49"/>
      <c r="CI1337" s="49"/>
      <c r="CJ1337" s="49"/>
      <c r="CK1337" s="49"/>
      <c r="CL1337" s="49"/>
      <c r="CM1337" s="49"/>
    </row>
    <row r="1338" spans="4:91">
      <c r="D1338" s="53" t="s">
        <v>2025</v>
      </c>
      <c r="E1338" s="49"/>
      <c r="F1338" s="49"/>
      <c r="G1338" s="49"/>
      <c r="H1338" s="49"/>
      <c r="I1338" s="49"/>
      <c r="J1338" s="49"/>
      <c r="K1338" s="49"/>
      <c r="L1338" s="49"/>
      <c r="M1338" s="49"/>
      <c r="N1338" s="49"/>
      <c r="O1338" s="49"/>
      <c r="P1338" s="49"/>
      <c r="Q1338" s="49"/>
      <c r="R1338" s="49"/>
      <c r="S1338" s="49"/>
      <c r="T1338" s="49"/>
      <c r="U1338" s="49"/>
      <c r="V1338" s="49"/>
      <c r="W1338" s="49"/>
      <c r="X1338" s="49"/>
      <c r="Y1338" s="49"/>
      <c r="Z1338" s="49"/>
      <c r="AA1338" s="49"/>
      <c r="AB1338" s="49"/>
      <c r="AC1338" s="49"/>
      <c r="AD1338" s="49"/>
      <c r="AE1338" s="49"/>
      <c r="AG1338" s="53" t="s">
        <v>2047</v>
      </c>
      <c r="AH1338" s="49"/>
      <c r="AI1338" s="49"/>
      <c r="AJ1338" s="49"/>
      <c r="AK1338" s="49"/>
      <c r="AL1338" s="49"/>
      <c r="AM1338" s="49"/>
      <c r="AN1338" s="49"/>
      <c r="AO1338" s="49"/>
      <c r="AP1338" s="49"/>
      <c r="AQ1338" s="49"/>
      <c r="AR1338" s="49"/>
      <c r="AS1338" s="49"/>
      <c r="AT1338" s="49"/>
      <c r="AU1338" s="49"/>
      <c r="AV1338" s="49"/>
      <c r="AW1338" s="49"/>
      <c r="AX1338" s="49"/>
      <c r="AY1338" s="49"/>
      <c r="AZ1338" s="49"/>
      <c r="BA1338" s="49"/>
      <c r="BB1338" s="49"/>
      <c r="BC1338" s="49"/>
      <c r="BD1338" s="49"/>
      <c r="BE1338" s="49"/>
      <c r="BF1338" s="49"/>
      <c r="BG1338" s="49"/>
      <c r="BI1338" s="53" t="s">
        <v>262</v>
      </c>
      <c r="BJ1338" s="49"/>
      <c r="BK1338" s="49"/>
      <c r="BL1338" s="49"/>
      <c r="BM1338" s="49"/>
      <c r="BN1338" s="49"/>
      <c r="BO1338" s="49"/>
      <c r="BP1338" s="49"/>
      <c r="BQ1338" s="49"/>
      <c r="BR1338" s="49"/>
      <c r="BS1338" s="49"/>
      <c r="BT1338" s="49"/>
      <c r="BU1338" s="49"/>
      <c r="BV1338" s="49"/>
      <c r="BW1338" s="49"/>
      <c r="BX1338" s="49"/>
      <c r="BY1338" s="49"/>
      <c r="BZ1338" s="49"/>
      <c r="CA1338" s="49"/>
      <c r="CB1338" s="49"/>
      <c r="CC1338" s="49"/>
      <c r="CD1338" s="49"/>
      <c r="CE1338" s="49"/>
      <c r="CF1338" s="49"/>
      <c r="CG1338" s="49"/>
      <c r="CH1338" s="49"/>
      <c r="CI1338" s="49"/>
      <c r="CJ1338" s="49"/>
      <c r="CK1338" s="49"/>
      <c r="CL1338" s="49"/>
      <c r="CM1338" s="49"/>
    </row>
    <row r="1339" spans="4:91">
      <c r="D1339" s="53"/>
      <c r="E1339" s="49"/>
      <c r="F1339" s="49"/>
      <c r="G1339" s="49"/>
      <c r="H1339" s="49"/>
      <c r="I1339" s="49"/>
      <c r="J1339" s="49"/>
      <c r="K1339" s="49"/>
      <c r="L1339" s="49"/>
      <c r="M1339" s="49"/>
      <c r="N1339" s="49"/>
      <c r="O1339" s="49"/>
      <c r="P1339" s="49"/>
      <c r="Q1339" s="49"/>
      <c r="R1339" s="49"/>
      <c r="S1339" s="49"/>
      <c r="T1339" s="49"/>
      <c r="U1339" s="49"/>
      <c r="V1339" s="49"/>
      <c r="W1339" s="49"/>
      <c r="X1339" s="49"/>
      <c r="Y1339" s="49"/>
      <c r="Z1339" s="49"/>
      <c r="AA1339" s="49"/>
      <c r="AB1339" s="49"/>
      <c r="AC1339" s="49"/>
      <c r="AD1339" s="49"/>
      <c r="AE1339" s="49"/>
      <c r="AG1339" s="53" t="s">
        <v>2048</v>
      </c>
      <c r="AH1339" s="49"/>
      <c r="AI1339" s="49"/>
      <c r="AJ1339" s="49"/>
      <c r="AK1339" s="49"/>
      <c r="AL1339" s="49"/>
      <c r="AM1339" s="49"/>
      <c r="AN1339" s="49"/>
      <c r="AO1339" s="49"/>
      <c r="AP1339" s="49"/>
      <c r="AQ1339" s="49"/>
      <c r="AR1339" s="49"/>
      <c r="AS1339" s="49"/>
      <c r="AT1339" s="49"/>
      <c r="AU1339" s="49"/>
      <c r="AV1339" s="49"/>
      <c r="AW1339" s="49"/>
      <c r="AX1339" s="49"/>
      <c r="AY1339" s="49"/>
      <c r="AZ1339" s="49"/>
      <c r="BA1339" s="49"/>
      <c r="BB1339" s="49"/>
      <c r="BC1339" s="49"/>
      <c r="BD1339" s="49"/>
      <c r="BE1339" s="49"/>
      <c r="BF1339" s="49"/>
      <c r="BG1339" s="49"/>
    </row>
    <row r="1340" spans="4:91">
      <c r="D1340" s="53" t="s">
        <v>2026</v>
      </c>
      <c r="E1340" s="49"/>
      <c r="F1340" s="49"/>
      <c r="G1340" s="49"/>
      <c r="H1340" s="49"/>
      <c r="I1340" s="49"/>
      <c r="J1340" s="49"/>
      <c r="K1340" s="49"/>
      <c r="L1340" s="49"/>
      <c r="M1340" s="49"/>
      <c r="N1340" s="49"/>
      <c r="O1340" s="49"/>
      <c r="P1340" s="49"/>
      <c r="Q1340" s="49"/>
      <c r="R1340" s="49"/>
      <c r="S1340" s="49"/>
      <c r="T1340" s="49"/>
      <c r="U1340" s="49"/>
      <c r="V1340" s="49"/>
      <c r="W1340" s="49"/>
      <c r="X1340" s="49"/>
      <c r="Y1340" s="49"/>
      <c r="Z1340" s="49"/>
      <c r="AA1340" s="49"/>
      <c r="AB1340" s="49"/>
      <c r="AC1340" s="49"/>
      <c r="AD1340" s="49"/>
      <c r="AE1340" s="49"/>
      <c r="AG1340" s="53" t="s">
        <v>2049</v>
      </c>
      <c r="AH1340" s="49"/>
      <c r="AI1340" s="49"/>
      <c r="AJ1340" s="49"/>
      <c r="AK1340" s="49"/>
      <c r="AL1340" s="49"/>
      <c r="AM1340" s="49"/>
      <c r="AN1340" s="49"/>
      <c r="AO1340" s="49"/>
      <c r="AP1340" s="49"/>
      <c r="AQ1340" s="49"/>
      <c r="AR1340" s="49"/>
      <c r="AS1340" s="49"/>
      <c r="AT1340" s="49"/>
      <c r="AU1340" s="49"/>
      <c r="AV1340" s="49"/>
      <c r="AW1340" s="49"/>
      <c r="AX1340" s="49"/>
      <c r="AY1340" s="49"/>
      <c r="AZ1340" s="49"/>
      <c r="BA1340" s="49"/>
      <c r="BB1340" s="49"/>
      <c r="BC1340" s="49"/>
      <c r="BD1340" s="49"/>
      <c r="BE1340" s="49"/>
      <c r="BF1340" s="49"/>
      <c r="BG1340" s="49"/>
    </row>
    <row r="1341" spans="4:91">
      <c r="D1341" s="53"/>
      <c r="E1341" s="49"/>
      <c r="F1341" s="49"/>
      <c r="G1341" s="49"/>
      <c r="H1341" s="49"/>
      <c r="I1341" s="49"/>
      <c r="J1341" s="49"/>
      <c r="K1341" s="49"/>
      <c r="L1341" s="49"/>
      <c r="M1341" s="49"/>
      <c r="N1341" s="49"/>
      <c r="O1341" s="49"/>
      <c r="P1341" s="49"/>
      <c r="Q1341" s="49"/>
      <c r="R1341" s="49"/>
      <c r="S1341" s="49"/>
      <c r="T1341" s="49"/>
      <c r="U1341" s="49"/>
      <c r="V1341" s="49"/>
      <c r="W1341" s="49"/>
      <c r="X1341" s="49"/>
      <c r="Y1341" s="49"/>
      <c r="Z1341" s="49"/>
      <c r="AA1341" s="49"/>
      <c r="AB1341" s="49"/>
      <c r="AC1341" s="49"/>
      <c r="AD1341" s="49"/>
      <c r="AE1341" s="49"/>
      <c r="AG1341" s="53" t="s">
        <v>2050</v>
      </c>
      <c r="AH1341" s="49"/>
      <c r="AI1341" s="49"/>
      <c r="AJ1341" s="49"/>
      <c r="AK1341" s="49"/>
      <c r="AL1341" s="49"/>
      <c r="AM1341" s="49"/>
      <c r="AN1341" s="49"/>
      <c r="AO1341" s="49"/>
      <c r="AP1341" s="49"/>
      <c r="AQ1341" s="49"/>
      <c r="AR1341" s="49"/>
      <c r="AS1341" s="49"/>
      <c r="AT1341" s="49"/>
      <c r="AU1341" s="49"/>
      <c r="AV1341" s="49"/>
      <c r="AW1341" s="49"/>
      <c r="AX1341" s="49"/>
      <c r="AY1341" s="49"/>
      <c r="AZ1341" s="49"/>
      <c r="BA1341" s="49"/>
      <c r="BB1341" s="49"/>
      <c r="BC1341" s="49"/>
      <c r="BD1341" s="49"/>
      <c r="BE1341" s="49"/>
      <c r="BF1341" s="49"/>
      <c r="BG1341" s="49"/>
    </row>
    <row r="1342" spans="4:91">
      <c r="D1342" s="53" t="s">
        <v>33</v>
      </c>
      <c r="E1342" s="49"/>
      <c r="F1342" s="49"/>
      <c r="G1342" s="49"/>
      <c r="H1342" s="49"/>
      <c r="I1342" s="49"/>
      <c r="J1342" s="49"/>
      <c r="K1342" s="49"/>
      <c r="L1342" s="49"/>
      <c r="M1342" s="49"/>
      <c r="N1342" s="49"/>
      <c r="O1342" s="49"/>
      <c r="P1342" s="49"/>
      <c r="Q1342" s="49"/>
      <c r="R1342" s="49"/>
      <c r="S1342" s="49"/>
      <c r="T1342" s="49"/>
      <c r="U1342" s="49"/>
      <c r="V1342" s="49"/>
      <c r="W1342" s="49"/>
      <c r="X1342" s="49"/>
      <c r="Y1342" s="49"/>
      <c r="Z1342" s="49"/>
      <c r="AA1342" s="49"/>
      <c r="AB1342" s="49"/>
      <c r="AC1342" s="49"/>
      <c r="AD1342" s="49"/>
      <c r="AE1342" s="49"/>
      <c r="AG1342" s="53" t="s">
        <v>2051</v>
      </c>
      <c r="AH1342" s="49"/>
      <c r="AI1342" s="49"/>
      <c r="AJ1342" s="49"/>
      <c r="AK1342" s="49"/>
      <c r="AL1342" s="49"/>
      <c r="AM1342" s="49"/>
      <c r="AN1342" s="49"/>
      <c r="AO1342" s="49"/>
      <c r="AP1342" s="49"/>
      <c r="AQ1342" s="49"/>
      <c r="AR1342" s="49"/>
      <c r="AS1342" s="49"/>
      <c r="AT1342" s="49"/>
      <c r="AU1342" s="49"/>
      <c r="AV1342" s="49"/>
      <c r="AW1342" s="49"/>
      <c r="AX1342" s="49"/>
      <c r="AY1342" s="49"/>
      <c r="AZ1342" s="49"/>
      <c r="BA1342" s="49"/>
      <c r="BB1342" s="49"/>
      <c r="BC1342" s="49"/>
      <c r="BD1342" s="49"/>
      <c r="BE1342" s="49"/>
      <c r="BF1342" s="49"/>
      <c r="BG1342" s="49"/>
    </row>
    <row r="1343" spans="4:91">
      <c r="D1343" s="53" t="s">
        <v>2013</v>
      </c>
      <c r="E1343" s="49"/>
      <c r="F1343" s="49"/>
      <c r="G1343" s="49"/>
      <c r="H1343" s="49"/>
      <c r="I1343" s="49"/>
      <c r="J1343" s="49"/>
      <c r="K1343" s="49"/>
      <c r="L1343" s="49"/>
      <c r="M1343" s="49"/>
      <c r="N1343" s="49"/>
      <c r="O1343" s="49"/>
      <c r="P1343" s="49"/>
      <c r="Q1343" s="49"/>
      <c r="R1343" s="49"/>
      <c r="S1343" s="49"/>
      <c r="T1343" s="49"/>
      <c r="U1343" s="49"/>
      <c r="V1343" s="49"/>
      <c r="W1343" s="49"/>
      <c r="X1343" s="49"/>
      <c r="Y1343" s="49"/>
      <c r="Z1343" s="49"/>
      <c r="AA1343" s="49"/>
      <c r="AB1343" s="49"/>
      <c r="AC1343" s="49"/>
      <c r="AD1343" s="49"/>
      <c r="AE1343" s="49"/>
      <c r="AG1343" s="53" t="s">
        <v>2052</v>
      </c>
      <c r="AH1343" s="49"/>
      <c r="AI1343" s="49"/>
      <c r="AJ1343" s="49"/>
      <c r="AK1343" s="49"/>
      <c r="AL1343" s="49"/>
      <c r="AM1343" s="49"/>
      <c r="AN1343" s="49"/>
      <c r="AO1343" s="49"/>
      <c r="AP1343" s="49"/>
      <c r="AQ1343" s="49"/>
      <c r="AR1343" s="49"/>
      <c r="AS1343" s="49"/>
      <c r="AT1343" s="49"/>
      <c r="AU1343" s="49"/>
      <c r="AV1343" s="49"/>
      <c r="AW1343" s="49"/>
      <c r="AX1343" s="49"/>
      <c r="AY1343" s="49"/>
      <c r="AZ1343" s="49"/>
      <c r="BA1343" s="49"/>
      <c r="BB1343" s="49"/>
      <c r="BC1343" s="49"/>
      <c r="BD1343" s="49"/>
      <c r="BE1343" s="49"/>
      <c r="BF1343" s="49"/>
      <c r="BG1343" s="49"/>
    </row>
    <row r="1344" spans="4:91">
      <c r="D1344" s="53" t="s">
        <v>2014</v>
      </c>
      <c r="E1344" s="49"/>
      <c r="F1344" s="49"/>
      <c r="G1344" s="49"/>
      <c r="H1344" s="49"/>
      <c r="I1344" s="49"/>
      <c r="J1344" s="49"/>
      <c r="K1344" s="49"/>
      <c r="L1344" s="49"/>
      <c r="M1344" s="49"/>
      <c r="N1344" s="49"/>
      <c r="O1344" s="49"/>
      <c r="P1344" s="49"/>
      <c r="Q1344" s="49"/>
      <c r="R1344" s="49"/>
      <c r="S1344" s="49"/>
      <c r="T1344" s="49"/>
      <c r="U1344" s="49"/>
      <c r="V1344" s="49"/>
      <c r="W1344" s="49"/>
      <c r="X1344" s="49"/>
      <c r="Y1344" s="49"/>
      <c r="Z1344" s="49"/>
      <c r="AA1344" s="49"/>
      <c r="AB1344" s="49"/>
      <c r="AC1344" s="49"/>
      <c r="AD1344" s="49"/>
      <c r="AE1344" s="49"/>
      <c r="AG1344" s="53" t="s">
        <v>2053</v>
      </c>
      <c r="AH1344" s="49"/>
      <c r="AI1344" s="49"/>
      <c r="AJ1344" s="49"/>
      <c r="AK1344" s="49"/>
      <c r="AL1344" s="49"/>
      <c r="AM1344" s="49"/>
      <c r="AN1344" s="49"/>
      <c r="AO1344" s="49"/>
      <c r="AP1344" s="49"/>
      <c r="AQ1344" s="49"/>
      <c r="AR1344" s="49"/>
      <c r="AS1344" s="49"/>
      <c r="AT1344" s="49"/>
      <c r="AU1344" s="49"/>
      <c r="AV1344" s="49"/>
      <c r="AW1344" s="49"/>
      <c r="AX1344" s="49"/>
      <c r="AY1344" s="49"/>
      <c r="AZ1344" s="49"/>
      <c r="BA1344" s="49"/>
      <c r="BB1344" s="49"/>
      <c r="BC1344" s="49"/>
      <c r="BD1344" s="49"/>
      <c r="BE1344" s="49"/>
      <c r="BF1344" s="49"/>
      <c r="BG1344" s="49"/>
    </row>
    <row r="1345" spans="4:59">
      <c r="D1345" s="53" t="s">
        <v>2015</v>
      </c>
      <c r="E1345" s="49"/>
      <c r="F1345" s="49"/>
      <c r="G1345" s="49"/>
      <c r="H1345" s="49"/>
      <c r="I1345" s="49"/>
      <c r="J1345" s="49"/>
      <c r="K1345" s="49"/>
      <c r="L1345" s="49"/>
      <c r="M1345" s="49"/>
      <c r="N1345" s="49"/>
      <c r="O1345" s="49"/>
      <c r="P1345" s="49"/>
      <c r="Q1345" s="49"/>
      <c r="R1345" s="49"/>
      <c r="S1345" s="49"/>
      <c r="T1345" s="49"/>
      <c r="U1345" s="49"/>
      <c r="V1345" s="49"/>
      <c r="W1345" s="49"/>
      <c r="X1345" s="49"/>
      <c r="Y1345" s="49"/>
      <c r="Z1345" s="49"/>
      <c r="AA1345" s="49"/>
      <c r="AB1345" s="49"/>
      <c r="AC1345" s="49"/>
      <c r="AD1345" s="49"/>
      <c r="AE1345" s="49"/>
      <c r="AG1345" s="53" t="s">
        <v>2018</v>
      </c>
      <c r="AH1345" s="49"/>
      <c r="AI1345" s="49"/>
      <c r="AJ1345" s="49"/>
      <c r="AK1345" s="49"/>
      <c r="AL1345" s="49"/>
      <c r="AM1345" s="49"/>
      <c r="AN1345" s="49"/>
      <c r="AO1345" s="49"/>
      <c r="AP1345" s="49"/>
      <c r="AQ1345" s="49"/>
      <c r="AR1345" s="49"/>
      <c r="AS1345" s="49"/>
      <c r="AT1345" s="49"/>
      <c r="AU1345" s="49"/>
      <c r="AV1345" s="49"/>
      <c r="AW1345" s="49"/>
      <c r="AX1345" s="49"/>
      <c r="AY1345" s="49"/>
      <c r="AZ1345" s="49"/>
      <c r="BA1345" s="49"/>
      <c r="BB1345" s="49"/>
      <c r="BC1345" s="49"/>
      <c r="BD1345" s="49"/>
      <c r="BE1345" s="49"/>
      <c r="BF1345" s="49"/>
      <c r="BG1345" s="49"/>
    </row>
    <row r="1346" spans="4:59">
      <c r="D1346" s="53" t="s">
        <v>2016</v>
      </c>
      <c r="E1346" s="49"/>
      <c r="F1346" s="49"/>
      <c r="G1346" s="49"/>
      <c r="H1346" s="49"/>
      <c r="I1346" s="49"/>
      <c r="J1346" s="49"/>
      <c r="K1346" s="49"/>
      <c r="L1346" s="49"/>
      <c r="M1346" s="49"/>
      <c r="N1346" s="49"/>
      <c r="O1346" s="49"/>
      <c r="P1346" s="49"/>
      <c r="Q1346" s="49"/>
      <c r="R1346" s="49"/>
      <c r="S1346" s="49"/>
      <c r="T1346" s="49"/>
      <c r="U1346" s="49"/>
      <c r="V1346" s="49"/>
      <c r="W1346" s="49"/>
      <c r="X1346" s="49"/>
      <c r="Y1346" s="49"/>
      <c r="Z1346" s="49"/>
      <c r="AA1346" s="49"/>
      <c r="AB1346" s="49"/>
      <c r="AC1346" s="49"/>
      <c r="AD1346" s="49"/>
      <c r="AE1346" s="49"/>
      <c r="AG1346" s="53" t="s">
        <v>2019</v>
      </c>
      <c r="AH1346" s="49"/>
      <c r="AI1346" s="49"/>
      <c r="AJ1346" s="49"/>
      <c r="AK1346" s="49"/>
      <c r="AL1346" s="49"/>
      <c r="AM1346" s="49"/>
      <c r="AN1346" s="49"/>
      <c r="AO1346" s="49"/>
      <c r="AP1346" s="49"/>
      <c r="AQ1346" s="49"/>
      <c r="AR1346" s="49"/>
      <c r="AS1346" s="49"/>
      <c r="AT1346" s="49"/>
      <c r="AU1346" s="49"/>
      <c r="AV1346" s="49"/>
      <c r="AW1346" s="49"/>
      <c r="AX1346" s="49"/>
      <c r="AY1346" s="49"/>
      <c r="AZ1346" s="49"/>
      <c r="BA1346" s="49"/>
      <c r="BB1346" s="49"/>
      <c r="BC1346" s="49"/>
      <c r="BD1346" s="49"/>
      <c r="BE1346" s="49"/>
      <c r="BF1346" s="49"/>
      <c r="BG1346" s="49"/>
    </row>
    <row r="1347" spans="4:59">
      <c r="D1347" s="53" t="s">
        <v>2027</v>
      </c>
      <c r="E1347" s="49"/>
      <c r="F1347" s="49"/>
      <c r="G1347" s="49"/>
      <c r="H1347" s="49"/>
      <c r="I1347" s="49"/>
      <c r="J1347" s="49"/>
      <c r="K1347" s="49"/>
      <c r="L1347" s="49"/>
      <c r="M1347" s="49"/>
      <c r="N1347" s="49"/>
      <c r="O1347" s="49"/>
      <c r="P1347" s="49"/>
      <c r="Q1347" s="49"/>
      <c r="R1347" s="49"/>
      <c r="S1347" s="49"/>
      <c r="T1347" s="49"/>
      <c r="U1347" s="49"/>
      <c r="V1347" s="49"/>
      <c r="W1347" s="49"/>
      <c r="X1347" s="49"/>
      <c r="Y1347" s="49"/>
      <c r="Z1347" s="49"/>
      <c r="AA1347" s="49"/>
      <c r="AB1347" s="49"/>
      <c r="AC1347" s="49"/>
      <c r="AD1347" s="49"/>
      <c r="AE1347" s="49"/>
      <c r="AG1347" s="53" t="s">
        <v>2020</v>
      </c>
      <c r="AH1347" s="49"/>
      <c r="AI1347" s="49"/>
      <c r="AJ1347" s="49"/>
      <c r="AK1347" s="49"/>
      <c r="AL1347" s="49"/>
      <c r="AM1347" s="49"/>
      <c r="AN1347" s="49"/>
      <c r="AO1347" s="49"/>
      <c r="AP1347" s="49"/>
      <c r="AQ1347" s="49"/>
      <c r="AR1347" s="49"/>
      <c r="AS1347" s="49"/>
      <c r="AT1347" s="49"/>
      <c r="AU1347" s="49"/>
      <c r="AV1347" s="49"/>
      <c r="AW1347" s="49"/>
      <c r="AX1347" s="49"/>
      <c r="AY1347" s="49"/>
      <c r="AZ1347" s="49"/>
      <c r="BA1347" s="49"/>
      <c r="BB1347" s="49"/>
      <c r="BC1347" s="49"/>
      <c r="BD1347" s="49"/>
      <c r="BE1347" s="49"/>
      <c r="BF1347" s="49"/>
      <c r="BG1347" s="49"/>
    </row>
    <row r="1348" spans="4:59">
      <c r="D1348" s="53" t="s">
        <v>2018</v>
      </c>
      <c r="E1348" s="49"/>
      <c r="F1348" s="49"/>
      <c r="G1348" s="49"/>
      <c r="H1348" s="49"/>
      <c r="I1348" s="49"/>
      <c r="J1348" s="49"/>
      <c r="K1348" s="49"/>
      <c r="L1348" s="49"/>
      <c r="M1348" s="49"/>
      <c r="N1348" s="49"/>
      <c r="O1348" s="49"/>
      <c r="P1348" s="49"/>
      <c r="Q1348" s="49"/>
      <c r="R1348" s="49"/>
      <c r="S1348" s="49"/>
      <c r="T1348" s="49"/>
      <c r="U1348" s="49"/>
      <c r="V1348" s="49"/>
      <c r="W1348" s="49"/>
      <c r="X1348" s="49"/>
      <c r="Y1348" s="49"/>
      <c r="Z1348" s="49"/>
      <c r="AA1348" s="49"/>
      <c r="AB1348" s="49"/>
      <c r="AC1348" s="49"/>
      <c r="AD1348" s="49"/>
      <c r="AE1348" s="49"/>
      <c r="AG1348" s="53" t="s">
        <v>2021</v>
      </c>
      <c r="AH1348" s="49"/>
      <c r="AI1348" s="49"/>
      <c r="AJ1348" s="49"/>
      <c r="AK1348" s="49"/>
      <c r="AL1348" s="49"/>
      <c r="AM1348" s="49"/>
      <c r="AN1348" s="49"/>
      <c r="AO1348" s="49"/>
      <c r="AP1348" s="49"/>
      <c r="AQ1348" s="49"/>
      <c r="AR1348" s="49"/>
      <c r="AS1348" s="49"/>
      <c r="AT1348" s="49"/>
      <c r="AU1348" s="49"/>
      <c r="AV1348" s="49"/>
      <c r="AW1348" s="49"/>
      <c r="AX1348" s="49"/>
      <c r="AY1348" s="49"/>
      <c r="AZ1348" s="49"/>
      <c r="BA1348" s="49"/>
      <c r="BB1348" s="49"/>
      <c r="BC1348" s="49"/>
      <c r="BD1348" s="49"/>
      <c r="BE1348" s="49"/>
      <c r="BF1348" s="49"/>
      <c r="BG1348" s="49"/>
    </row>
    <row r="1349" spans="4:59">
      <c r="D1349" s="53" t="s">
        <v>2019</v>
      </c>
      <c r="E1349" s="49"/>
      <c r="F1349" s="49"/>
      <c r="G1349" s="49"/>
      <c r="H1349" s="49"/>
      <c r="I1349" s="49"/>
      <c r="J1349" s="49"/>
      <c r="K1349" s="49"/>
      <c r="L1349" s="49"/>
      <c r="M1349" s="49"/>
      <c r="N1349" s="49"/>
      <c r="O1349" s="49"/>
      <c r="P1349" s="49"/>
      <c r="Q1349" s="49"/>
      <c r="R1349" s="49"/>
      <c r="S1349" s="49"/>
      <c r="T1349" s="49"/>
      <c r="U1349" s="49"/>
      <c r="V1349" s="49"/>
      <c r="W1349" s="49"/>
      <c r="X1349" s="49"/>
      <c r="Y1349" s="49"/>
      <c r="Z1349" s="49"/>
      <c r="AA1349" s="49"/>
      <c r="AB1349" s="49"/>
      <c r="AC1349" s="49"/>
      <c r="AD1349" s="49"/>
      <c r="AE1349" s="49"/>
      <c r="AG1349" s="53" t="s">
        <v>2054</v>
      </c>
      <c r="AH1349" s="49"/>
      <c r="AI1349" s="49"/>
      <c r="AJ1349" s="49"/>
      <c r="AK1349" s="49"/>
      <c r="AL1349" s="49"/>
      <c r="AM1349" s="49"/>
      <c r="AN1349" s="49"/>
      <c r="AO1349" s="49"/>
      <c r="AP1349" s="49"/>
      <c r="AQ1349" s="49"/>
      <c r="AR1349" s="49"/>
      <c r="AS1349" s="49"/>
      <c r="AT1349" s="49"/>
      <c r="AU1349" s="49"/>
      <c r="AV1349" s="49"/>
      <c r="AW1349" s="49"/>
      <c r="AX1349" s="49"/>
      <c r="AY1349" s="49"/>
      <c r="AZ1349" s="49"/>
      <c r="BA1349" s="49"/>
      <c r="BB1349" s="49"/>
      <c r="BC1349" s="49"/>
      <c r="BD1349" s="49"/>
      <c r="BE1349" s="49"/>
      <c r="BF1349" s="49"/>
      <c r="BG1349" s="49"/>
    </row>
    <row r="1350" spans="4:59">
      <c r="D1350" s="53" t="s">
        <v>2020</v>
      </c>
      <c r="E1350" s="49"/>
      <c r="F1350" s="49"/>
      <c r="G1350" s="49"/>
      <c r="H1350" s="49"/>
      <c r="I1350" s="49"/>
      <c r="J1350" s="49"/>
      <c r="K1350" s="49"/>
      <c r="L1350" s="49"/>
      <c r="M1350" s="49"/>
      <c r="N1350" s="49"/>
      <c r="O1350" s="49"/>
      <c r="P1350" s="49"/>
      <c r="Q1350" s="49"/>
      <c r="R1350" s="49"/>
      <c r="S1350" s="49"/>
      <c r="T1350" s="49"/>
      <c r="U1350" s="49"/>
      <c r="V1350" s="49"/>
      <c r="W1350" s="49"/>
      <c r="X1350" s="49"/>
      <c r="Y1350" s="49"/>
      <c r="Z1350" s="49"/>
      <c r="AA1350" s="49"/>
      <c r="AB1350" s="49"/>
      <c r="AC1350" s="49"/>
      <c r="AD1350" s="49"/>
      <c r="AE1350" s="49"/>
      <c r="AG1350" s="53" t="s">
        <v>2055</v>
      </c>
      <c r="AH1350" s="49"/>
      <c r="AI1350" s="49"/>
      <c r="AJ1350" s="49"/>
      <c r="AK1350" s="49"/>
      <c r="AL1350" s="49"/>
      <c r="AM1350" s="49"/>
      <c r="AN1350" s="49"/>
      <c r="AO1350" s="49"/>
      <c r="AP1350" s="49"/>
      <c r="AQ1350" s="49"/>
      <c r="AR1350" s="49"/>
      <c r="AS1350" s="49"/>
      <c r="AT1350" s="49"/>
      <c r="AU1350" s="49"/>
      <c r="AV1350" s="49"/>
      <c r="AW1350" s="49"/>
      <c r="AX1350" s="49"/>
      <c r="AY1350" s="49"/>
      <c r="AZ1350" s="49"/>
      <c r="BA1350" s="49"/>
      <c r="BB1350" s="49"/>
      <c r="BC1350" s="49"/>
      <c r="BD1350" s="49"/>
      <c r="BE1350" s="49"/>
      <c r="BF1350" s="49"/>
      <c r="BG1350" s="49"/>
    </row>
    <row r="1351" spans="4:59">
      <c r="D1351" s="53" t="s">
        <v>2021</v>
      </c>
      <c r="E1351" s="49"/>
      <c r="F1351" s="49"/>
      <c r="G1351" s="49"/>
      <c r="H1351" s="49"/>
      <c r="I1351" s="49"/>
      <c r="J1351" s="49"/>
      <c r="K1351" s="49"/>
      <c r="L1351" s="49"/>
      <c r="M1351" s="49"/>
      <c r="N1351" s="49"/>
      <c r="O1351" s="49"/>
      <c r="P1351" s="49"/>
      <c r="Q1351" s="49"/>
      <c r="R1351" s="49"/>
      <c r="S1351" s="49"/>
      <c r="T1351" s="49"/>
      <c r="U1351" s="49"/>
      <c r="V1351" s="49"/>
      <c r="W1351" s="49"/>
      <c r="X1351" s="49"/>
      <c r="Y1351" s="49"/>
      <c r="Z1351" s="49"/>
      <c r="AA1351" s="49"/>
      <c r="AB1351" s="49"/>
      <c r="AC1351" s="49"/>
      <c r="AD1351" s="49"/>
      <c r="AE1351" s="49"/>
      <c r="AG1351" s="53" t="s">
        <v>257</v>
      </c>
      <c r="AH1351" s="49"/>
      <c r="AI1351" s="49"/>
      <c r="AJ1351" s="49"/>
      <c r="AK1351" s="49"/>
      <c r="AL1351" s="49"/>
      <c r="AM1351" s="49"/>
      <c r="AN1351" s="49"/>
      <c r="AO1351" s="49"/>
      <c r="AP1351" s="49"/>
      <c r="AQ1351" s="49"/>
      <c r="AR1351" s="49"/>
      <c r="AS1351" s="49"/>
      <c r="AT1351" s="49"/>
      <c r="AU1351" s="49"/>
      <c r="AV1351" s="49"/>
      <c r="AW1351" s="49"/>
      <c r="AX1351" s="49"/>
      <c r="AY1351" s="49"/>
      <c r="AZ1351" s="49"/>
      <c r="BA1351" s="49"/>
      <c r="BB1351" s="49"/>
      <c r="BC1351" s="49"/>
      <c r="BD1351" s="49"/>
      <c r="BE1351" s="49"/>
      <c r="BF1351" s="49"/>
      <c r="BG1351" s="49"/>
    </row>
    <row r="1352" spans="4:59">
      <c r="D1352" s="53" t="s">
        <v>2022</v>
      </c>
      <c r="E1352" s="49"/>
      <c r="F1352" s="49"/>
      <c r="G1352" s="49"/>
      <c r="H1352" s="49"/>
      <c r="I1352" s="49"/>
      <c r="J1352" s="49"/>
      <c r="K1352" s="49"/>
      <c r="L1352" s="49"/>
      <c r="M1352" s="49"/>
      <c r="N1352" s="49"/>
      <c r="O1352" s="49"/>
      <c r="P1352" s="49"/>
      <c r="Q1352" s="49"/>
      <c r="R1352" s="49"/>
      <c r="S1352" s="49"/>
      <c r="T1352" s="49"/>
      <c r="U1352" s="49"/>
      <c r="V1352" s="49"/>
      <c r="W1352" s="49"/>
      <c r="X1352" s="49"/>
      <c r="Y1352" s="49"/>
      <c r="Z1352" s="49"/>
      <c r="AA1352" s="49"/>
      <c r="AB1352" s="49"/>
      <c r="AC1352" s="49"/>
      <c r="AD1352" s="49"/>
      <c r="AE1352" s="49"/>
      <c r="AG1352" s="53" t="s">
        <v>316</v>
      </c>
      <c r="AH1352" s="49"/>
      <c r="AI1352" s="49"/>
      <c r="AJ1352" s="49"/>
      <c r="AK1352" s="49"/>
      <c r="AL1352" s="49"/>
      <c r="AM1352" s="49"/>
      <c r="AN1352" s="49"/>
      <c r="AO1352" s="49"/>
      <c r="AP1352" s="49"/>
      <c r="AQ1352" s="49"/>
      <c r="AR1352" s="49"/>
      <c r="AS1352" s="49"/>
      <c r="AT1352" s="49"/>
      <c r="AU1352" s="49"/>
      <c r="AV1352" s="49"/>
      <c r="AW1352" s="49"/>
      <c r="AX1352" s="49"/>
      <c r="AY1352" s="49"/>
      <c r="AZ1352" s="49"/>
      <c r="BA1352" s="49"/>
      <c r="BB1352" s="49"/>
      <c r="BC1352" s="49"/>
      <c r="BD1352" s="49"/>
      <c r="BE1352" s="49"/>
      <c r="BF1352" s="49"/>
      <c r="BG1352" s="49"/>
    </row>
    <row r="1353" spans="4:59">
      <c r="D1353" s="53" t="s">
        <v>2023</v>
      </c>
      <c r="E1353" s="49"/>
      <c r="F1353" s="49"/>
      <c r="G1353" s="49"/>
      <c r="H1353" s="49"/>
      <c r="I1353" s="49"/>
      <c r="J1353" s="49"/>
      <c r="K1353" s="49"/>
      <c r="L1353" s="49"/>
      <c r="M1353" s="49"/>
      <c r="N1353" s="49"/>
      <c r="O1353" s="49"/>
      <c r="P1353" s="49"/>
      <c r="Q1353" s="49"/>
      <c r="R1353" s="49"/>
      <c r="S1353" s="49"/>
      <c r="T1353" s="49"/>
      <c r="U1353" s="49"/>
      <c r="V1353" s="49"/>
      <c r="W1353" s="49"/>
      <c r="X1353" s="49"/>
      <c r="Y1353" s="49"/>
      <c r="Z1353" s="49"/>
      <c r="AA1353" s="49"/>
      <c r="AB1353" s="49"/>
      <c r="AC1353" s="49"/>
      <c r="AD1353" s="49"/>
      <c r="AE1353" s="49"/>
      <c r="AG1353" s="53" t="s">
        <v>277</v>
      </c>
      <c r="AH1353" s="49"/>
      <c r="AI1353" s="49"/>
      <c r="AJ1353" s="49"/>
      <c r="AK1353" s="49"/>
      <c r="AL1353" s="49"/>
      <c r="AM1353" s="49"/>
      <c r="AN1353" s="49"/>
      <c r="AO1353" s="49"/>
      <c r="AP1353" s="49"/>
      <c r="AQ1353" s="49"/>
      <c r="AR1353" s="49"/>
      <c r="AS1353" s="49"/>
      <c r="AT1353" s="49"/>
      <c r="AU1353" s="49"/>
      <c r="AV1353" s="49"/>
      <c r="AW1353" s="49"/>
      <c r="AX1353" s="49"/>
      <c r="AY1353" s="49"/>
      <c r="AZ1353" s="49"/>
      <c r="BA1353" s="49"/>
      <c r="BB1353" s="49"/>
      <c r="BC1353" s="49"/>
      <c r="BD1353" s="49"/>
      <c r="BE1353" s="49"/>
      <c r="BF1353" s="49"/>
      <c r="BG1353" s="49"/>
    </row>
    <row r="1354" spans="4:59">
      <c r="D1354" s="53" t="s">
        <v>257</v>
      </c>
      <c r="E1354" s="49"/>
      <c r="F1354" s="49"/>
      <c r="G1354" s="49"/>
      <c r="H1354" s="49"/>
      <c r="I1354" s="49"/>
      <c r="J1354" s="49"/>
      <c r="K1354" s="49"/>
      <c r="L1354" s="49"/>
      <c r="M1354" s="49"/>
      <c r="N1354" s="49"/>
      <c r="O1354" s="49"/>
      <c r="P1354" s="49"/>
      <c r="Q1354" s="49"/>
      <c r="R1354" s="49"/>
      <c r="S1354" s="49"/>
      <c r="T1354" s="49"/>
      <c r="U1354" s="49"/>
      <c r="V1354" s="49"/>
      <c r="W1354" s="49"/>
      <c r="X1354" s="49"/>
      <c r="Y1354" s="49"/>
      <c r="Z1354" s="49"/>
      <c r="AA1354" s="49"/>
      <c r="AB1354" s="49"/>
      <c r="AC1354" s="49"/>
      <c r="AD1354" s="49"/>
      <c r="AE1354" s="49"/>
      <c r="AG1354" s="53" t="s">
        <v>2024</v>
      </c>
      <c r="AH1354" s="49"/>
      <c r="AI1354" s="49"/>
      <c r="AJ1354" s="49"/>
      <c r="AK1354" s="49"/>
      <c r="AL1354" s="49"/>
      <c r="AM1354" s="49"/>
      <c r="AN1354" s="49"/>
      <c r="AO1354" s="49"/>
      <c r="AP1354" s="49"/>
      <c r="AQ1354" s="49"/>
      <c r="AR1354" s="49"/>
      <c r="AS1354" s="49"/>
      <c r="AT1354" s="49"/>
      <c r="AU1354" s="49"/>
      <c r="AV1354" s="49"/>
      <c r="AW1354" s="49"/>
      <c r="AX1354" s="49"/>
      <c r="AY1354" s="49"/>
      <c r="AZ1354" s="49"/>
      <c r="BA1354" s="49"/>
      <c r="BB1354" s="49"/>
      <c r="BC1354" s="49"/>
      <c r="BD1354" s="49"/>
      <c r="BE1354" s="49"/>
      <c r="BF1354" s="49"/>
      <c r="BG1354" s="49"/>
    </row>
    <row r="1355" spans="4:59">
      <c r="D1355" s="53" t="s">
        <v>316</v>
      </c>
      <c r="E1355" s="49"/>
      <c r="F1355" s="49"/>
      <c r="G1355" s="49"/>
      <c r="H1355" s="49"/>
      <c r="I1355" s="49"/>
      <c r="J1355" s="49"/>
      <c r="K1355" s="49"/>
      <c r="L1355" s="49"/>
      <c r="M1355" s="49"/>
      <c r="N1355" s="49"/>
      <c r="O1355" s="49"/>
      <c r="P1355" s="49"/>
      <c r="Q1355" s="49"/>
      <c r="R1355" s="49"/>
      <c r="S1355" s="49"/>
      <c r="T1355" s="49"/>
      <c r="U1355" s="49"/>
      <c r="V1355" s="49"/>
      <c r="W1355" s="49"/>
      <c r="X1355" s="49"/>
      <c r="Y1355" s="49"/>
      <c r="Z1355" s="49"/>
      <c r="AA1355" s="49"/>
      <c r="AB1355" s="49"/>
      <c r="AC1355" s="49"/>
      <c r="AD1355" s="49"/>
      <c r="AE1355" s="49"/>
      <c r="AG1355" s="53" t="s">
        <v>2056</v>
      </c>
      <c r="AH1355" s="49"/>
      <c r="AI1355" s="49"/>
      <c r="AJ1355" s="49"/>
      <c r="AK1355" s="49"/>
      <c r="AL1355" s="49"/>
      <c r="AM1355" s="49"/>
      <c r="AN1355" s="49"/>
      <c r="AO1355" s="49"/>
      <c r="AP1355" s="49"/>
      <c r="AQ1355" s="49"/>
      <c r="AR1355" s="49"/>
      <c r="AS1355" s="49"/>
      <c r="AT1355" s="49"/>
      <c r="AU1355" s="49"/>
      <c r="AV1355" s="49"/>
      <c r="AW1355" s="49"/>
      <c r="AX1355" s="49"/>
      <c r="AY1355" s="49"/>
      <c r="AZ1355" s="49"/>
      <c r="BA1355" s="49"/>
      <c r="BB1355" s="49"/>
      <c r="BC1355" s="49"/>
      <c r="BD1355" s="49"/>
      <c r="BE1355" s="49"/>
      <c r="BF1355" s="49"/>
      <c r="BG1355" s="49"/>
    </row>
    <row r="1356" spans="4:59">
      <c r="D1356" s="53" t="s">
        <v>277</v>
      </c>
      <c r="E1356" s="49"/>
      <c r="F1356" s="49"/>
      <c r="G1356" s="49"/>
      <c r="H1356" s="49"/>
      <c r="I1356" s="49"/>
      <c r="J1356" s="49"/>
      <c r="K1356" s="49"/>
      <c r="L1356" s="49"/>
      <c r="M1356" s="49"/>
      <c r="N1356" s="49"/>
      <c r="O1356" s="49"/>
      <c r="P1356" s="49"/>
      <c r="Q1356" s="49"/>
      <c r="R1356" s="49"/>
      <c r="S1356" s="49"/>
      <c r="T1356" s="49"/>
      <c r="U1356" s="49"/>
      <c r="V1356" s="49"/>
      <c r="W1356" s="49"/>
      <c r="X1356" s="49"/>
      <c r="Y1356" s="49"/>
      <c r="Z1356" s="49"/>
      <c r="AA1356" s="49"/>
      <c r="AB1356" s="49"/>
      <c r="AC1356" s="49"/>
      <c r="AD1356" s="49"/>
      <c r="AE1356" s="49"/>
      <c r="AG1356" s="53"/>
      <c r="AH1356" s="49"/>
      <c r="AI1356" s="49"/>
      <c r="AJ1356" s="49"/>
      <c r="AK1356" s="49"/>
      <c r="AL1356" s="49"/>
      <c r="AM1356" s="49"/>
      <c r="AN1356" s="49"/>
      <c r="AO1356" s="49"/>
      <c r="AP1356" s="49"/>
      <c r="AQ1356" s="49"/>
      <c r="AR1356" s="49"/>
      <c r="AS1356" s="49"/>
      <c r="AT1356" s="49"/>
      <c r="AU1356" s="49"/>
      <c r="AV1356" s="49"/>
      <c r="AW1356" s="49"/>
      <c r="AX1356" s="49"/>
      <c r="AY1356" s="49"/>
      <c r="AZ1356" s="49"/>
      <c r="BA1356" s="49"/>
      <c r="BB1356" s="49"/>
      <c r="BC1356" s="49"/>
      <c r="BD1356" s="49"/>
      <c r="BE1356" s="49"/>
      <c r="BF1356" s="49"/>
      <c r="BG1356" s="49"/>
    </row>
    <row r="1357" spans="4:59">
      <c r="D1357" s="53" t="s">
        <v>2024</v>
      </c>
      <c r="E1357" s="49"/>
      <c r="F1357" s="49"/>
      <c r="G1357" s="49"/>
      <c r="H1357" s="49"/>
      <c r="I1357" s="49"/>
      <c r="J1357" s="49"/>
      <c r="K1357" s="49"/>
      <c r="L1357" s="49"/>
      <c r="M1357" s="49"/>
      <c r="N1357" s="49"/>
      <c r="O1357" s="49"/>
      <c r="P1357" s="49"/>
      <c r="Q1357" s="49"/>
      <c r="R1357" s="49"/>
      <c r="S1357" s="49"/>
      <c r="T1357" s="49"/>
      <c r="U1357" s="49"/>
      <c r="V1357" s="49"/>
      <c r="W1357" s="49"/>
      <c r="X1357" s="49"/>
      <c r="Y1357" s="49"/>
      <c r="Z1357" s="49"/>
      <c r="AA1357" s="49"/>
      <c r="AB1357" s="49"/>
      <c r="AC1357" s="49"/>
      <c r="AD1357" s="49"/>
      <c r="AE1357" s="49"/>
      <c r="AG1357" s="53" t="s">
        <v>261</v>
      </c>
      <c r="AH1357" s="49"/>
      <c r="AI1357" s="49"/>
      <c r="AJ1357" s="49"/>
      <c r="AK1357" s="49"/>
      <c r="AL1357" s="49"/>
      <c r="AM1357" s="49"/>
      <c r="AN1357" s="49"/>
      <c r="AO1357" s="49"/>
      <c r="AP1357" s="49"/>
      <c r="AQ1357" s="49"/>
      <c r="AR1357" s="49"/>
      <c r="AS1357" s="49"/>
      <c r="AT1357" s="49"/>
      <c r="AU1357" s="49"/>
      <c r="AV1357" s="49"/>
      <c r="AW1357" s="49"/>
      <c r="AX1357" s="49"/>
      <c r="AY1357" s="49"/>
      <c r="AZ1357" s="49"/>
      <c r="BA1357" s="49"/>
      <c r="BB1357" s="49"/>
      <c r="BC1357" s="49"/>
      <c r="BD1357" s="49"/>
      <c r="BE1357" s="49"/>
      <c r="BF1357" s="49"/>
      <c r="BG1357" s="49"/>
    </row>
    <row r="1358" spans="4:59">
      <c r="D1358" s="53" t="s">
        <v>2025</v>
      </c>
      <c r="E1358" s="49"/>
      <c r="F1358" s="49"/>
      <c r="G1358" s="49"/>
      <c r="H1358" s="49"/>
      <c r="I1358" s="49"/>
      <c r="J1358" s="49"/>
      <c r="K1358" s="49"/>
      <c r="L1358" s="49"/>
      <c r="M1358" s="49"/>
      <c r="N1358" s="49"/>
      <c r="O1358" s="49"/>
      <c r="P1358" s="49"/>
      <c r="Q1358" s="49"/>
      <c r="R1358" s="49"/>
      <c r="S1358" s="49"/>
      <c r="T1358" s="49"/>
      <c r="U1358" s="49"/>
      <c r="V1358" s="49"/>
      <c r="W1358" s="49"/>
      <c r="X1358" s="49"/>
      <c r="Y1358" s="49"/>
      <c r="Z1358" s="49"/>
      <c r="AA1358" s="49"/>
      <c r="AB1358" s="49"/>
      <c r="AC1358" s="49"/>
      <c r="AD1358" s="49"/>
      <c r="AE1358" s="49"/>
      <c r="AG1358" s="53" t="s">
        <v>262</v>
      </c>
      <c r="AH1358" s="49"/>
      <c r="AI1358" s="49"/>
      <c r="AJ1358" s="49"/>
      <c r="AK1358" s="49"/>
      <c r="AL1358" s="49"/>
      <c r="AM1358" s="49"/>
      <c r="AN1358" s="49"/>
      <c r="AO1358" s="49"/>
      <c r="AP1358" s="49"/>
      <c r="AQ1358" s="49"/>
      <c r="AR1358" s="49"/>
      <c r="AS1358" s="49"/>
      <c r="AT1358" s="49"/>
      <c r="AU1358" s="49"/>
      <c r="AV1358" s="49"/>
      <c r="AW1358" s="49"/>
      <c r="AX1358" s="49"/>
      <c r="AY1358" s="49"/>
      <c r="AZ1358" s="49"/>
      <c r="BA1358" s="49"/>
      <c r="BB1358" s="49"/>
      <c r="BC1358" s="49"/>
      <c r="BD1358" s="49"/>
      <c r="BE1358" s="49"/>
      <c r="BF1358" s="49"/>
      <c r="BG1358" s="49"/>
    </row>
    <row r="1359" spans="4:59">
      <c r="D1359" s="53"/>
      <c r="E1359" s="49"/>
      <c r="F1359" s="49"/>
      <c r="G1359" s="49"/>
      <c r="H1359" s="49"/>
      <c r="I1359" s="49"/>
      <c r="J1359" s="49"/>
      <c r="K1359" s="49"/>
      <c r="L1359" s="49"/>
      <c r="M1359" s="49"/>
      <c r="N1359" s="49"/>
      <c r="O1359" s="49"/>
      <c r="P1359" s="49"/>
      <c r="Q1359" s="49"/>
      <c r="R1359" s="49"/>
      <c r="S1359" s="49"/>
      <c r="T1359" s="49"/>
      <c r="U1359" s="49"/>
      <c r="V1359" s="49"/>
      <c r="W1359" s="49"/>
      <c r="X1359" s="49"/>
      <c r="Y1359" s="49"/>
      <c r="Z1359" s="49"/>
      <c r="AA1359" s="49"/>
      <c r="AB1359" s="49"/>
      <c r="AC1359" s="49"/>
      <c r="AD1359" s="49"/>
      <c r="AE1359" s="49"/>
    </row>
    <row r="1360" spans="4:59">
      <c r="D1360" s="53" t="s">
        <v>2026</v>
      </c>
      <c r="E1360" s="49"/>
      <c r="F1360" s="49"/>
      <c r="G1360" s="49"/>
      <c r="H1360" s="49"/>
      <c r="I1360" s="49"/>
      <c r="J1360" s="49"/>
      <c r="K1360" s="49"/>
      <c r="L1360" s="49"/>
      <c r="M1360" s="49"/>
      <c r="N1360" s="49"/>
      <c r="O1360" s="49"/>
      <c r="P1360" s="49"/>
      <c r="Q1360" s="49"/>
      <c r="R1360" s="49"/>
      <c r="S1360" s="49"/>
      <c r="T1360" s="49"/>
      <c r="U1360" s="49"/>
      <c r="V1360" s="49"/>
      <c r="W1360" s="49"/>
      <c r="X1360" s="49"/>
      <c r="Y1360" s="49"/>
      <c r="Z1360" s="49"/>
      <c r="AA1360" s="49"/>
      <c r="AB1360" s="49"/>
      <c r="AC1360" s="49"/>
      <c r="AD1360" s="49"/>
      <c r="AE1360" s="49"/>
    </row>
    <row r="1361" spans="4:31">
      <c r="D1361" s="53"/>
      <c r="E1361" s="49"/>
      <c r="F1361" s="49"/>
      <c r="G1361" s="49"/>
      <c r="H1361" s="49"/>
      <c r="I1361" s="49"/>
      <c r="J1361" s="49"/>
      <c r="K1361" s="49"/>
      <c r="L1361" s="49"/>
      <c r="M1361" s="49"/>
      <c r="N1361" s="49"/>
      <c r="O1361" s="49"/>
      <c r="P1361" s="49"/>
      <c r="Q1361" s="49"/>
      <c r="R1361" s="49"/>
      <c r="S1361" s="49"/>
      <c r="T1361" s="49"/>
      <c r="U1361" s="49"/>
      <c r="V1361" s="49"/>
      <c r="W1361" s="49"/>
      <c r="X1361" s="49"/>
      <c r="Y1361" s="49"/>
      <c r="Z1361" s="49"/>
      <c r="AA1361" s="49"/>
      <c r="AB1361" s="49"/>
      <c r="AC1361" s="49"/>
      <c r="AD1361" s="49"/>
      <c r="AE1361" s="49"/>
    </row>
    <row r="1362" spans="4:31">
      <c r="D1362" s="53" t="s">
        <v>33</v>
      </c>
      <c r="E1362" s="49"/>
      <c r="F1362" s="49"/>
      <c r="G1362" s="49"/>
      <c r="H1362" s="49"/>
      <c r="I1362" s="49"/>
      <c r="J1362" s="49"/>
      <c r="K1362" s="49"/>
      <c r="L1362" s="49"/>
      <c r="M1362" s="49"/>
      <c r="N1362" s="49"/>
      <c r="O1362" s="49"/>
      <c r="P1362" s="49"/>
      <c r="Q1362" s="49"/>
      <c r="R1362" s="49"/>
      <c r="S1362" s="49"/>
      <c r="T1362" s="49"/>
      <c r="U1362" s="49"/>
      <c r="V1362" s="49"/>
      <c r="W1362" s="49"/>
      <c r="X1362" s="49"/>
      <c r="Y1362" s="49"/>
      <c r="Z1362" s="49"/>
      <c r="AA1362" s="49"/>
      <c r="AB1362" s="49"/>
      <c r="AC1362" s="49"/>
      <c r="AD1362" s="49"/>
      <c r="AE1362" s="49"/>
    </row>
    <row r="1363" spans="4:31">
      <c r="D1363" s="53" t="s">
        <v>2013</v>
      </c>
      <c r="E1363" s="49"/>
      <c r="F1363" s="49"/>
      <c r="G1363" s="49"/>
      <c r="H1363" s="49"/>
      <c r="I1363" s="49"/>
      <c r="J1363" s="49"/>
      <c r="K1363" s="49"/>
      <c r="L1363" s="49"/>
      <c r="M1363" s="49"/>
      <c r="N1363" s="49"/>
      <c r="O1363" s="49"/>
      <c r="P1363" s="49"/>
      <c r="Q1363" s="49"/>
      <c r="R1363" s="49"/>
      <c r="S1363" s="49"/>
      <c r="T1363" s="49"/>
      <c r="U1363" s="49"/>
      <c r="V1363" s="49"/>
      <c r="W1363" s="49"/>
      <c r="X1363" s="49"/>
      <c r="Y1363" s="49"/>
      <c r="Z1363" s="49"/>
      <c r="AA1363" s="49"/>
      <c r="AB1363" s="49"/>
      <c r="AC1363" s="49"/>
      <c r="AD1363" s="49"/>
      <c r="AE1363" s="49"/>
    </row>
    <row r="1364" spans="4:31">
      <c r="D1364" s="53" t="s">
        <v>2014</v>
      </c>
      <c r="E1364" s="49"/>
      <c r="F1364" s="49"/>
      <c r="G1364" s="49"/>
      <c r="H1364" s="49"/>
      <c r="I1364" s="49"/>
      <c r="J1364" s="49"/>
      <c r="K1364" s="49"/>
      <c r="L1364" s="49"/>
      <c r="M1364" s="49"/>
      <c r="N1364" s="49"/>
      <c r="O1364" s="49"/>
      <c r="P1364" s="49"/>
      <c r="Q1364" s="49"/>
      <c r="R1364" s="49"/>
      <c r="S1364" s="49"/>
      <c r="T1364" s="49"/>
      <c r="U1364" s="49"/>
      <c r="V1364" s="49"/>
      <c r="W1364" s="49"/>
      <c r="X1364" s="49"/>
      <c r="Y1364" s="49"/>
      <c r="Z1364" s="49"/>
      <c r="AA1364" s="49"/>
      <c r="AB1364" s="49"/>
      <c r="AC1364" s="49"/>
      <c r="AD1364" s="49"/>
      <c r="AE1364" s="49"/>
    </row>
    <row r="1365" spans="4:31">
      <c r="D1365" s="53" t="s">
        <v>2015</v>
      </c>
      <c r="E1365" s="49"/>
      <c r="F1365" s="49"/>
      <c r="G1365" s="49"/>
      <c r="H1365" s="49"/>
      <c r="I1365" s="49"/>
      <c r="J1365" s="49"/>
      <c r="K1365" s="49"/>
      <c r="L1365" s="49"/>
      <c r="M1365" s="49"/>
      <c r="N1365" s="49"/>
      <c r="O1365" s="49"/>
      <c r="P1365" s="49"/>
      <c r="Q1365" s="49"/>
      <c r="R1365" s="49"/>
      <c r="S1365" s="49"/>
      <c r="T1365" s="49"/>
      <c r="U1365" s="49"/>
      <c r="V1365" s="49"/>
      <c r="W1365" s="49"/>
      <c r="X1365" s="49"/>
      <c r="Y1365" s="49"/>
      <c r="Z1365" s="49"/>
      <c r="AA1365" s="49"/>
      <c r="AB1365" s="49"/>
      <c r="AC1365" s="49"/>
      <c r="AD1365" s="49"/>
      <c r="AE1365" s="49"/>
    </row>
    <row r="1366" spans="4:31">
      <c r="D1366" s="53" t="s">
        <v>2016</v>
      </c>
      <c r="E1366" s="49"/>
      <c r="F1366" s="49"/>
      <c r="G1366" s="49"/>
      <c r="H1366" s="49"/>
      <c r="I1366" s="49"/>
      <c r="J1366" s="49"/>
      <c r="K1366" s="49"/>
      <c r="L1366" s="49"/>
      <c r="M1366" s="49"/>
      <c r="N1366" s="49"/>
      <c r="O1366" s="49"/>
      <c r="P1366" s="49"/>
      <c r="Q1366" s="49"/>
      <c r="R1366" s="49"/>
      <c r="S1366" s="49"/>
      <c r="T1366" s="49"/>
      <c r="U1366" s="49"/>
      <c r="V1366" s="49"/>
      <c r="W1366" s="49"/>
      <c r="X1366" s="49"/>
      <c r="Y1366" s="49"/>
      <c r="Z1366" s="49"/>
      <c r="AA1366" s="49"/>
      <c r="AB1366" s="49"/>
      <c r="AC1366" s="49"/>
      <c r="AD1366" s="49"/>
      <c r="AE1366" s="49"/>
    </row>
    <row r="1367" spans="4:31">
      <c r="D1367" s="53" t="s">
        <v>2028</v>
      </c>
      <c r="E1367" s="49"/>
      <c r="F1367" s="49"/>
      <c r="G1367" s="49"/>
      <c r="H1367" s="49"/>
      <c r="I1367" s="49"/>
      <c r="J1367" s="49"/>
      <c r="K1367" s="49"/>
      <c r="L1367" s="49"/>
      <c r="M1367" s="49"/>
      <c r="N1367" s="49"/>
      <c r="O1367" s="49"/>
      <c r="P1367" s="49"/>
      <c r="Q1367" s="49"/>
      <c r="R1367" s="49"/>
      <c r="S1367" s="49"/>
      <c r="T1367" s="49"/>
      <c r="U1367" s="49"/>
      <c r="V1367" s="49"/>
      <c r="W1367" s="49"/>
      <c r="X1367" s="49"/>
      <c r="Y1367" s="49"/>
      <c r="Z1367" s="49"/>
      <c r="AA1367" s="49"/>
      <c r="AB1367" s="49"/>
      <c r="AC1367" s="49"/>
      <c r="AD1367" s="49"/>
      <c r="AE1367" s="49"/>
    </row>
    <row r="1368" spans="4:31">
      <c r="D1368" s="53" t="s">
        <v>2018</v>
      </c>
      <c r="E1368" s="49"/>
      <c r="F1368" s="49"/>
      <c r="G1368" s="49"/>
      <c r="H1368" s="49"/>
      <c r="I1368" s="49"/>
      <c r="J1368" s="49"/>
      <c r="K1368" s="49"/>
      <c r="L1368" s="49"/>
      <c r="M1368" s="49"/>
      <c r="N1368" s="49"/>
      <c r="O1368" s="49"/>
      <c r="P1368" s="49"/>
      <c r="Q1368" s="49"/>
      <c r="R1368" s="49"/>
      <c r="S1368" s="49"/>
      <c r="T1368" s="49"/>
      <c r="U1368" s="49"/>
      <c r="V1368" s="49"/>
      <c r="W1368" s="49"/>
      <c r="X1368" s="49"/>
      <c r="Y1368" s="49"/>
      <c r="Z1368" s="49"/>
      <c r="AA1368" s="49"/>
      <c r="AB1368" s="49"/>
      <c r="AC1368" s="49"/>
      <c r="AD1368" s="49"/>
      <c r="AE1368" s="49"/>
    </row>
    <row r="1369" spans="4:31">
      <c r="D1369" s="53" t="s">
        <v>2019</v>
      </c>
      <c r="E1369" s="49"/>
      <c r="F1369" s="49"/>
      <c r="G1369" s="49"/>
      <c r="H1369" s="49"/>
      <c r="I1369" s="49"/>
      <c r="J1369" s="49"/>
      <c r="K1369" s="49"/>
      <c r="L1369" s="49"/>
      <c r="M1369" s="49"/>
      <c r="N1369" s="49"/>
      <c r="O1369" s="49"/>
      <c r="P1369" s="49"/>
      <c r="Q1369" s="49"/>
      <c r="R1369" s="49"/>
      <c r="S1369" s="49"/>
      <c r="T1369" s="49"/>
      <c r="U1369" s="49"/>
      <c r="V1369" s="49"/>
      <c r="W1369" s="49"/>
      <c r="X1369" s="49"/>
      <c r="Y1369" s="49"/>
      <c r="Z1369" s="49"/>
      <c r="AA1369" s="49"/>
      <c r="AB1369" s="49"/>
      <c r="AC1369" s="49"/>
      <c r="AD1369" s="49"/>
      <c r="AE1369" s="49"/>
    </row>
    <row r="1370" spans="4:31">
      <c r="D1370" s="53" t="s">
        <v>2020</v>
      </c>
      <c r="E1370" s="49"/>
      <c r="F1370" s="49"/>
      <c r="G1370" s="49"/>
      <c r="H1370" s="49"/>
      <c r="I1370" s="49"/>
      <c r="J1370" s="49"/>
      <c r="K1370" s="49"/>
      <c r="L1370" s="49"/>
      <c r="M1370" s="49"/>
      <c r="N1370" s="49"/>
      <c r="O1370" s="49"/>
      <c r="P1370" s="49"/>
      <c r="Q1370" s="49"/>
      <c r="R1370" s="49"/>
      <c r="S1370" s="49"/>
      <c r="T1370" s="49"/>
      <c r="U1370" s="49"/>
      <c r="V1370" s="49"/>
      <c r="W1370" s="49"/>
      <c r="X1370" s="49"/>
      <c r="Y1370" s="49"/>
      <c r="Z1370" s="49"/>
      <c r="AA1370" s="49"/>
      <c r="AB1370" s="49"/>
      <c r="AC1370" s="49"/>
      <c r="AD1370" s="49"/>
      <c r="AE1370" s="49"/>
    </row>
    <row r="1371" spans="4:31">
      <c r="D1371" s="53" t="s">
        <v>2021</v>
      </c>
      <c r="E1371" s="49"/>
      <c r="F1371" s="49"/>
      <c r="G1371" s="49"/>
      <c r="H1371" s="49"/>
      <c r="I1371" s="49"/>
      <c r="J1371" s="49"/>
      <c r="K1371" s="49"/>
      <c r="L1371" s="49"/>
      <c r="M1371" s="49"/>
      <c r="N1371" s="49"/>
      <c r="O1371" s="49"/>
      <c r="P1371" s="49"/>
      <c r="Q1371" s="49"/>
      <c r="R1371" s="49"/>
      <c r="S1371" s="49"/>
      <c r="T1371" s="49"/>
      <c r="U1371" s="49"/>
      <c r="V1371" s="49"/>
      <c r="W1371" s="49"/>
      <c r="X1371" s="49"/>
      <c r="Y1371" s="49"/>
      <c r="Z1371" s="49"/>
      <c r="AA1371" s="49"/>
      <c r="AB1371" s="49"/>
      <c r="AC1371" s="49"/>
      <c r="AD1371" s="49"/>
      <c r="AE1371" s="49"/>
    </row>
    <row r="1372" spans="4:31">
      <c r="D1372" s="53" t="s">
        <v>2022</v>
      </c>
      <c r="E1372" s="49"/>
      <c r="F1372" s="49"/>
      <c r="G1372" s="49"/>
      <c r="H1372" s="49"/>
      <c r="I1372" s="49"/>
      <c r="J1372" s="49"/>
      <c r="K1372" s="49"/>
      <c r="L1372" s="49"/>
      <c r="M1372" s="49"/>
      <c r="N1372" s="49"/>
      <c r="O1372" s="49"/>
      <c r="P1372" s="49"/>
      <c r="Q1372" s="49"/>
      <c r="R1372" s="49"/>
      <c r="S1372" s="49"/>
      <c r="T1372" s="49"/>
      <c r="U1372" s="49"/>
      <c r="V1372" s="49"/>
      <c r="W1372" s="49"/>
      <c r="X1372" s="49"/>
      <c r="Y1372" s="49"/>
      <c r="Z1372" s="49"/>
      <c r="AA1372" s="49"/>
      <c r="AB1372" s="49"/>
      <c r="AC1372" s="49"/>
      <c r="AD1372" s="49"/>
      <c r="AE1372" s="49"/>
    </row>
    <row r="1373" spans="4:31">
      <c r="D1373" s="53" t="s">
        <v>2023</v>
      </c>
      <c r="E1373" s="49"/>
      <c r="F1373" s="49"/>
      <c r="G1373" s="49"/>
      <c r="H1373" s="49"/>
      <c r="I1373" s="49"/>
      <c r="J1373" s="49"/>
      <c r="K1373" s="49"/>
      <c r="L1373" s="49"/>
      <c r="M1373" s="49"/>
      <c r="N1373" s="49"/>
      <c r="O1373" s="49"/>
      <c r="P1373" s="49"/>
      <c r="Q1373" s="49"/>
      <c r="R1373" s="49"/>
      <c r="S1373" s="49"/>
      <c r="T1373" s="49"/>
      <c r="U1373" s="49"/>
      <c r="V1373" s="49"/>
      <c r="W1373" s="49"/>
      <c r="X1373" s="49"/>
      <c r="Y1373" s="49"/>
      <c r="Z1373" s="49"/>
      <c r="AA1373" s="49"/>
      <c r="AB1373" s="49"/>
      <c r="AC1373" s="49"/>
      <c r="AD1373" s="49"/>
      <c r="AE1373" s="49"/>
    </row>
    <row r="1374" spans="4:31">
      <c r="D1374" s="53" t="s">
        <v>257</v>
      </c>
      <c r="E1374" s="49"/>
      <c r="F1374" s="49"/>
      <c r="G1374" s="49"/>
      <c r="H1374" s="49"/>
      <c r="I1374" s="49"/>
      <c r="J1374" s="49"/>
      <c r="K1374" s="49"/>
      <c r="L1374" s="49"/>
      <c r="M1374" s="49"/>
      <c r="N1374" s="49"/>
      <c r="O1374" s="49"/>
      <c r="P1374" s="49"/>
      <c r="Q1374" s="49"/>
      <c r="R1374" s="49"/>
      <c r="S1374" s="49"/>
      <c r="T1374" s="49"/>
      <c r="U1374" s="49"/>
      <c r="V1374" s="49"/>
      <c r="W1374" s="49"/>
      <c r="X1374" s="49"/>
      <c r="Y1374" s="49"/>
      <c r="Z1374" s="49"/>
      <c r="AA1374" s="49"/>
      <c r="AB1374" s="49"/>
      <c r="AC1374" s="49"/>
      <c r="AD1374" s="49"/>
      <c r="AE1374" s="49"/>
    </row>
    <row r="1375" spans="4:31">
      <c r="D1375" s="53" t="s">
        <v>316</v>
      </c>
      <c r="E1375" s="49"/>
      <c r="F1375" s="49"/>
      <c r="G1375" s="49"/>
      <c r="H1375" s="49"/>
      <c r="I1375" s="49"/>
      <c r="J1375" s="49"/>
      <c r="K1375" s="49"/>
      <c r="L1375" s="49"/>
      <c r="M1375" s="49"/>
      <c r="N1375" s="49"/>
      <c r="O1375" s="49"/>
      <c r="P1375" s="49"/>
      <c r="Q1375" s="49"/>
      <c r="R1375" s="49"/>
      <c r="S1375" s="49"/>
      <c r="T1375" s="49"/>
      <c r="U1375" s="49"/>
      <c r="V1375" s="49"/>
      <c r="W1375" s="49"/>
      <c r="X1375" s="49"/>
      <c r="Y1375" s="49"/>
      <c r="Z1375" s="49"/>
      <c r="AA1375" s="49"/>
      <c r="AB1375" s="49"/>
      <c r="AC1375" s="49"/>
      <c r="AD1375" s="49"/>
      <c r="AE1375" s="49"/>
    </row>
    <row r="1376" spans="4:31">
      <c r="D1376" s="53" t="s">
        <v>277</v>
      </c>
      <c r="E1376" s="49"/>
      <c r="F1376" s="49"/>
      <c r="G1376" s="49"/>
      <c r="H1376" s="49"/>
      <c r="I1376" s="49"/>
      <c r="J1376" s="49"/>
      <c r="K1376" s="49"/>
      <c r="L1376" s="49"/>
      <c r="M1376" s="49"/>
      <c r="N1376" s="49"/>
      <c r="O1376" s="49"/>
      <c r="P1376" s="49"/>
      <c r="Q1376" s="49"/>
      <c r="R1376" s="49"/>
      <c r="S1376" s="49"/>
      <c r="T1376" s="49"/>
      <c r="U1376" s="49"/>
      <c r="V1376" s="49"/>
      <c r="W1376" s="49"/>
      <c r="X1376" s="49"/>
      <c r="Y1376" s="49"/>
      <c r="Z1376" s="49"/>
      <c r="AA1376" s="49"/>
      <c r="AB1376" s="49"/>
      <c r="AC1376" s="49"/>
      <c r="AD1376" s="49"/>
      <c r="AE1376" s="49"/>
    </row>
    <row r="1377" spans="4:31">
      <c r="D1377" s="53" t="s">
        <v>2024</v>
      </c>
      <c r="E1377" s="49"/>
      <c r="F1377" s="49"/>
      <c r="G1377" s="49"/>
      <c r="H1377" s="49"/>
      <c r="I1377" s="49"/>
      <c r="J1377" s="49"/>
      <c r="K1377" s="49"/>
      <c r="L1377" s="49"/>
      <c r="M1377" s="49"/>
      <c r="N1377" s="49"/>
      <c r="O1377" s="49"/>
      <c r="P1377" s="49"/>
      <c r="Q1377" s="49"/>
      <c r="R1377" s="49"/>
      <c r="S1377" s="49"/>
      <c r="T1377" s="49"/>
      <c r="U1377" s="49"/>
      <c r="V1377" s="49"/>
      <c r="W1377" s="49"/>
      <c r="X1377" s="49"/>
      <c r="Y1377" s="49"/>
      <c r="Z1377" s="49"/>
      <c r="AA1377" s="49"/>
      <c r="AB1377" s="49"/>
      <c r="AC1377" s="49"/>
      <c r="AD1377" s="49"/>
      <c r="AE1377" s="49"/>
    </row>
    <row r="1378" spans="4:31">
      <c r="D1378" s="53" t="s">
        <v>2025</v>
      </c>
      <c r="E1378" s="49"/>
      <c r="F1378" s="49"/>
      <c r="G1378" s="49"/>
      <c r="H1378" s="49"/>
      <c r="I1378" s="49"/>
      <c r="J1378" s="49"/>
      <c r="K1378" s="49"/>
      <c r="L1378" s="49"/>
      <c r="M1378" s="49"/>
      <c r="N1378" s="49"/>
      <c r="O1378" s="49"/>
      <c r="P1378" s="49"/>
      <c r="Q1378" s="49"/>
      <c r="R1378" s="49"/>
      <c r="S1378" s="49"/>
      <c r="T1378" s="49"/>
      <c r="U1378" s="49"/>
      <c r="V1378" s="49"/>
      <c r="W1378" s="49"/>
      <c r="X1378" s="49"/>
      <c r="Y1378" s="49"/>
      <c r="Z1378" s="49"/>
      <c r="AA1378" s="49"/>
      <c r="AB1378" s="49"/>
      <c r="AC1378" s="49"/>
      <c r="AD1378" s="49"/>
      <c r="AE1378" s="49"/>
    </row>
    <row r="1379" spans="4:31">
      <c r="D1379" s="53"/>
      <c r="E1379" s="49"/>
      <c r="F1379" s="49"/>
      <c r="G1379" s="49"/>
      <c r="H1379" s="49"/>
      <c r="I1379" s="49"/>
      <c r="J1379" s="49"/>
      <c r="K1379" s="49"/>
      <c r="L1379" s="49"/>
      <c r="M1379" s="49"/>
      <c r="N1379" s="49"/>
      <c r="O1379" s="49"/>
      <c r="P1379" s="49"/>
      <c r="Q1379" s="49"/>
      <c r="R1379" s="49"/>
      <c r="S1379" s="49"/>
      <c r="T1379" s="49"/>
      <c r="U1379" s="49"/>
      <c r="V1379" s="49"/>
      <c r="W1379" s="49"/>
      <c r="X1379" s="49"/>
      <c r="Y1379" s="49"/>
      <c r="Z1379" s="49"/>
      <c r="AA1379" s="49"/>
      <c r="AB1379" s="49"/>
      <c r="AC1379" s="49"/>
      <c r="AD1379" s="49"/>
      <c r="AE1379" s="49"/>
    </row>
    <row r="1380" spans="4:31">
      <c r="D1380" s="53" t="s">
        <v>261</v>
      </c>
      <c r="E1380" s="49"/>
      <c r="F1380" s="49"/>
      <c r="G1380" s="49"/>
      <c r="H1380" s="49"/>
      <c r="I1380" s="49"/>
      <c r="J1380" s="49"/>
      <c r="K1380" s="49"/>
      <c r="L1380" s="49"/>
      <c r="M1380" s="49"/>
      <c r="N1380" s="49"/>
      <c r="O1380" s="49"/>
      <c r="P1380" s="49"/>
      <c r="Q1380" s="49"/>
      <c r="R1380" s="49"/>
      <c r="S1380" s="49"/>
      <c r="T1380" s="49"/>
      <c r="U1380" s="49"/>
      <c r="V1380" s="49"/>
      <c r="W1380" s="49"/>
      <c r="X1380" s="49"/>
      <c r="Y1380" s="49"/>
      <c r="Z1380" s="49"/>
      <c r="AA1380" s="49"/>
      <c r="AB1380" s="49"/>
      <c r="AC1380" s="49"/>
      <c r="AD1380" s="49"/>
      <c r="AE1380" s="49"/>
    </row>
    <row r="1381" spans="4:31">
      <c r="D1381" s="53" t="s">
        <v>262</v>
      </c>
      <c r="E1381" s="49"/>
      <c r="F1381" s="49"/>
      <c r="G1381" s="49"/>
      <c r="H1381" s="49"/>
      <c r="I1381" s="49"/>
      <c r="J1381" s="49"/>
      <c r="K1381" s="49"/>
      <c r="L1381" s="49"/>
      <c r="M1381" s="49"/>
      <c r="N1381" s="49"/>
      <c r="O1381" s="49"/>
      <c r="P1381" s="49"/>
      <c r="Q1381" s="49"/>
      <c r="R1381" s="49"/>
      <c r="S1381" s="49"/>
      <c r="T1381" s="49"/>
      <c r="U1381" s="49"/>
      <c r="V1381" s="49"/>
      <c r="W1381" s="49"/>
      <c r="X1381" s="49"/>
      <c r="Y1381" s="49"/>
      <c r="Z1381" s="49"/>
      <c r="AA1381" s="49"/>
      <c r="AB1381" s="49"/>
      <c r="AC1381" s="49"/>
      <c r="AD1381" s="49"/>
      <c r="AE1381" s="49"/>
    </row>
    <row r="1575" spans="2:40">
      <c r="B1575" s="44">
        <v>0</v>
      </c>
      <c r="D1575" s="47" t="s">
        <v>2083</v>
      </c>
    </row>
    <row r="1576" spans="2:40">
      <c r="D1576" s="55" t="s">
        <v>303</v>
      </c>
    </row>
    <row r="1578" spans="2:40">
      <c r="D1578" s="52" t="s">
        <v>2074</v>
      </c>
      <c r="E1578" s="48"/>
      <c r="F1578" s="48"/>
      <c r="G1578" s="48"/>
      <c r="H1578" s="48"/>
      <c r="I1578" s="48"/>
      <c r="J1578" s="48"/>
      <c r="K1578" s="48"/>
      <c r="L1578" s="48"/>
      <c r="M1578" s="48"/>
      <c r="N1578" s="48"/>
      <c r="O1578" s="48"/>
      <c r="P1578" s="48"/>
      <c r="Q1578" s="48"/>
      <c r="R1578" s="48"/>
      <c r="S1578" s="48"/>
      <c r="T1578" s="48"/>
      <c r="U1578" s="48"/>
      <c r="V1578" s="48"/>
    </row>
    <row r="1579" spans="2:40">
      <c r="D1579" s="52" t="s">
        <v>2075</v>
      </c>
      <c r="E1579" s="48"/>
      <c r="F1579" s="48"/>
      <c r="G1579" s="48"/>
      <c r="H1579" s="48"/>
      <c r="I1579" s="48"/>
      <c r="J1579" s="48"/>
      <c r="K1579" s="48"/>
      <c r="L1579" s="48"/>
      <c r="M1579" s="48"/>
      <c r="N1579" s="48"/>
      <c r="O1579" s="48"/>
      <c r="P1579" s="48"/>
      <c r="Q1579" s="48"/>
      <c r="R1579" s="48"/>
      <c r="S1579" s="48"/>
      <c r="T1579" s="48"/>
      <c r="U1579" s="48"/>
      <c r="V1579" s="48"/>
    </row>
    <row r="1580" spans="2:40">
      <c r="D1580" s="52" t="s">
        <v>2076</v>
      </c>
      <c r="E1580" s="48"/>
      <c r="F1580" s="48"/>
      <c r="G1580" s="48"/>
      <c r="H1580" s="48"/>
      <c r="I1580" s="48"/>
      <c r="J1580" s="48"/>
      <c r="K1580" s="48"/>
      <c r="L1580" s="48"/>
      <c r="M1580" s="48"/>
      <c r="N1580" s="48"/>
      <c r="O1580" s="48"/>
      <c r="P1580" s="48"/>
      <c r="Q1580" s="48"/>
      <c r="R1580" s="48"/>
      <c r="S1580" s="48"/>
      <c r="T1580" s="48"/>
      <c r="U1580" s="48"/>
      <c r="V1580" s="48"/>
    </row>
    <row r="1581" spans="2:40">
      <c r="D1581" s="52" t="s">
        <v>2077</v>
      </c>
      <c r="E1581" s="48"/>
      <c r="F1581" s="48"/>
      <c r="G1581" s="48"/>
      <c r="H1581" s="48"/>
      <c r="I1581" s="48"/>
      <c r="J1581" s="48"/>
      <c r="K1581" s="48"/>
      <c r="L1581" s="48"/>
      <c r="M1581" s="48"/>
      <c r="N1581" s="48"/>
      <c r="O1581" s="48"/>
      <c r="P1581" s="48"/>
      <c r="Q1581" s="48"/>
      <c r="R1581" s="48"/>
      <c r="S1581" s="48"/>
      <c r="T1581" s="48"/>
      <c r="U1581" s="48"/>
      <c r="V1581" s="48"/>
    </row>
    <row r="1583" spans="2:40">
      <c r="D1583" s="53" t="s">
        <v>335</v>
      </c>
      <c r="E1583" s="49"/>
      <c r="F1583" s="49"/>
      <c r="G1583" s="49"/>
      <c r="H1583" s="49"/>
      <c r="I1583" s="49"/>
      <c r="J1583" s="49"/>
      <c r="K1583" s="49"/>
      <c r="L1583" s="49"/>
      <c r="M1583" s="49"/>
      <c r="N1583" s="49"/>
      <c r="O1583" s="49"/>
      <c r="P1583" s="49"/>
      <c r="Q1583" s="49"/>
      <c r="R1583" s="49"/>
      <c r="S1583" s="49"/>
      <c r="T1583" s="49"/>
      <c r="U1583" s="49"/>
      <c r="V1583" s="49"/>
      <c r="W1583" s="49"/>
      <c r="X1583" s="49"/>
      <c r="Y1583" s="49"/>
      <c r="Z1583" s="49"/>
      <c r="AA1583" s="49"/>
      <c r="AB1583" s="49"/>
      <c r="AC1583" s="49"/>
      <c r="AD1583" s="49"/>
      <c r="AE1583" s="49"/>
      <c r="AF1583" s="49"/>
      <c r="AG1583" s="49"/>
      <c r="AH1583" s="49"/>
      <c r="AI1583" s="49"/>
      <c r="AJ1583" s="49"/>
      <c r="AK1583" s="49"/>
      <c r="AL1583" s="49"/>
      <c r="AM1583" s="49"/>
      <c r="AN1583" s="49"/>
    </row>
    <row r="1584" spans="2:40">
      <c r="D1584" s="53" t="s">
        <v>312</v>
      </c>
      <c r="E1584" s="49"/>
      <c r="F1584" s="49"/>
      <c r="G1584" s="49"/>
      <c r="H1584" s="49"/>
      <c r="I1584" s="49"/>
      <c r="J1584" s="49"/>
      <c r="K1584" s="49"/>
      <c r="L1584" s="49"/>
      <c r="M1584" s="49"/>
      <c r="N1584" s="49"/>
      <c r="O1584" s="49"/>
      <c r="P1584" s="49"/>
      <c r="Q1584" s="49"/>
      <c r="R1584" s="49"/>
      <c r="S1584" s="49"/>
      <c r="T1584" s="49"/>
      <c r="U1584" s="49"/>
      <c r="V1584" s="49"/>
      <c r="W1584" s="49"/>
      <c r="X1584" s="49"/>
      <c r="Y1584" s="49"/>
      <c r="Z1584" s="49"/>
      <c r="AA1584" s="49"/>
      <c r="AB1584" s="49"/>
      <c r="AC1584" s="49"/>
      <c r="AD1584" s="49"/>
      <c r="AE1584" s="49"/>
      <c r="AF1584" s="49"/>
      <c r="AG1584" s="49"/>
      <c r="AH1584" s="49"/>
      <c r="AI1584" s="49"/>
      <c r="AJ1584" s="49"/>
      <c r="AK1584" s="49"/>
      <c r="AL1584" s="49"/>
      <c r="AM1584" s="49"/>
      <c r="AN1584" s="49"/>
    </row>
    <row r="1585" spans="4:40">
      <c r="D1585" s="53"/>
      <c r="E1585" s="49"/>
      <c r="F1585" s="49"/>
      <c r="G1585" s="49"/>
      <c r="H1585" s="49"/>
      <c r="I1585" s="49"/>
      <c r="J1585" s="49"/>
      <c r="K1585" s="49"/>
      <c r="L1585" s="49"/>
      <c r="M1585" s="49"/>
      <c r="N1585" s="49"/>
      <c r="O1585" s="49"/>
      <c r="P1585" s="49"/>
      <c r="Q1585" s="49"/>
      <c r="R1585" s="49"/>
      <c r="S1585" s="49"/>
      <c r="T1585" s="49"/>
      <c r="U1585" s="49"/>
      <c r="V1585" s="49"/>
      <c r="W1585" s="49"/>
      <c r="X1585" s="49"/>
      <c r="Y1585" s="49"/>
      <c r="Z1585" s="49"/>
      <c r="AA1585" s="49"/>
      <c r="AB1585" s="49"/>
      <c r="AC1585" s="49"/>
      <c r="AD1585" s="49"/>
      <c r="AE1585" s="49"/>
      <c r="AF1585" s="49"/>
      <c r="AG1585" s="49"/>
      <c r="AH1585" s="49"/>
      <c r="AI1585" s="49"/>
      <c r="AJ1585" s="49"/>
      <c r="AK1585" s="49"/>
      <c r="AL1585" s="49"/>
      <c r="AM1585" s="49"/>
      <c r="AN1585" s="49"/>
    </row>
    <row r="1586" spans="4:40">
      <c r="D1586" s="53" t="s">
        <v>504</v>
      </c>
      <c r="E1586" s="49"/>
      <c r="F1586" s="49"/>
      <c r="G1586" s="49"/>
      <c r="H1586" s="49"/>
      <c r="I1586" s="49"/>
      <c r="J1586" s="49"/>
      <c r="K1586" s="49"/>
      <c r="L1586" s="49"/>
      <c r="M1586" s="49"/>
      <c r="N1586" s="49"/>
      <c r="O1586" s="49"/>
      <c r="P1586" s="49"/>
      <c r="Q1586" s="49"/>
      <c r="R1586" s="49"/>
      <c r="S1586" s="49"/>
      <c r="T1586" s="49"/>
      <c r="U1586" s="49"/>
      <c r="V1586" s="49"/>
      <c r="W1586" s="49"/>
      <c r="X1586" s="49"/>
      <c r="Y1586" s="49"/>
      <c r="Z1586" s="49"/>
      <c r="AA1586" s="49"/>
      <c r="AB1586" s="49"/>
      <c r="AC1586" s="49"/>
      <c r="AD1586" s="49"/>
      <c r="AE1586" s="49"/>
      <c r="AF1586" s="49"/>
      <c r="AG1586" s="49"/>
      <c r="AH1586" s="49"/>
      <c r="AI1586" s="49"/>
      <c r="AJ1586" s="49"/>
      <c r="AK1586" s="49"/>
      <c r="AL1586" s="49"/>
      <c r="AM1586" s="49"/>
      <c r="AN1586" s="49"/>
    </row>
    <row r="1587" spans="4:40">
      <c r="D1587" s="53" t="s">
        <v>280</v>
      </c>
      <c r="E1587" s="49"/>
      <c r="F1587" s="49"/>
      <c r="G1587" s="49"/>
      <c r="H1587" s="49"/>
      <c r="I1587" s="49"/>
      <c r="J1587" s="49"/>
      <c r="K1587" s="49"/>
      <c r="L1587" s="49"/>
      <c r="M1587" s="49"/>
      <c r="N1587" s="49"/>
      <c r="O1587" s="49"/>
      <c r="P1587" s="49"/>
      <c r="Q1587" s="49"/>
      <c r="R1587" s="49"/>
      <c r="S1587" s="49"/>
      <c r="T1587" s="49"/>
      <c r="U1587" s="49"/>
      <c r="V1587" s="49"/>
      <c r="W1587" s="49"/>
      <c r="X1587" s="49"/>
      <c r="Y1587" s="49"/>
      <c r="Z1587" s="49"/>
      <c r="AA1587" s="49"/>
      <c r="AB1587" s="49"/>
      <c r="AC1587" s="49"/>
      <c r="AD1587" s="49"/>
      <c r="AE1587" s="49"/>
      <c r="AF1587" s="49"/>
      <c r="AG1587" s="49"/>
      <c r="AH1587" s="49"/>
      <c r="AI1587" s="49"/>
      <c r="AJ1587" s="49"/>
      <c r="AK1587" s="49"/>
      <c r="AL1587" s="49"/>
      <c r="AM1587" s="49"/>
      <c r="AN1587" s="49"/>
    </row>
    <row r="1588" spans="4:40">
      <c r="D1588" s="53" t="s">
        <v>2078</v>
      </c>
      <c r="E1588" s="49"/>
      <c r="F1588" s="49"/>
      <c r="G1588" s="49"/>
      <c r="H1588" s="49"/>
      <c r="I1588" s="49"/>
      <c r="J1588" s="49"/>
      <c r="K1588" s="49"/>
      <c r="L1588" s="49"/>
      <c r="M1588" s="49"/>
      <c r="N1588" s="49"/>
      <c r="O1588" s="49"/>
      <c r="P1588" s="49"/>
      <c r="Q1588" s="49"/>
      <c r="R1588" s="49"/>
      <c r="S1588" s="49"/>
      <c r="T1588" s="49"/>
      <c r="U1588" s="49"/>
      <c r="V1588" s="49"/>
      <c r="W1588" s="49"/>
      <c r="X1588" s="49"/>
      <c r="Y1588" s="49"/>
      <c r="Z1588" s="49"/>
      <c r="AA1588" s="49"/>
      <c r="AB1588" s="49"/>
      <c r="AC1588" s="49"/>
      <c r="AD1588" s="49"/>
      <c r="AE1588" s="49"/>
      <c r="AF1588" s="49"/>
      <c r="AG1588" s="49"/>
      <c r="AH1588" s="49"/>
      <c r="AI1588" s="49"/>
      <c r="AJ1588" s="49"/>
      <c r="AK1588" s="49"/>
      <c r="AL1588" s="49"/>
      <c r="AM1588" s="49"/>
      <c r="AN1588" s="49"/>
    </row>
    <row r="1589" spans="4:40">
      <c r="D1589" s="53" t="s">
        <v>2085</v>
      </c>
      <c r="E1589" s="49"/>
      <c r="F1589" s="49"/>
      <c r="G1589" s="49"/>
      <c r="H1589" s="49"/>
      <c r="I1589" s="49"/>
      <c r="J1589" s="49"/>
      <c r="K1589" s="49"/>
      <c r="L1589" s="49"/>
      <c r="M1589" s="49"/>
      <c r="N1589" s="49"/>
      <c r="O1589" s="49"/>
      <c r="P1589" s="49"/>
      <c r="Q1589" s="49"/>
      <c r="R1589" s="49"/>
      <c r="S1589" s="49"/>
      <c r="T1589" s="49"/>
      <c r="U1589" s="49"/>
      <c r="V1589" s="49"/>
      <c r="W1589" s="49"/>
      <c r="X1589" s="49"/>
      <c r="Y1589" s="49"/>
      <c r="Z1589" s="49"/>
      <c r="AA1589" s="49"/>
      <c r="AB1589" s="49"/>
      <c r="AC1589" s="49"/>
      <c r="AD1589" s="49"/>
      <c r="AE1589" s="49"/>
      <c r="AF1589" s="49"/>
      <c r="AG1589" s="49"/>
      <c r="AH1589" s="49"/>
      <c r="AI1589" s="49"/>
      <c r="AJ1589" s="49"/>
      <c r="AK1589" s="49"/>
      <c r="AL1589" s="49"/>
      <c r="AM1589" s="49"/>
      <c r="AN1589" s="49"/>
    </row>
    <row r="1590" spans="4:40">
      <c r="D1590" s="53" t="s">
        <v>2079</v>
      </c>
      <c r="E1590" s="49"/>
      <c r="F1590" s="49"/>
      <c r="G1590" s="49"/>
      <c r="H1590" s="49"/>
      <c r="I1590" s="49"/>
      <c r="J1590" s="49"/>
      <c r="K1590" s="49"/>
      <c r="L1590" s="49"/>
      <c r="M1590" s="49"/>
      <c r="N1590" s="49"/>
      <c r="O1590" s="49"/>
      <c r="P1590" s="49"/>
      <c r="Q1590" s="49"/>
      <c r="R1590" s="49"/>
      <c r="S1590" s="49"/>
      <c r="T1590" s="49"/>
      <c r="U1590" s="49"/>
      <c r="V1590" s="49"/>
      <c r="W1590" s="49"/>
      <c r="X1590" s="49"/>
      <c r="Y1590" s="49"/>
      <c r="Z1590" s="49"/>
      <c r="AA1590" s="49"/>
      <c r="AB1590" s="49"/>
      <c r="AC1590" s="49"/>
      <c r="AD1590" s="49"/>
      <c r="AE1590" s="49"/>
      <c r="AF1590" s="49"/>
      <c r="AG1590" s="49"/>
      <c r="AH1590" s="49"/>
      <c r="AI1590" s="49"/>
      <c r="AJ1590" s="49"/>
      <c r="AK1590" s="49"/>
      <c r="AL1590" s="49"/>
      <c r="AM1590" s="49"/>
      <c r="AN1590" s="49"/>
    </row>
    <row r="1591" spans="4:40">
      <c r="D1591" s="53"/>
      <c r="E1591" s="49"/>
      <c r="F1591" s="49"/>
      <c r="G1591" s="49"/>
      <c r="H1591" s="49"/>
      <c r="I1591" s="49"/>
      <c r="J1591" s="49"/>
      <c r="K1591" s="49"/>
      <c r="L1591" s="49"/>
      <c r="M1591" s="49"/>
      <c r="N1591" s="49"/>
      <c r="O1591" s="49"/>
      <c r="P1591" s="49"/>
      <c r="Q1591" s="49"/>
      <c r="R1591" s="49"/>
      <c r="S1591" s="49"/>
      <c r="T1591" s="49"/>
      <c r="U1591" s="49"/>
      <c r="V1591" s="49"/>
      <c r="W1591" s="49"/>
      <c r="X1591" s="49"/>
      <c r="Y1591" s="49"/>
      <c r="Z1591" s="49"/>
      <c r="AA1591" s="49"/>
      <c r="AB1591" s="49"/>
      <c r="AC1591" s="49"/>
      <c r="AD1591" s="49"/>
      <c r="AE1591" s="49"/>
      <c r="AF1591" s="49"/>
      <c r="AG1591" s="49"/>
      <c r="AH1591" s="49"/>
      <c r="AI1591" s="49"/>
      <c r="AJ1591" s="49"/>
      <c r="AK1591" s="49"/>
      <c r="AL1591" s="49"/>
      <c r="AM1591" s="49"/>
      <c r="AN1591" s="49"/>
    </row>
    <row r="1592" spans="4:40">
      <c r="D1592" s="53" t="s">
        <v>261</v>
      </c>
      <c r="E1592" s="49"/>
      <c r="F1592" s="49"/>
      <c r="G1592" s="49"/>
      <c r="H1592" s="49"/>
      <c r="I1592" s="49"/>
      <c r="J1592" s="49"/>
      <c r="K1592" s="49"/>
      <c r="L1592" s="49"/>
      <c r="M1592" s="49"/>
      <c r="N1592" s="49"/>
      <c r="O1592" s="49"/>
      <c r="P1592" s="49"/>
      <c r="Q1592" s="49"/>
      <c r="R1592" s="49"/>
      <c r="S1592" s="49"/>
      <c r="T1592" s="49"/>
      <c r="U1592" s="49"/>
      <c r="V1592" s="49"/>
      <c r="W1592" s="49"/>
      <c r="X1592" s="49"/>
      <c r="Y1592" s="49"/>
      <c r="Z1592" s="49"/>
      <c r="AA1592" s="49"/>
      <c r="AB1592" s="49"/>
      <c r="AC1592" s="49"/>
      <c r="AD1592" s="49"/>
      <c r="AE1592" s="49"/>
      <c r="AF1592" s="49"/>
      <c r="AG1592" s="49"/>
      <c r="AH1592" s="49"/>
      <c r="AI1592" s="49"/>
      <c r="AJ1592" s="49"/>
      <c r="AK1592" s="49"/>
      <c r="AL1592" s="49"/>
      <c r="AM1592" s="49"/>
      <c r="AN1592" s="49"/>
    </row>
    <row r="1593" spans="4:40">
      <c r="D1593" s="53" t="s">
        <v>262</v>
      </c>
      <c r="E1593" s="49"/>
      <c r="F1593" s="49"/>
      <c r="G1593" s="49"/>
      <c r="H1593" s="49"/>
      <c r="I1593" s="49"/>
      <c r="J1593" s="49"/>
      <c r="K1593" s="49"/>
      <c r="L1593" s="49"/>
      <c r="M1593" s="49"/>
      <c r="N1593" s="49"/>
      <c r="O1593" s="49"/>
      <c r="P1593" s="49"/>
      <c r="Q1593" s="49"/>
      <c r="R1593" s="49"/>
      <c r="S1593" s="49"/>
      <c r="T1593" s="49"/>
      <c r="U1593" s="49"/>
      <c r="V1593" s="49"/>
      <c r="W1593" s="49"/>
      <c r="X1593" s="49"/>
      <c r="Y1593" s="49"/>
      <c r="Z1593" s="49"/>
      <c r="AA1593" s="49"/>
      <c r="AB1593" s="49"/>
      <c r="AC1593" s="49"/>
      <c r="AD1593" s="49"/>
      <c r="AE1593" s="49"/>
      <c r="AF1593" s="49"/>
      <c r="AG1593" s="49"/>
      <c r="AH1593" s="49"/>
      <c r="AI1593" s="49"/>
      <c r="AJ1593" s="49"/>
      <c r="AK1593" s="49"/>
      <c r="AL1593" s="49"/>
      <c r="AM1593" s="49"/>
      <c r="AN1593" s="49"/>
    </row>
    <row r="1594" spans="4:40">
      <c r="D1594" s="53" t="s">
        <v>336</v>
      </c>
      <c r="E1594" s="49"/>
      <c r="F1594" s="49"/>
      <c r="G1594" s="49"/>
      <c r="H1594" s="49"/>
      <c r="I1594" s="49"/>
      <c r="J1594" s="49"/>
      <c r="K1594" s="49"/>
      <c r="L1594" s="49"/>
      <c r="M1594" s="49"/>
      <c r="N1594" s="49"/>
      <c r="O1594" s="49"/>
      <c r="P1594" s="49"/>
      <c r="Q1594" s="49"/>
      <c r="R1594" s="49"/>
      <c r="S1594" s="49"/>
      <c r="T1594" s="49"/>
      <c r="U1594" s="49"/>
      <c r="V1594" s="49"/>
      <c r="W1594" s="49"/>
      <c r="X1594" s="49"/>
      <c r="Y1594" s="49"/>
      <c r="Z1594" s="49"/>
      <c r="AA1594" s="49"/>
      <c r="AB1594" s="49"/>
      <c r="AC1594" s="49"/>
      <c r="AD1594" s="49"/>
      <c r="AE1594" s="49"/>
      <c r="AF1594" s="49"/>
      <c r="AG1594" s="49"/>
      <c r="AH1594" s="49"/>
      <c r="AI1594" s="49"/>
      <c r="AJ1594" s="49"/>
      <c r="AK1594" s="49"/>
      <c r="AL1594" s="49"/>
      <c r="AM1594" s="49"/>
      <c r="AN1594" s="49"/>
    </row>
    <row r="1596" spans="4:40">
      <c r="D1596" s="85" t="s">
        <v>36</v>
      </c>
    </row>
    <row r="1597" spans="4:40">
      <c r="D1597" s="50" t="s">
        <v>2084</v>
      </c>
    </row>
    <row r="1599" spans="4:40">
      <c r="D1599" s="85" t="s">
        <v>2080</v>
      </c>
    </row>
    <row r="1624" spans="4:4">
      <c r="D1624" s="85" t="s">
        <v>2086</v>
      </c>
    </row>
    <row r="1663" spans="2:4">
      <c r="B1663" s="44">
        <v>0</v>
      </c>
      <c r="D1663" s="47" t="s">
        <v>545</v>
      </c>
    </row>
    <row r="1664" spans="2:4">
      <c r="D166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BC281-2651-4BB6-B2A4-614779156E8C}">
  <sheetPr codeName="Sheet50"/>
  <dimension ref="A2:J30"/>
  <sheetViews>
    <sheetView topLeftCell="A14" workbookViewId="0">
      <selection activeCell="A29" sqref="A29"/>
    </sheetView>
  </sheetViews>
  <sheetFormatPr defaultColWidth="2.85546875" defaultRowHeight="15"/>
  <cols>
    <col min="1" max="1" width="9" style="118" bestFit="1" customWidth="1"/>
    <col min="2" max="2" width="39.5703125" style="118" bestFit="1" customWidth="1"/>
    <col min="3" max="3" width="16" style="118" bestFit="1" customWidth="1"/>
    <col min="4" max="4" width="17" style="118" bestFit="1" customWidth="1"/>
    <col min="5" max="5" width="17.5703125" style="118" bestFit="1" customWidth="1"/>
    <col min="6" max="6" width="10.42578125" style="118" bestFit="1" customWidth="1"/>
    <col min="7" max="7" width="10.5703125" style="118" bestFit="1" customWidth="1"/>
    <col min="8" max="8" width="8.28515625" style="118" bestFit="1" customWidth="1"/>
    <col min="9" max="9" width="7.5703125" style="118" bestFit="1" customWidth="1"/>
    <col min="10" max="10" width="10" style="118" bestFit="1" customWidth="1"/>
    <col min="11" max="16384" width="2.85546875" style="118"/>
  </cols>
  <sheetData>
    <row r="2" spans="1:10" ht="18.75">
      <c r="A2" s="237" t="s">
        <v>567</v>
      </c>
      <c r="B2" s="238"/>
      <c r="C2" s="238"/>
      <c r="D2" s="238"/>
      <c r="E2" s="238"/>
      <c r="F2" s="238"/>
      <c r="G2" s="238"/>
      <c r="H2" s="238"/>
      <c r="I2" s="238"/>
      <c r="J2" s="238"/>
    </row>
    <row r="3" spans="1:10">
      <c r="A3" s="238" t="s">
        <v>1982</v>
      </c>
      <c r="B3" s="238"/>
      <c r="C3" s="238"/>
      <c r="D3" s="238"/>
      <c r="E3" s="238"/>
      <c r="F3" s="238"/>
      <c r="G3" s="238"/>
      <c r="H3" s="238"/>
      <c r="I3" s="238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2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713</v>
      </c>
      <c r="B8" s="59" t="s">
        <v>714</v>
      </c>
      <c r="C8" s="59" t="s">
        <v>727</v>
      </c>
      <c r="D8" s="59" t="s">
        <v>317</v>
      </c>
      <c r="E8" s="59" t="s">
        <v>274</v>
      </c>
      <c r="F8" s="99">
        <v>44992.412499999999</v>
      </c>
      <c r="G8" s="99">
        <v>45436.370833333</v>
      </c>
      <c r="H8" s="59" t="s">
        <v>23</v>
      </c>
      <c r="I8" s="59" t="s">
        <v>18</v>
      </c>
      <c r="J8" s="59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59" t="s">
        <v>1412</v>
      </c>
      <c r="B20" s="59" t="s">
        <v>1414</v>
      </c>
      <c r="C20" s="59" t="s">
        <v>1487</v>
      </c>
      <c r="D20" s="59" t="s">
        <v>317</v>
      </c>
      <c r="E20" s="59" t="s">
        <v>274</v>
      </c>
      <c r="F20" s="99">
        <v>45005.375</v>
      </c>
      <c r="G20" s="99">
        <v>45449.333333333001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1499</v>
      </c>
      <c r="B21" s="62" t="s">
        <v>1515</v>
      </c>
      <c r="C21" s="62" t="s">
        <v>270</v>
      </c>
      <c r="D21" s="62" t="s">
        <v>317</v>
      </c>
      <c r="E21" s="62" t="s">
        <v>274</v>
      </c>
      <c r="F21" s="98">
        <v>45006.433333333</v>
      </c>
      <c r="G21" s="98">
        <v>45450.391666666997</v>
      </c>
      <c r="H21" s="62" t="s">
        <v>23</v>
      </c>
      <c r="I21" s="62" t="s">
        <v>18</v>
      </c>
      <c r="J21" s="62" t="s">
        <v>260</v>
      </c>
    </row>
    <row r="22" spans="1:10" ht="45">
      <c r="A22" s="59" t="s">
        <v>1755</v>
      </c>
      <c r="B22" s="59" t="s">
        <v>1756</v>
      </c>
      <c r="C22" s="59" t="s">
        <v>334</v>
      </c>
      <c r="D22" s="59" t="s">
        <v>317</v>
      </c>
      <c r="E22" s="59" t="s">
        <v>274</v>
      </c>
      <c r="F22" s="99">
        <v>45012.629166667</v>
      </c>
      <c r="G22" s="99">
        <v>45455.587500000001</v>
      </c>
      <c r="H22" s="59" t="s">
        <v>23</v>
      </c>
      <c r="I22" s="59" t="s">
        <v>18</v>
      </c>
      <c r="J22" s="59" t="s">
        <v>260</v>
      </c>
    </row>
    <row r="23" spans="1:10" ht="45">
      <c r="A23" s="62" t="s">
        <v>1783</v>
      </c>
      <c r="B23" s="62" t="s">
        <v>1784</v>
      </c>
      <c r="C23" s="62" t="s">
        <v>334</v>
      </c>
      <c r="D23" s="62" t="s">
        <v>317</v>
      </c>
      <c r="E23" s="62" t="s">
        <v>274</v>
      </c>
      <c r="F23" s="98">
        <v>45013.427083333001</v>
      </c>
      <c r="G23" s="98">
        <v>45456.385416666999</v>
      </c>
      <c r="H23" s="62" t="s">
        <v>23</v>
      </c>
      <c r="I23" s="62" t="s">
        <v>18</v>
      </c>
      <c r="J23" s="62" t="s">
        <v>260</v>
      </c>
    </row>
    <row r="24" spans="1:10" ht="45">
      <c r="A24" s="59" t="s">
        <v>1906</v>
      </c>
      <c r="B24" s="59" t="s">
        <v>1907</v>
      </c>
      <c r="C24" s="59" t="s">
        <v>1981</v>
      </c>
      <c r="D24" s="59" t="s">
        <v>317</v>
      </c>
      <c r="E24" s="59" t="s">
        <v>274</v>
      </c>
      <c r="F24" s="99">
        <v>45014.686805555997</v>
      </c>
      <c r="G24" s="99">
        <v>45457.645138888998</v>
      </c>
      <c r="H24" s="59" t="s">
        <v>23</v>
      </c>
      <c r="I24" s="59" t="s">
        <v>18</v>
      </c>
      <c r="J24" s="59" t="s">
        <v>255</v>
      </c>
    </row>
    <row r="25" spans="1:10" ht="45">
      <c r="A25" s="62" t="s">
        <v>1911</v>
      </c>
      <c r="B25" s="62" t="s">
        <v>1912</v>
      </c>
      <c r="C25" s="62" t="s">
        <v>334</v>
      </c>
      <c r="D25" s="62" t="s">
        <v>317</v>
      </c>
      <c r="E25" s="62" t="s">
        <v>274</v>
      </c>
      <c r="F25" s="98">
        <v>45014.696527777996</v>
      </c>
      <c r="G25" s="98">
        <v>45457.654861110997</v>
      </c>
      <c r="H25" s="62" t="s">
        <v>23</v>
      </c>
      <c r="I25" s="62" t="s">
        <v>18</v>
      </c>
      <c r="J25" s="62" t="s">
        <v>255</v>
      </c>
    </row>
    <row r="27" spans="1:10">
      <c r="A27" s="118" t="s">
        <v>1984</v>
      </c>
      <c r="B27" s="118" t="s">
        <v>1985</v>
      </c>
    </row>
    <row r="28" spans="1:10">
      <c r="A28" s="118" t="s">
        <v>1996</v>
      </c>
      <c r="B28" s="118" t="s">
        <v>1997</v>
      </c>
    </row>
    <row r="29" spans="1:10">
      <c r="A29" s="118" t="s">
        <v>2071</v>
      </c>
      <c r="B29" s="118" t="s">
        <v>2072</v>
      </c>
    </row>
    <row r="30" spans="1:10">
      <c r="A30" s="118" t="s">
        <v>2081</v>
      </c>
      <c r="B30" s="118" t="s">
        <v>2082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540E8-E3F0-4BD6-A667-6371B41C2C56}">
  <sheetPr codeName="Sheet51"/>
  <dimension ref="B2:EO2640"/>
  <sheetViews>
    <sheetView topLeftCell="A347" workbookViewId="0">
      <selection activeCell="A350" sqref="A350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1718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1719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1720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1721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2133</v>
      </c>
    </row>
    <row r="56" spans="2:4">
      <c r="D56" s="55" t="s">
        <v>302</v>
      </c>
    </row>
    <row r="58" spans="2:4">
      <c r="D58" s="85" t="s">
        <v>2087</v>
      </c>
    </row>
    <row r="65" spans="37:37">
      <c r="AK65" s="85" t="s">
        <v>2088</v>
      </c>
    </row>
    <row r="66" spans="37:37">
      <c r="AK66" s="85" t="s">
        <v>2089</v>
      </c>
    </row>
    <row r="67" spans="37:37">
      <c r="AK67" s="85" t="s">
        <v>2090</v>
      </c>
    </row>
    <row r="68" spans="37:37">
      <c r="AK68" s="85" t="s">
        <v>2091</v>
      </c>
    </row>
    <row r="69" spans="37:37">
      <c r="AK69" s="85" t="s">
        <v>2092</v>
      </c>
    </row>
    <row r="71" spans="37:37">
      <c r="AK71" s="85" t="s">
        <v>2093</v>
      </c>
    </row>
    <row r="72" spans="37:37">
      <c r="AK72" s="85" t="s">
        <v>2094</v>
      </c>
    </row>
    <row r="73" spans="37:37">
      <c r="AK73" s="85" t="s">
        <v>2095</v>
      </c>
    </row>
    <row r="74" spans="37:37">
      <c r="AK74" s="85" t="s">
        <v>2096</v>
      </c>
    </row>
    <row r="75" spans="37:37">
      <c r="AK75" s="85" t="s">
        <v>2092</v>
      </c>
    </row>
    <row r="77" spans="37:37">
      <c r="AK77" s="85" t="s">
        <v>2097</v>
      </c>
    </row>
    <row r="78" spans="37:37">
      <c r="AK78" s="85" t="s">
        <v>2098</v>
      </c>
    </row>
    <row r="79" spans="37:37">
      <c r="AK79" s="85" t="s">
        <v>2099</v>
      </c>
    </row>
    <row r="80" spans="37:37">
      <c r="AK80" s="85" t="s">
        <v>2100</v>
      </c>
    </row>
    <row r="81" spans="37:37">
      <c r="AK81" s="85" t="s">
        <v>2101</v>
      </c>
    </row>
    <row r="106" spans="4:4">
      <c r="D106" s="85" t="s">
        <v>2116</v>
      </c>
    </row>
    <row r="124" spans="4:4">
      <c r="D124" s="85" t="s">
        <v>340</v>
      </c>
    </row>
    <row r="125" spans="4:4">
      <c r="D125" s="47" t="s">
        <v>2121</v>
      </c>
    </row>
    <row r="126" spans="4:4">
      <c r="D126" s="47" t="s">
        <v>2122</v>
      </c>
    </row>
    <row r="127" spans="4:4">
      <c r="D127" s="47" t="s">
        <v>2123</v>
      </c>
    </row>
    <row r="129" spans="2:63">
      <c r="D129" s="52" t="s">
        <v>347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N129" s="53" t="s">
        <v>335</v>
      </c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</row>
    <row r="130" spans="2:63">
      <c r="D130" s="52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N130" s="53" t="s">
        <v>312</v>
      </c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</row>
    <row r="131" spans="2:63">
      <c r="D131" s="52" t="s">
        <v>37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N131" s="53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</row>
    <row r="132" spans="2:63">
      <c r="D132" s="52" t="s">
        <v>339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N132" s="53" t="s">
        <v>926</v>
      </c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</row>
    <row r="133" spans="2:63" customFormat="1">
      <c r="B133" s="85"/>
      <c r="C133" s="85"/>
      <c r="D133" s="53" t="s">
        <v>389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85"/>
      <c r="AM133" s="85"/>
      <c r="AN133" s="53" t="s">
        <v>280</v>
      </c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85"/>
      <c r="BG133" s="85"/>
      <c r="BH133" s="85"/>
      <c r="BI133" s="85"/>
      <c r="BJ133" s="85"/>
      <c r="BK133" s="85"/>
    </row>
    <row r="134" spans="2:63" customFormat="1">
      <c r="B134" s="85"/>
      <c r="C134" s="85"/>
      <c r="D134" s="52" t="s">
        <v>463</v>
      </c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85"/>
      <c r="AM134" s="85"/>
      <c r="AN134" s="53" t="s">
        <v>1941</v>
      </c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85"/>
      <c r="BG134" s="85"/>
      <c r="BH134" s="85"/>
      <c r="BI134" s="85"/>
      <c r="BJ134" s="85"/>
      <c r="BK134" s="85"/>
    </row>
    <row r="135" spans="2:63" customFormat="1">
      <c r="B135" s="85"/>
      <c r="C135" s="85"/>
      <c r="D135" s="89" t="s">
        <v>357</v>
      </c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  <c r="W135" s="90"/>
      <c r="X135" s="90"/>
      <c r="Y135" s="90"/>
      <c r="Z135" s="90"/>
      <c r="AA135" s="90"/>
      <c r="AB135" s="90"/>
      <c r="AC135" s="90"/>
      <c r="AD135" s="90"/>
      <c r="AE135" s="90"/>
      <c r="AF135" s="90"/>
      <c r="AG135" s="90"/>
      <c r="AH135" s="90"/>
      <c r="AI135" s="90"/>
      <c r="AJ135" s="90"/>
      <c r="AK135" s="90"/>
      <c r="AL135" s="85"/>
      <c r="AM135" s="85"/>
      <c r="AN135" s="53" t="s">
        <v>1942</v>
      </c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85"/>
      <c r="BG135" s="85"/>
      <c r="BH135" s="85"/>
      <c r="BI135" s="85"/>
      <c r="BJ135" s="85"/>
      <c r="BK135" s="85"/>
    </row>
    <row r="136" spans="2:63" customFormat="1">
      <c r="B136" s="85"/>
      <c r="C136" s="85"/>
      <c r="D136" s="89" t="s">
        <v>479</v>
      </c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  <c r="W136" s="90"/>
      <c r="X136" s="90"/>
      <c r="Y136" s="90"/>
      <c r="Z136" s="90"/>
      <c r="AA136" s="90"/>
      <c r="AB136" s="90"/>
      <c r="AC136" s="90"/>
      <c r="AD136" s="90"/>
      <c r="AE136" s="90"/>
      <c r="AF136" s="90"/>
      <c r="AG136" s="90"/>
      <c r="AH136" s="90"/>
      <c r="AI136" s="90"/>
      <c r="AJ136" s="90"/>
      <c r="AK136" s="90"/>
      <c r="AL136" s="85"/>
      <c r="AM136" s="85"/>
      <c r="AN136" s="53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85"/>
      <c r="BG136" s="85"/>
      <c r="BH136" s="85"/>
      <c r="BI136" s="85"/>
      <c r="BJ136" s="85"/>
      <c r="BK136" s="85"/>
    </row>
    <row r="137" spans="2:63" customFormat="1">
      <c r="B137" s="85"/>
      <c r="C137" s="85"/>
      <c r="D137" s="89" t="s">
        <v>668</v>
      </c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  <c r="W137" s="90"/>
      <c r="X137" s="90"/>
      <c r="Y137" s="90"/>
      <c r="Z137" s="90"/>
      <c r="AA137" s="90"/>
      <c r="AB137" s="90"/>
      <c r="AC137" s="90"/>
      <c r="AD137" s="90"/>
      <c r="AE137" s="90"/>
      <c r="AF137" s="90"/>
      <c r="AG137" s="90"/>
      <c r="AH137" s="90"/>
      <c r="AI137" s="90"/>
      <c r="AJ137" s="90"/>
      <c r="AK137" s="90"/>
      <c r="AL137" s="85"/>
      <c r="AM137" s="85"/>
      <c r="AN137" s="53" t="s">
        <v>926</v>
      </c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85"/>
      <c r="BG137" s="85"/>
      <c r="BH137" s="85"/>
      <c r="BI137" s="85"/>
      <c r="BJ137" s="85"/>
      <c r="BK137" s="85"/>
    </row>
    <row r="138" spans="2:63" customFormat="1">
      <c r="B138" s="85"/>
      <c r="C138" s="85"/>
      <c r="D138" s="91" t="s">
        <v>358</v>
      </c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  <c r="AF138" s="92"/>
      <c r="AG138" s="92"/>
      <c r="AH138" s="92"/>
      <c r="AI138" s="92"/>
      <c r="AJ138" s="92"/>
      <c r="AK138" s="92"/>
      <c r="AL138" s="85"/>
      <c r="AM138" s="85"/>
      <c r="AN138" s="53" t="s">
        <v>280</v>
      </c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85"/>
      <c r="BG138" s="85"/>
      <c r="BH138" s="85"/>
      <c r="BI138" s="85"/>
      <c r="BJ138" s="85"/>
      <c r="BK138" s="85"/>
    </row>
    <row r="139" spans="2:63" customFormat="1">
      <c r="B139" s="85"/>
      <c r="C139" s="85"/>
      <c r="D139" s="91" t="s">
        <v>359</v>
      </c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  <c r="AF139" s="92"/>
      <c r="AG139" s="92"/>
      <c r="AH139" s="92"/>
      <c r="AI139" s="92"/>
      <c r="AJ139" s="92"/>
      <c r="AK139" s="92"/>
      <c r="AL139" s="85"/>
      <c r="AM139" s="85"/>
      <c r="AN139" s="53" t="s">
        <v>1941</v>
      </c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85"/>
      <c r="BG139" s="85"/>
      <c r="BH139" s="85"/>
      <c r="BI139" s="85"/>
      <c r="BJ139" s="85"/>
      <c r="BK139" s="85"/>
    </row>
    <row r="140" spans="2:63" customFormat="1">
      <c r="B140" s="85"/>
      <c r="C140" s="85"/>
      <c r="D140" s="38" t="s">
        <v>634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85"/>
      <c r="AM140" s="85"/>
      <c r="AN140" s="53" t="s">
        <v>1943</v>
      </c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85"/>
      <c r="BG140" s="85"/>
      <c r="BH140" s="85"/>
      <c r="BI140" s="85"/>
      <c r="BJ140" s="85"/>
      <c r="BK140" s="85"/>
    </row>
    <row r="141" spans="2:63" customFormat="1">
      <c r="B141" s="85"/>
      <c r="C141" s="85"/>
      <c r="D141" s="38" t="s">
        <v>1492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85"/>
      <c r="AM141" s="85"/>
      <c r="AN141" s="53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85"/>
      <c r="BG141" s="85"/>
      <c r="BH141" s="85"/>
      <c r="BI141" s="85"/>
      <c r="BJ141" s="85"/>
      <c r="BK141" s="85"/>
    </row>
    <row r="142" spans="2:63" customFormat="1">
      <c r="B142" s="85"/>
      <c r="C142" s="85"/>
      <c r="D142" s="52" t="s">
        <v>900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85"/>
      <c r="AM142" s="85"/>
      <c r="AN142" s="53" t="s">
        <v>926</v>
      </c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85"/>
      <c r="BG142" s="85"/>
      <c r="BH142" s="85"/>
      <c r="BI142" s="85"/>
      <c r="BJ142" s="85"/>
      <c r="BK142" s="85"/>
    </row>
    <row r="143" spans="2:63" customFormat="1">
      <c r="B143" s="85"/>
      <c r="C143" s="85"/>
      <c r="D143" s="52" t="s">
        <v>384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85"/>
      <c r="AM143" s="85"/>
      <c r="AN143" s="53" t="s">
        <v>280</v>
      </c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85"/>
      <c r="BG143" s="85"/>
      <c r="BH143" s="85"/>
      <c r="BI143" s="85"/>
      <c r="BJ143" s="85"/>
      <c r="BK143" s="85"/>
    </row>
    <row r="144" spans="2:63" customFormat="1">
      <c r="B144" s="85"/>
      <c r="C144" s="85"/>
      <c r="D144" s="52" t="s">
        <v>902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85"/>
      <c r="AM144" s="85"/>
      <c r="AN144" s="53" t="s">
        <v>1941</v>
      </c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85"/>
      <c r="BG144" s="85"/>
      <c r="BH144" s="85"/>
      <c r="BI144" s="85"/>
      <c r="BJ144" s="85"/>
      <c r="BK144" s="85"/>
    </row>
    <row r="145" spans="2:63" customFormat="1">
      <c r="B145" s="85"/>
      <c r="C145" s="85"/>
      <c r="D145" s="52" t="s">
        <v>903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85"/>
      <c r="AM145" s="85"/>
      <c r="AN145" s="53" t="s">
        <v>1944</v>
      </c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85"/>
      <c r="BG145" s="85"/>
      <c r="BH145" s="85"/>
      <c r="BI145" s="85"/>
      <c r="BJ145" s="85"/>
      <c r="BK145" s="85"/>
    </row>
    <row r="146" spans="2:63" customFormat="1">
      <c r="B146" s="85"/>
      <c r="C146" s="85"/>
      <c r="D146" s="52" t="s">
        <v>350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85"/>
      <c r="AM146" s="85"/>
      <c r="AN146" s="53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85"/>
      <c r="BG146" s="85"/>
      <c r="BH146" s="85"/>
      <c r="BI146" s="85"/>
      <c r="BJ146" s="85"/>
      <c r="BK146" s="85"/>
    </row>
    <row r="147" spans="2:63" customFormat="1">
      <c r="B147" s="85"/>
      <c r="C147" s="85"/>
      <c r="D147" s="52" t="s">
        <v>904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85"/>
      <c r="AM147" s="85"/>
      <c r="AN147" s="53" t="s">
        <v>261</v>
      </c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85"/>
      <c r="BG147" s="85"/>
      <c r="BH147" s="85"/>
      <c r="BI147" s="85"/>
      <c r="BJ147" s="85"/>
      <c r="BK147" s="85"/>
    </row>
    <row r="148" spans="2:63" customFormat="1">
      <c r="B148" s="85"/>
      <c r="C148" s="85"/>
      <c r="D148" s="52" t="s">
        <v>464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85"/>
      <c r="AM148" s="85"/>
      <c r="AN148" s="53" t="s">
        <v>262</v>
      </c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85"/>
      <c r="BG148" s="85"/>
      <c r="BH148" s="85"/>
      <c r="BI148" s="85"/>
      <c r="BJ148" s="85"/>
      <c r="BK148" s="85"/>
    </row>
    <row r="149" spans="2:63" customFormat="1">
      <c r="B149" s="85"/>
      <c r="C149" s="85"/>
      <c r="D149" s="52" t="s">
        <v>465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85"/>
      <c r="AM149" s="85"/>
      <c r="AN149" s="53" t="s">
        <v>336</v>
      </c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85"/>
      <c r="BG149" s="85"/>
      <c r="BH149" s="85"/>
      <c r="BI149" s="85"/>
      <c r="BJ149" s="85"/>
      <c r="BK149" s="85"/>
    </row>
    <row r="150" spans="2:63" customFormat="1">
      <c r="B150" s="85"/>
      <c r="C150" s="85"/>
      <c r="D150" s="52" t="s">
        <v>466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85"/>
      <c r="AM150" s="85"/>
      <c r="AN150" s="85"/>
      <c r="AO150" s="85"/>
      <c r="AP150" s="85"/>
      <c r="AQ150" s="85"/>
      <c r="AR150" s="85"/>
      <c r="AS150" s="85"/>
      <c r="AT150" s="85"/>
      <c r="AU150" s="85"/>
      <c r="AV150" s="85"/>
      <c r="AW150" s="85"/>
      <c r="AX150" s="85"/>
      <c r="AY150" s="85"/>
      <c r="AZ150" s="85"/>
      <c r="BA150" s="85"/>
      <c r="BB150" s="85"/>
      <c r="BC150" s="85"/>
      <c r="BD150" s="85"/>
      <c r="BE150" s="85"/>
      <c r="BF150" s="85"/>
      <c r="BG150" s="85"/>
      <c r="BH150" s="85"/>
      <c r="BI150" s="85"/>
      <c r="BJ150" s="85"/>
      <c r="BK150" s="85"/>
    </row>
    <row r="151" spans="2:63" customFormat="1">
      <c r="B151" s="85"/>
      <c r="C151" s="85"/>
      <c r="D151" s="52" t="s">
        <v>495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85"/>
      <c r="AM151" s="85"/>
      <c r="AN151" s="85"/>
      <c r="AO151" s="85"/>
      <c r="AP151" s="85"/>
      <c r="AQ151" s="85"/>
      <c r="AR151" s="85"/>
      <c r="AS151" s="85"/>
      <c r="AT151" s="85"/>
      <c r="AU151" s="85"/>
      <c r="AV151" s="85"/>
      <c r="AW151" s="85"/>
      <c r="AX151" s="85"/>
      <c r="AY151" s="85"/>
      <c r="AZ151" s="85"/>
      <c r="BA151" s="85"/>
      <c r="BB151" s="85"/>
      <c r="BC151" s="85"/>
      <c r="BD151" s="85"/>
      <c r="BE151" s="85"/>
      <c r="BF151" s="85"/>
      <c r="BG151" s="85"/>
      <c r="BH151" s="85"/>
      <c r="BI151" s="85"/>
      <c r="BJ151" s="85"/>
      <c r="BK151" s="85"/>
    </row>
    <row r="152" spans="2:63" customFormat="1">
      <c r="B152" s="85"/>
      <c r="C152" s="85"/>
      <c r="D152" s="52" t="s">
        <v>1854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85"/>
      <c r="AM152" s="85"/>
      <c r="AN152" s="85"/>
      <c r="AO152" s="85"/>
      <c r="AP152" s="85"/>
      <c r="AQ152" s="85"/>
      <c r="AR152" s="85"/>
      <c r="AS152" s="85"/>
      <c r="AT152" s="85"/>
      <c r="AU152" s="85"/>
      <c r="AV152" s="85"/>
      <c r="AW152" s="85"/>
      <c r="AX152" s="85"/>
      <c r="AY152" s="85"/>
      <c r="AZ152" s="85"/>
      <c r="BA152" s="85"/>
      <c r="BB152" s="85"/>
      <c r="BC152" s="85"/>
      <c r="BD152" s="85"/>
      <c r="BE152" s="85"/>
      <c r="BF152" s="85"/>
      <c r="BG152" s="85"/>
      <c r="BH152" s="85"/>
      <c r="BI152" s="85"/>
      <c r="BJ152" s="85"/>
      <c r="BK152" s="85"/>
    </row>
    <row r="153" spans="2:63" customFormat="1">
      <c r="B153" s="85"/>
      <c r="C153" s="85"/>
      <c r="D153" s="52" t="s">
        <v>276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85"/>
      <c r="AM153" s="85"/>
      <c r="AN153" s="85"/>
      <c r="AO153" s="85"/>
      <c r="AP153" s="85"/>
      <c r="AQ153" s="85"/>
      <c r="AR153" s="85"/>
      <c r="AS153" s="85"/>
      <c r="AT153" s="85"/>
      <c r="AU153" s="85"/>
      <c r="AV153" s="85"/>
      <c r="AW153" s="85"/>
      <c r="AX153" s="85"/>
      <c r="AY153" s="85"/>
      <c r="AZ153" s="85"/>
      <c r="BA153" s="85"/>
      <c r="BB153" s="85"/>
      <c r="BC153" s="85"/>
      <c r="BD153" s="85"/>
      <c r="BE153" s="85"/>
      <c r="BF153" s="85"/>
      <c r="BG153" s="85"/>
      <c r="BH153" s="85"/>
      <c r="BI153" s="85"/>
      <c r="BJ153" s="85"/>
      <c r="BK153" s="85"/>
    </row>
    <row r="154" spans="2:63" customFormat="1">
      <c r="B154" s="85"/>
      <c r="C154" s="85"/>
      <c r="D154" s="52" t="s">
        <v>1874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85"/>
      <c r="AM154" s="85"/>
      <c r="AN154" s="85"/>
      <c r="AO154" s="85"/>
      <c r="AP154" s="85"/>
      <c r="AQ154" s="85"/>
      <c r="AR154" s="85"/>
      <c r="AS154" s="85"/>
      <c r="AT154" s="85"/>
      <c r="AU154" s="85"/>
      <c r="AV154" s="85"/>
      <c r="AW154" s="85"/>
      <c r="AX154" s="85"/>
      <c r="AY154" s="85"/>
      <c r="AZ154" s="85"/>
      <c r="BA154" s="85"/>
      <c r="BB154" s="85"/>
      <c r="BC154" s="85"/>
      <c r="BD154" s="85"/>
      <c r="BE154" s="85"/>
      <c r="BF154" s="85"/>
      <c r="BG154" s="85"/>
      <c r="BH154" s="85"/>
      <c r="BI154" s="85"/>
      <c r="BJ154" s="85"/>
      <c r="BK154" s="85"/>
    </row>
    <row r="155" spans="2:63" customFormat="1">
      <c r="B155" s="85"/>
      <c r="C155" s="85"/>
      <c r="D155" s="52" t="s">
        <v>339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85"/>
      <c r="AM155" s="85"/>
      <c r="AN155" s="85"/>
      <c r="AO155" s="85"/>
      <c r="AP155" s="85"/>
      <c r="AQ155" s="85"/>
      <c r="AR155" s="85"/>
      <c r="AS155" s="85"/>
      <c r="AT155" s="85"/>
      <c r="AU155" s="85"/>
      <c r="AV155" s="85"/>
      <c r="AW155" s="85"/>
      <c r="AX155" s="85"/>
      <c r="AY155" s="85"/>
      <c r="AZ155" s="85"/>
      <c r="BA155" s="85"/>
      <c r="BB155" s="85"/>
      <c r="BC155" s="85"/>
      <c r="BD155" s="85"/>
      <c r="BE155" s="85"/>
      <c r="BF155" s="85"/>
      <c r="BG155" s="85"/>
      <c r="BH155" s="85"/>
      <c r="BI155" s="85"/>
      <c r="BJ155" s="85"/>
      <c r="BK155" s="85"/>
    </row>
    <row r="156" spans="2:63" customFormat="1">
      <c r="B156" s="85"/>
      <c r="C156" s="85"/>
      <c r="D156" s="52" t="s">
        <v>1875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85"/>
      <c r="AM156" s="85"/>
      <c r="AN156" s="85"/>
      <c r="AO156" s="85"/>
      <c r="AP156" s="85"/>
      <c r="AQ156" s="85"/>
      <c r="AR156" s="85"/>
      <c r="AS156" s="85"/>
      <c r="AT156" s="85"/>
      <c r="AU156" s="85"/>
      <c r="AV156" s="85"/>
      <c r="AW156" s="85"/>
      <c r="AX156" s="85"/>
      <c r="AY156" s="85"/>
      <c r="AZ156" s="85"/>
      <c r="BA156" s="85"/>
      <c r="BB156" s="85"/>
      <c r="BC156" s="85"/>
      <c r="BD156" s="85"/>
      <c r="BE156" s="85"/>
      <c r="BF156" s="85"/>
      <c r="BG156" s="85"/>
      <c r="BH156" s="85"/>
      <c r="BI156" s="85"/>
      <c r="BJ156" s="85"/>
      <c r="BK156" s="85"/>
    </row>
    <row r="157" spans="2:63" customFormat="1">
      <c r="B157" s="85"/>
      <c r="C157" s="85"/>
      <c r="D157" s="52" t="s">
        <v>1876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85"/>
      <c r="AM157" s="85"/>
      <c r="AN157" s="85"/>
      <c r="AO157" s="85"/>
      <c r="AP157" s="85"/>
      <c r="AQ157" s="85"/>
      <c r="AR157" s="85"/>
      <c r="AS157" s="85"/>
      <c r="AT157" s="85"/>
      <c r="AU157" s="85"/>
      <c r="AV157" s="85"/>
      <c r="AW157" s="85"/>
      <c r="AX157" s="85"/>
      <c r="AY157" s="85"/>
      <c r="AZ157" s="85"/>
      <c r="BA157" s="85"/>
      <c r="BB157" s="85"/>
      <c r="BC157" s="85"/>
      <c r="BD157" s="85"/>
      <c r="BE157" s="85"/>
      <c r="BF157" s="85"/>
      <c r="BG157" s="85"/>
      <c r="BH157" s="85"/>
      <c r="BI157" s="85"/>
      <c r="BJ157" s="85"/>
      <c r="BK157" s="85"/>
    </row>
    <row r="158" spans="2:63" customFormat="1">
      <c r="B158" s="85"/>
      <c r="C158" s="85"/>
      <c r="D158" s="52" t="s">
        <v>1877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85"/>
      <c r="AM158" s="85"/>
      <c r="AN158" s="85"/>
      <c r="AO158" s="85"/>
      <c r="AP158" s="85"/>
      <c r="AQ158" s="85"/>
      <c r="AR158" s="85"/>
      <c r="AS158" s="85"/>
      <c r="AT158" s="85"/>
      <c r="AU158" s="85"/>
      <c r="AV158" s="85"/>
      <c r="AW158" s="85"/>
      <c r="AX158" s="85"/>
      <c r="AY158" s="85"/>
      <c r="AZ158" s="85"/>
      <c r="BA158" s="85"/>
      <c r="BB158" s="85"/>
      <c r="BC158" s="85"/>
      <c r="BD158" s="85"/>
      <c r="BE158" s="85"/>
      <c r="BF158" s="85"/>
      <c r="BG158" s="85"/>
      <c r="BH158" s="85"/>
      <c r="BI158" s="85"/>
      <c r="BJ158" s="85"/>
      <c r="BK158" s="85"/>
    </row>
    <row r="159" spans="2:63" customFormat="1">
      <c r="B159" s="85"/>
      <c r="C159" s="85"/>
      <c r="D159" s="52" t="s">
        <v>1878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85"/>
      <c r="AM159" s="85"/>
      <c r="AN159" s="85"/>
      <c r="AO159" s="85"/>
      <c r="AP159" s="85"/>
      <c r="AQ159" s="85"/>
      <c r="AR159" s="85"/>
      <c r="AS159" s="85"/>
      <c r="AT159" s="85"/>
      <c r="AU159" s="85"/>
      <c r="AV159" s="85"/>
      <c r="AW159" s="85"/>
      <c r="AX159" s="85"/>
      <c r="AY159" s="85"/>
      <c r="AZ159" s="85"/>
      <c r="BA159" s="85"/>
      <c r="BB159" s="85"/>
      <c r="BC159" s="85"/>
      <c r="BD159" s="85"/>
      <c r="BE159" s="85"/>
      <c r="BF159" s="85"/>
      <c r="BG159" s="85"/>
      <c r="BH159" s="85"/>
      <c r="BI159" s="85"/>
      <c r="BJ159" s="85"/>
      <c r="BK159" s="85"/>
    </row>
    <row r="160" spans="2:63" customFormat="1">
      <c r="B160" s="85"/>
      <c r="C160" s="85"/>
      <c r="D160" s="52" t="s">
        <v>1879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85"/>
      <c r="AM160" s="85"/>
      <c r="AN160" s="85"/>
      <c r="AO160" s="85"/>
      <c r="AP160" s="85"/>
      <c r="AQ160" s="85"/>
      <c r="AR160" s="85"/>
      <c r="AS160" s="85"/>
      <c r="AT160" s="85"/>
      <c r="AU160" s="85"/>
      <c r="AV160" s="85"/>
      <c r="AW160" s="85"/>
      <c r="AX160" s="85"/>
      <c r="AY160" s="85"/>
      <c r="AZ160" s="85"/>
      <c r="BA160" s="85"/>
      <c r="BB160" s="85"/>
      <c r="BC160" s="85"/>
      <c r="BD160" s="85"/>
      <c r="BE160" s="85"/>
      <c r="BF160" s="85"/>
      <c r="BG160" s="85"/>
      <c r="BH160" s="85"/>
      <c r="BI160" s="85"/>
      <c r="BJ160" s="85"/>
      <c r="BK160" s="85"/>
    </row>
    <row r="161" spans="2:63" customFormat="1">
      <c r="B161" s="85"/>
      <c r="C161" s="85"/>
      <c r="D161" s="52" t="s">
        <v>1880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85"/>
      <c r="AM161" s="85"/>
      <c r="AN161" s="85"/>
      <c r="AO161" s="85"/>
      <c r="AP161" s="85"/>
      <c r="AQ161" s="85"/>
      <c r="AR161" s="85"/>
      <c r="AS161" s="85"/>
      <c r="AT161" s="85"/>
      <c r="AU161" s="85"/>
      <c r="AV161" s="85"/>
      <c r="AW161" s="85"/>
      <c r="AX161" s="85"/>
      <c r="AY161" s="85"/>
      <c r="AZ161" s="85"/>
      <c r="BA161" s="85"/>
      <c r="BB161" s="85"/>
      <c r="BC161" s="85"/>
      <c r="BD161" s="85"/>
      <c r="BE161" s="85"/>
      <c r="BF161" s="85"/>
      <c r="BG161" s="85"/>
      <c r="BH161" s="85"/>
      <c r="BI161" s="85"/>
      <c r="BJ161" s="85"/>
      <c r="BK161" s="85"/>
    </row>
    <row r="162" spans="2:63" customFormat="1">
      <c r="B162" s="85"/>
      <c r="C162" s="85"/>
      <c r="D162" s="52" t="s">
        <v>1881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85"/>
      <c r="AM162" s="85"/>
      <c r="AN162" s="85"/>
      <c r="AO162" s="85"/>
      <c r="AP162" s="85"/>
      <c r="AQ162" s="85"/>
      <c r="AR162" s="85"/>
      <c r="AS162" s="85"/>
      <c r="AT162" s="85"/>
      <c r="AU162" s="85"/>
      <c r="AV162" s="85"/>
      <c r="AW162" s="85"/>
      <c r="AX162" s="85"/>
      <c r="AY162" s="85"/>
      <c r="AZ162" s="85"/>
      <c r="BA162" s="85"/>
      <c r="BB162" s="85"/>
      <c r="BC162" s="85"/>
      <c r="BD162" s="85"/>
      <c r="BE162" s="85"/>
      <c r="BF162" s="85"/>
      <c r="BG162" s="85"/>
      <c r="BH162" s="85"/>
      <c r="BI162" s="85"/>
      <c r="BJ162" s="85"/>
      <c r="BK162" s="85"/>
    </row>
    <row r="163" spans="2:63" customFormat="1">
      <c r="B163" s="85"/>
      <c r="C163" s="85"/>
      <c r="D163" s="52" t="s">
        <v>1882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85"/>
      <c r="AM163" s="85"/>
      <c r="AN163" s="85"/>
      <c r="AO163" s="85"/>
      <c r="AP163" s="85"/>
      <c r="AQ163" s="85"/>
      <c r="AR163" s="85"/>
      <c r="AS163" s="85"/>
      <c r="AT163" s="85"/>
      <c r="AU163" s="85"/>
      <c r="AV163" s="85"/>
      <c r="AW163" s="85"/>
      <c r="AX163" s="85"/>
      <c r="AY163" s="85"/>
      <c r="AZ163" s="85"/>
      <c r="BA163" s="85"/>
      <c r="BB163" s="85"/>
      <c r="BC163" s="85"/>
      <c r="BD163" s="85"/>
      <c r="BE163" s="85"/>
      <c r="BF163" s="85"/>
      <c r="BG163" s="85"/>
      <c r="BH163" s="85"/>
      <c r="BI163" s="85"/>
      <c r="BJ163" s="85"/>
      <c r="BK163" s="85"/>
    </row>
    <row r="164" spans="2:63" customFormat="1">
      <c r="B164" s="85"/>
      <c r="C164" s="85"/>
      <c r="D164" s="52" t="s">
        <v>1883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85"/>
      <c r="AM164" s="85"/>
      <c r="AN164" s="85"/>
      <c r="AO164" s="85"/>
      <c r="AP164" s="85"/>
      <c r="AQ164" s="85"/>
      <c r="AR164" s="85"/>
      <c r="AS164" s="85"/>
      <c r="AT164" s="85"/>
      <c r="AU164" s="85"/>
      <c r="AV164" s="85"/>
      <c r="AW164" s="85"/>
      <c r="AX164" s="85"/>
      <c r="AY164" s="85"/>
      <c r="AZ164" s="85"/>
      <c r="BA164" s="85"/>
      <c r="BB164" s="85"/>
      <c r="BC164" s="85"/>
      <c r="BD164" s="85"/>
      <c r="BE164" s="85"/>
      <c r="BF164" s="85"/>
      <c r="BG164" s="85"/>
      <c r="BH164" s="85"/>
      <c r="BI164" s="85"/>
      <c r="BJ164" s="85"/>
      <c r="BK164" s="85"/>
    </row>
    <row r="165" spans="2:63" customFormat="1">
      <c r="B165" s="85"/>
      <c r="C165" s="85"/>
      <c r="D165" s="52" t="s">
        <v>1884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85"/>
      <c r="AM165" s="85"/>
      <c r="AN165" s="85"/>
      <c r="AO165" s="85"/>
      <c r="AP165" s="85"/>
      <c r="AQ165" s="85"/>
      <c r="AR165" s="85"/>
      <c r="AS165" s="85"/>
      <c r="AT165" s="85"/>
      <c r="AU165" s="85"/>
      <c r="AV165" s="85"/>
      <c r="AW165" s="85"/>
      <c r="AX165" s="85"/>
      <c r="AY165" s="85"/>
      <c r="AZ165" s="85"/>
      <c r="BA165" s="85"/>
      <c r="BB165" s="85"/>
      <c r="BC165" s="85"/>
      <c r="BD165" s="85"/>
      <c r="BE165" s="85"/>
      <c r="BF165" s="85"/>
      <c r="BG165" s="85"/>
      <c r="BH165" s="85"/>
      <c r="BI165" s="85"/>
      <c r="BJ165" s="85"/>
      <c r="BK165" s="85"/>
    </row>
    <row r="166" spans="2:63" customFormat="1">
      <c r="B166" s="85"/>
      <c r="C166" s="85"/>
      <c r="D166" s="52" t="s">
        <v>1885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85"/>
      <c r="AM166" s="85"/>
      <c r="AN166" s="85"/>
      <c r="AO166" s="85"/>
      <c r="AP166" s="85"/>
      <c r="AQ166" s="85"/>
      <c r="AR166" s="85"/>
      <c r="AS166" s="85"/>
      <c r="AT166" s="85"/>
      <c r="AU166" s="85"/>
      <c r="AV166" s="85"/>
      <c r="AW166" s="85"/>
      <c r="AX166" s="85"/>
      <c r="AY166" s="85"/>
      <c r="AZ166" s="85"/>
      <c r="BA166" s="85"/>
      <c r="BB166" s="85"/>
      <c r="BC166" s="85"/>
      <c r="BD166" s="85"/>
      <c r="BE166" s="85"/>
      <c r="BF166" s="85"/>
      <c r="BG166" s="85"/>
      <c r="BH166" s="85"/>
      <c r="BI166" s="85"/>
      <c r="BJ166" s="85"/>
      <c r="BK166" s="85"/>
    </row>
    <row r="167" spans="2:63" customFormat="1">
      <c r="B167" s="85"/>
      <c r="C167" s="85"/>
      <c r="D167" s="52" t="s">
        <v>276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85"/>
      <c r="AM167" s="85"/>
      <c r="AN167" s="85"/>
      <c r="AO167" s="85"/>
      <c r="AP167" s="85"/>
      <c r="AQ167" s="85"/>
      <c r="AR167" s="85"/>
      <c r="AS167" s="85"/>
      <c r="AT167" s="85"/>
      <c r="AU167" s="85"/>
      <c r="AV167" s="85"/>
      <c r="AW167" s="85"/>
      <c r="AX167" s="85"/>
      <c r="AY167" s="85"/>
      <c r="AZ167" s="85"/>
      <c r="BA167" s="85"/>
      <c r="BB167" s="85"/>
      <c r="BC167" s="85"/>
      <c r="BD167" s="85"/>
      <c r="BE167" s="85"/>
      <c r="BF167" s="85"/>
      <c r="BG167" s="85"/>
      <c r="BH167" s="85"/>
      <c r="BI167" s="85"/>
      <c r="BJ167" s="85"/>
      <c r="BK167" s="85"/>
    </row>
    <row r="168" spans="2:63" customFormat="1">
      <c r="B168" s="85"/>
      <c r="C168" s="85"/>
      <c r="D168" s="52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85"/>
      <c r="AM168" s="85"/>
      <c r="AN168" s="85"/>
      <c r="AO168" s="85"/>
      <c r="AP168" s="85"/>
      <c r="AQ168" s="85"/>
      <c r="AR168" s="85"/>
      <c r="AS168" s="85"/>
      <c r="AT168" s="85"/>
      <c r="AU168" s="85"/>
      <c r="AV168" s="85"/>
      <c r="AW168" s="85"/>
      <c r="AX168" s="85"/>
      <c r="AY168" s="85"/>
      <c r="AZ168" s="85"/>
      <c r="BA168" s="85"/>
      <c r="BB168" s="85"/>
      <c r="BC168" s="85"/>
      <c r="BD168" s="85"/>
      <c r="BE168" s="85"/>
      <c r="BF168" s="85"/>
      <c r="BG168" s="85"/>
      <c r="BH168" s="85"/>
      <c r="BI168" s="85"/>
      <c r="BJ168" s="85"/>
      <c r="BK168" s="85"/>
    </row>
    <row r="169" spans="2:63" customFormat="1">
      <c r="B169" s="85"/>
      <c r="C169" s="85"/>
      <c r="D169" s="38" t="s">
        <v>1491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85"/>
      <c r="AM169" s="85"/>
      <c r="AN169" s="85"/>
      <c r="AO169" s="85"/>
      <c r="AP169" s="85"/>
      <c r="AQ169" s="85"/>
      <c r="AR169" s="85"/>
      <c r="AS169" s="85"/>
      <c r="AT169" s="85"/>
      <c r="AU169" s="85"/>
      <c r="AV169" s="85"/>
      <c r="AW169" s="85"/>
      <c r="AX169" s="85"/>
      <c r="AY169" s="85"/>
      <c r="AZ169" s="85"/>
      <c r="BA169" s="85"/>
      <c r="BB169" s="85"/>
      <c r="BC169" s="85"/>
      <c r="BD169" s="85"/>
      <c r="BE169" s="85"/>
      <c r="BF169" s="85"/>
      <c r="BG169" s="85"/>
      <c r="BH169" s="85"/>
      <c r="BI169" s="85"/>
      <c r="BJ169" s="85"/>
      <c r="BK169" s="85"/>
    </row>
    <row r="170" spans="2:63" customFormat="1">
      <c r="B170" s="85"/>
      <c r="C170" s="85"/>
      <c r="D170" s="52" t="s">
        <v>330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67"/>
      <c r="AD170" s="48"/>
      <c r="AE170" s="48"/>
      <c r="AF170" s="48"/>
      <c r="AG170" s="48"/>
      <c r="AH170" s="48"/>
      <c r="AI170" s="48"/>
      <c r="AJ170" s="48"/>
      <c r="AK170" s="48"/>
      <c r="AL170" s="85"/>
      <c r="AM170" s="85"/>
      <c r="AN170" s="85"/>
      <c r="AO170" s="85"/>
      <c r="AP170" s="85"/>
      <c r="AQ170" s="85"/>
      <c r="AR170" s="85"/>
      <c r="AS170" s="85"/>
      <c r="AT170" s="85"/>
      <c r="AU170" s="85"/>
      <c r="AV170" s="85"/>
      <c r="AW170" s="85"/>
      <c r="AX170" s="85"/>
      <c r="AY170" s="85"/>
      <c r="AZ170" s="85"/>
      <c r="BA170" s="85"/>
      <c r="BB170" s="85"/>
      <c r="BC170" s="85"/>
      <c r="BD170" s="85"/>
      <c r="BE170" s="85"/>
      <c r="BF170" s="85"/>
      <c r="BG170" s="85"/>
      <c r="BH170" s="85"/>
      <c r="BI170" s="85"/>
      <c r="BJ170" s="85"/>
      <c r="BK170" s="85"/>
    </row>
    <row r="171" spans="2:63" customFormat="1">
      <c r="B171" s="85"/>
      <c r="C171" s="85"/>
      <c r="D171" s="52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67"/>
      <c r="AD171" s="48"/>
      <c r="AE171" s="48"/>
      <c r="AF171" s="48"/>
      <c r="AG171" s="48"/>
      <c r="AH171" s="48"/>
      <c r="AI171" s="48"/>
      <c r="AJ171" s="48"/>
      <c r="AK171" s="48"/>
      <c r="AL171" s="85"/>
      <c r="AM171" s="85"/>
      <c r="AN171" s="85"/>
      <c r="AO171" s="85"/>
      <c r="AP171" s="85"/>
      <c r="AQ171" s="85"/>
      <c r="AR171" s="85"/>
      <c r="AS171" s="85"/>
      <c r="AT171" s="85"/>
      <c r="AU171" s="85"/>
      <c r="AV171" s="85"/>
      <c r="AW171" s="85"/>
      <c r="AX171" s="85"/>
      <c r="AY171" s="85"/>
      <c r="AZ171" s="85"/>
      <c r="BA171" s="85"/>
      <c r="BB171" s="85"/>
      <c r="BC171" s="85"/>
      <c r="BD171" s="85"/>
      <c r="BE171" s="85"/>
      <c r="BF171" s="85"/>
      <c r="BG171" s="85"/>
      <c r="BH171" s="85"/>
      <c r="BI171" s="85"/>
      <c r="BJ171" s="85"/>
      <c r="BK171" s="85"/>
    </row>
    <row r="172" spans="2:63" customFormat="1">
      <c r="B172" s="85"/>
      <c r="C172" s="85"/>
      <c r="D172" s="52" t="s">
        <v>367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67"/>
      <c r="AD172" s="48"/>
      <c r="AE172" s="48"/>
      <c r="AF172" s="48"/>
      <c r="AG172" s="48"/>
      <c r="AH172" s="48"/>
      <c r="AI172" s="48"/>
      <c r="AJ172" s="48"/>
      <c r="AK172" s="48"/>
      <c r="AL172" s="85"/>
      <c r="AM172" s="85"/>
      <c r="AN172" s="85"/>
      <c r="AO172" s="85"/>
      <c r="AP172" s="85"/>
      <c r="AQ172" s="85"/>
      <c r="AR172" s="85"/>
      <c r="AS172" s="85"/>
      <c r="AT172" s="85"/>
      <c r="AU172" s="85"/>
      <c r="AV172" s="85"/>
      <c r="AW172" s="85"/>
      <c r="AX172" s="85"/>
      <c r="AY172" s="85"/>
      <c r="AZ172" s="85"/>
      <c r="BA172" s="85"/>
      <c r="BB172" s="85"/>
      <c r="BC172" s="85"/>
      <c r="BD172" s="85"/>
      <c r="BE172" s="85"/>
      <c r="BF172" s="85"/>
      <c r="BG172" s="85"/>
      <c r="BH172" s="85"/>
      <c r="BI172" s="85"/>
      <c r="BJ172" s="85"/>
      <c r="BK172" s="85"/>
    </row>
    <row r="173" spans="2:63" customFormat="1">
      <c r="B173" s="85"/>
      <c r="C173" s="85"/>
      <c r="D173" s="52" t="s">
        <v>339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67"/>
      <c r="AD173" s="48"/>
      <c r="AE173" s="48"/>
      <c r="AF173" s="48"/>
      <c r="AG173" s="48"/>
      <c r="AH173" s="48"/>
      <c r="AI173" s="48"/>
      <c r="AJ173" s="48"/>
      <c r="AK173" s="48"/>
      <c r="AL173" s="85"/>
      <c r="AM173" s="85"/>
      <c r="AN173" s="85"/>
      <c r="AO173" s="85"/>
      <c r="AP173" s="85"/>
      <c r="AQ173" s="85"/>
      <c r="AR173" s="85"/>
      <c r="AS173" s="85"/>
      <c r="AT173" s="85"/>
      <c r="AU173" s="85"/>
      <c r="AV173" s="85"/>
      <c r="AW173" s="85"/>
      <c r="AX173" s="85"/>
      <c r="AY173" s="85"/>
      <c r="AZ173" s="85"/>
      <c r="BA173" s="85"/>
      <c r="BB173" s="85"/>
      <c r="BC173" s="85"/>
      <c r="BD173" s="85"/>
      <c r="BE173" s="85"/>
      <c r="BF173" s="85"/>
      <c r="BG173" s="85"/>
      <c r="BH173" s="85"/>
      <c r="BI173" s="85"/>
      <c r="BJ173" s="85"/>
      <c r="BK173" s="85"/>
    </row>
    <row r="174" spans="2:63">
      <c r="D174" s="53" t="s">
        <v>388</v>
      </c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</row>
    <row r="175" spans="2:63">
      <c r="D175" s="52" t="s">
        <v>332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2:63">
      <c r="D176" s="89" t="s">
        <v>369</v>
      </c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</row>
    <row r="177" spans="4:37">
      <c r="D177" s="89" t="s">
        <v>480</v>
      </c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  <c r="AA177" s="90"/>
      <c r="AB177" s="90"/>
      <c r="AC177" s="90"/>
      <c r="AD177" s="90"/>
      <c r="AE177" s="90"/>
      <c r="AF177" s="90"/>
      <c r="AG177" s="90"/>
      <c r="AH177" s="90"/>
      <c r="AI177" s="90"/>
      <c r="AJ177" s="90"/>
      <c r="AK177" s="90"/>
    </row>
    <row r="178" spans="4:37">
      <c r="D178" s="89" t="s">
        <v>662</v>
      </c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  <c r="AA178" s="90"/>
      <c r="AB178" s="90"/>
      <c r="AC178" s="90"/>
      <c r="AD178" s="90"/>
      <c r="AE178" s="90"/>
      <c r="AF178" s="90"/>
      <c r="AG178" s="90"/>
      <c r="AH178" s="90"/>
      <c r="AI178" s="90"/>
      <c r="AJ178" s="90"/>
      <c r="AK178" s="90"/>
    </row>
    <row r="179" spans="4:37">
      <c r="D179" s="91" t="s">
        <v>370</v>
      </c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</row>
    <row r="180" spans="4:37">
      <c r="D180" s="91" t="s">
        <v>371</v>
      </c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</row>
    <row r="181" spans="4:37">
      <c r="D181" s="52" t="s">
        <v>898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</row>
    <row r="182" spans="4:37">
      <c r="D182" s="52" t="s">
        <v>697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</row>
    <row r="183" spans="4:37">
      <c r="D183" s="52" t="s">
        <v>698</v>
      </c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</row>
    <row r="184" spans="4:37">
      <c r="D184" s="52" t="s">
        <v>901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</row>
    <row r="185" spans="4:37">
      <c r="D185" s="52" t="s">
        <v>384</v>
      </c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</row>
    <row r="186" spans="4:37">
      <c r="D186" s="52" t="s">
        <v>528</v>
      </c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</row>
    <row r="187" spans="4:37">
      <c r="D187" s="52" t="s">
        <v>529</v>
      </c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48"/>
      <c r="AI187" s="48"/>
      <c r="AJ187" s="48"/>
      <c r="AK187" s="48"/>
    </row>
    <row r="188" spans="4:37">
      <c r="D188" s="52" t="s">
        <v>277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/>
      <c r="AI188" s="48"/>
      <c r="AJ188" s="48"/>
      <c r="AK188" s="48"/>
    </row>
    <row r="189" spans="4:37">
      <c r="D189" s="52" t="s">
        <v>530</v>
      </c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48"/>
      <c r="AI189" s="48"/>
      <c r="AJ189" s="48"/>
      <c r="AK189" s="48"/>
    </row>
    <row r="190" spans="4:37">
      <c r="D190" s="52" t="s">
        <v>333</v>
      </c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</row>
    <row r="191" spans="4:37">
      <c r="D191" s="52" t="s">
        <v>531</v>
      </c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</row>
    <row r="192" spans="4:37">
      <c r="D192" s="52" t="s">
        <v>337</v>
      </c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</row>
    <row r="193" spans="4:37">
      <c r="D193" s="52" t="s">
        <v>905</v>
      </c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</row>
    <row r="194" spans="4:37">
      <c r="D194" s="52" t="s">
        <v>664</v>
      </c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48"/>
      <c r="AI194" s="48"/>
      <c r="AJ194" s="48"/>
      <c r="AK194" s="48"/>
    </row>
    <row r="195" spans="4:37">
      <c r="D195" s="38" t="s">
        <v>1493</v>
      </c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48"/>
      <c r="AI195" s="48"/>
      <c r="AJ195" s="48"/>
      <c r="AK195" s="48"/>
    </row>
    <row r="196" spans="4:37">
      <c r="D196" s="52" t="s">
        <v>342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48"/>
      <c r="AI196" s="48"/>
      <c r="AJ196" s="48"/>
      <c r="AK196" s="48"/>
    </row>
    <row r="197" spans="4:37">
      <c r="D197" s="52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</row>
    <row r="198" spans="4:37">
      <c r="D198" s="52" t="s">
        <v>543</v>
      </c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</row>
    <row r="199" spans="4:37">
      <c r="D199" s="52" t="s">
        <v>1183</v>
      </c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</row>
    <row r="200" spans="4:37">
      <c r="D200" s="52" t="s">
        <v>1494</v>
      </c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</row>
    <row r="201" spans="4:37">
      <c r="D201" s="52" t="s">
        <v>1495</v>
      </c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</row>
    <row r="202" spans="4:37">
      <c r="D202" s="52" t="s">
        <v>1496</v>
      </c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</row>
    <row r="204" spans="4:37">
      <c r="D204" s="85" t="s">
        <v>2128</v>
      </c>
    </row>
    <row r="231" spans="4:4">
      <c r="D231" s="85" t="s">
        <v>2140</v>
      </c>
    </row>
    <row r="267" spans="2:4">
      <c r="B267" s="46">
        <v>0</v>
      </c>
      <c r="D267" s="47" t="s">
        <v>2073</v>
      </c>
    </row>
    <row r="268" spans="2:4">
      <c r="D268" s="55" t="s">
        <v>301</v>
      </c>
    </row>
    <row r="270" spans="2:4">
      <c r="D270" s="85" t="s">
        <v>36</v>
      </c>
    </row>
    <row r="271" spans="2:4">
      <c r="D271" s="50" t="s">
        <v>2109</v>
      </c>
    </row>
    <row r="273" spans="4:4">
      <c r="D273" s="85" t="s">
        <v>2005</v>
      </c>
    </row>
    <row r="312" spans="4:20">
      <c r="D312" s="85" t="s">
        <v>377</v>
      </c>
      <c r="H312" s="85" t="s">
        <v>267</v>
      </c>
      <c r="Q312" s="85" t="s">
        <v>653</v>
      </c>
    </row>
    <row r="313" spans="4:20">
      <c r="D313" s="28" t="s">
        <v>2057</v>
      </c>
      <c r="H313" s="85" t="s">
        <v>2058</v>
      </c>
      <c r="Q313" s="54" t="s">
        <v>300</v>
      </c>
      <c r="T313" s="28" t="s">
        <v>302</v>
      </c>
    </row>
    <row r="314" spans="4:20">
      <c r="H314" s="85" t="s">
        <v>2059</v>
      </c>
      <c r="Q314" s="54" t="s">
        <v>302</v>
      </c>
      <c r="T314" s="28" t="s">
        <v>300</v>
      </c>
    </row>
    <row r="316" spans="4:20">
      <c r="D316" s="47" t="s">
        <v>2102</v>
      </c>
    </row>
    <row r="318" spans="4:20">
      <c r="D318" s="85" t="s">
        <v>2103</v>
      </c>
    </row>
    <row r="349" spans="4:17">
      <c r="D349" s="52" t="s">
        <v>2104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</row>
    <row r="350" spans="4:17">
      <c r="D350" s="52" t="s">
        <v>2105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</row>
    <row r="351" spans="4:17">
      <c r="D351" s="52" t="s">
        <v>2106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</row>
    <row r="352" spans="4:17">
      <c r="D352" s="52" t="s">
        <v>264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</row>
    <row r="353" spans="4:40">
      <c r="D353" s="52" t="s">
        <v>275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</row>
    <row r="354" spans="4:40">
      <c r="D354" s="52" t="s">
        <v>271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</row>
    <row r="355" spans="4:40">
      <c r="D355" s="52" t="s">
        <v>584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</row>
    <row r="356" spans="4:40">
      <c r="D356" s="52" t="s">
        <v>2107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</row>
    <row r="357" spans="4:40">
      <c r="D357" s="52" t="s">
        <v>2108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</row>
    <row r="358" spans="4:40">
      <c r="D358" s="52" t="s">
        <v>259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</row>
    <row r="360" spans="4:40">
      <c r="D360" s="53" t="s">
        <v>335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</row>
    <row r="361" spans="4:40">
      <c r="D361" s="53" t="s">
        <v>312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</row>
    <row r="362" spans="4:40">
      <c r="D362" s="53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</row>
    <row r="363" spans="4:40">
      <c r="D363" s="53" t="s">
        <v>265</v>
      </c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</row>
    <row r="364" spans="4:40">
      <c r="D364" s="53" t="s">
        <v>280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</row>
    <row r="365" spans="4:40">
      <c r="D365" s="53" t="s">
        <v>2110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</row>
    <row r="366" spans="4:40">
      <c r="D366" s="53" t="s">
        <v>2111</v>
      </c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</row>
    <row r="367" spans="4:40">
      <c r="D367" s="53" t="s">
        <v>2112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</row>
    <row r="368" spans="4:40">
      <c r="D368" s="53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</row>
    <row r="369" spans="4:40">
      <c r="D369" s="53" t="s">
        <v>265</v>
      </c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</row>
    <row r="370" spans="4:40">
      <c r="D370" s="53" t="s">
        <v>280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</row>
    <row r="371" spans="4:40">
      <c r="D371" s="53" t="s">
        <v>2113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</row>
    <row r="372" spans="4:40">
      <c r="D372" s="53" t="s">
        <v>2111</v>
      </c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</row>
    <row r="373" spans="4:40">
      <c r="D373" s="53" t="s">
        <v>2114</v>
      </c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</row>
    <row r="374" spans="4:40">
      <c r="D374" s="53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</row>
    <row r="375" spans="4:40">
      <c r="D375" s="53" t="s">
        <v>261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</row>
    <row r="376" spans="4:40">
      <c r="D376" s="53" t="s">
        <v>262</v>
      </c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</row>
    <row r="377" spans="4:40">
      <c r="D377" s="53" t="s">
        <v>336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</row>
    <row r="379" spans="4:40">
      <c r="D379" s="85" t="s">
        <v>2115</v>
      </c>
    </row>
    <row r="395" spans="4:4">
      <c r="D395" s="47" t="s">
        <v>2743</v>
      </c>
    </row>
    <row r="397" spans="4:4">
      <c r="D397" s="85" t="s">
        <v>2115</v>
      </c>
    </row>
    <row r="422" spans="2:4">
      <c r="B422" s="46">
        <v>0</v>
      </c>
      <c r="D422" s="47" t="s">
        <v>2126</v>
      </c>
    </row>
    <row r="423" spans="2:4">
      <c r="D423" s="55" t="s">
        <v>301</v>
      </c>
    </row>
    <row r="424" spans="2:4">
      <c r="D424" s="63" t="s">
        <v>2127</v>
      </c>
    </row>
    <row r="426" spans="2:4">
      <c r="D426" s="85" t="s">
        <v>2117</v>
      </c>
    </row>
    <row r="457" spans="4:4">
      <c r="D457" s="85" t="s">
        <v>2118</v>
      </c>
    </row>
    <row r="485" spans="4:8">
      <c r="D485" s="85" t="s">
        <v>377</v>
      </c>
      <c r="H485" s="85" t="s">
        <v>267</v>
      </c>
    </row>
    <row r="486" spans="4:8">
      <c r="D486" s="28" t="s">
        <v>2125</v>
      </c>
      <c r="H486" s="47" t="s">
        <v>2124</v>
      </c>
    </row>
    <row r="506" spans="2:4">
      <c r="B506" s="46">
        <v>0</v>
      </c>
      <c r="D506" s="47" t="s">
        <v>462</v>
      </c>
    </row>
    <row r="507" spans="2:4">
      <c r="D507" s="55" t="s">
        <v>301</v>
      </c>
    </row>
    <row r="508" spans="2:4">
      <c r="D508" s="51" t="s">
        <v>2119</v>
      </c>
    </row>
    <row r="510" spans="2:4">
      <c r="D510" s="85" t="s">
        <v>2119</v>
      </c>
    </row>
    <row r="532" spans="4:4">
      <c r="D532" s="85" t="s">
        <v>2120</v>
      </c>
    </row>
    <row r="549" spans="4:4">
      <c r="D549" s="85" t="s">
        <v>2130</v>
      </c>
    </row>
    <row r="551" spans="4:4">
      <c r="D551" s="85" t="s">
        <v>2120</v>
      </c>
    </row>
    <row r="592" spans="2:4">
      <c r="B592" s="46">
        <v>0</v>
      </c>
      <c r="D592" s="47" t="s">
        <v>372</v>
      </c>
    </row>
    <row r="593" spans="4:4">
      <c r="D593" s="55" t="s">
        <v>301</v>
      </c>
    </row>
    <row r="594" spans="4:4">
      <c r="D594" s="51" t="s">
        <v>2129</v>
      </c>
    </row>
    <row r="596" spans="4:4">
      <c r="D596" s="85" t="s">
        <v>2129</v>
      </c>
    </row>
    <row r="642" spans="4:4">
      <c r="D642" s="85" t="s">
        <v>744</v>
      </c>
    </row>
    <row r="677" spans="4:23">
      <c r="D677" s="85" t="s">
        <v>307</v>
      </c>
      <c r="M677" s="85" t="s">
        <v>340</v>
      </c>
    </row>
    <row r="678" spans="4:23">
      <c r="D678" s="47" t="s">
        <v>717</v>
      </c>
      <c r="M678" s="47" t="s">
        <v>2134</v>
      </c>
    </row>
    <row r="679" spans="4:23">
      <c r="D679" s="47" t="s">
        <v>718</v>
      </c>
    </row>
    <row r="680" spans="4:23">
      <c r="D680" s="47" t="s">
        <v>719</v>
      </c>
    </row>
    <row r="681" spans="4:23">
      <c r="D681" s="47" t="s">
        <v>542</v>
      </c>
    </row>
    <row r="682" spans="4:23">
      <c r="D682" s="47" t="s">
        <v>550</v>
      </c>
    </row>
    <row r="683" spans="4:23">
      <c r="D683" s="47" t="s">
        <v>720</v>
      </c>
    </row>
    <row r="685" spans="4:23">
      <c r="D685" s="52" t="s">
        <v>34</v>
      </c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</row>
    <row r="686" spans="4:23">
      <c r="D686" s="52" t="s">
        <v>501</v>
      </c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</row>
    <row r="687" spans="4:23">
      <c r="D687" s="52" t="s">
        <v>387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</row>
    <row r="688" spans="4:23">
      <c r="D688" s="52" t="s">
        <v>2135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</row>
    <row r="689" spans="4:23">
      <c r="D689" s="52" t="s">
        <v>259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</row>
    <row r="691" spans="4:23">
      <c r="D691" s="85" t="s">
        <v>744</v>
      </c>
    </row>
    <row r="734" spans="2:4">
      <c r="B734" s="46">
        <v>0</v>
      </c>
      <c r="D734" s="47" t="s">
        <v>2132</v>
      </c>
    </row>
    <row r="735" spans="2:4">
      <c r="D735" s="55" t="s">
        <v>301</v>
      </c>
    </row>
    <row r="736" spans="2:4">
      <c r="D736" s="63" t="s">
        <v>2127</v>
      </c>
    </row>
    <row r="738" spans="4:4">
      <c r="D738" s="85" t="s">
        <v>2131</v>
      </c>
    </row>
    <row r="818" spans="2:4">
      <c r="B818" s="46">
        <v>0</v>
      </c>
      <c r="D818" s="47" t="s">
        <v>2149</v>
      </c>
    </row>
    <row r="819" spans="2:4">
      <c r="D819" s="55" t="s">
        <v>302</v>
      </c>
    </row>
    <row r="820" spans="2:4">
      <c r="D820" s="51" t="s">
        <v>711</v>
      </c>
    </row>
    <row r="822" spans="2:4">
      <c r="D822" s="85" t="s">
        <v>711</v>
      </c>
    </row>
    <row r="834" spans="37:37">
      <c r="AK834" s="85" t="s">
        <v>307</v>
      </c>
    </row>
    <row r="835" spans="37:37">
      <c r="AK835" s="47" t="s">
        <v>778</v>
      </c>
    </row>
    <row r="836" spans="37:37">
      <c r="AK836" s="47" t="s">
        <v>785</v>
      </c>
    </row>
    <row r="837" spans="37:37">
      <c r="AK837" s="47" t="s">
        <v>2136</v>
      </c>
    </row>
    <row r="838" spans="37:37">
      <c r="AK838" s="47" t="s">
        <v>2137</v>
      </c>
    </row>
    <row r="839" spans="37:37">
      <c r="AK839" s="47" t="s">
        <v>816</v>
      </c>
    </row>
    <row r="840" spans="37:37">
      <c r="AK840" s="47" t="s">
        <v>823</v>
      </c>
    </row>
    <row r="841" spans="37:37">
      <c r="AK841" s="47" t="s">
        <v>837</v>
      </c>
    </row>
    <row r="842" spans="37:37">
      <c r="AK842" s="47" t="s">
        <v>864</v>
      </c>
    </row>
    <row r="843" spans="37:37">
      <c r="AK843" s="47" t="s">
        <v>872</v>
      </c>
    </row>
    <row r="844" spans="37:37">
      <c r="AK844" s="47" t="s">
        <v>875</v>
      </c>
    </row>
    <row r="846" spans="37:37">
      <c r="AK846" s="85" t="s">
        <v>340</v>
      </c>
    </row>
    <row r="847" spans="37:37">
      <c r="AK847" s="47" t="s">
        <v>2148</v>
      </c>
    </row>
    <row r="850" spans="4:4">
      <c r="D850" s="85" t="s">
        <v>2147</v>
      </c>
    </row>
    <row r="873" spans="4:4">
      <c r="D873" s="85" t="s">
        <v>2150</v>
      </c>
    </row>
    <row r="907" spans="4:4">
      <c r="D907" s="85" t="s">
        <v>2147</v>
      </c>
    </row>
    <row r="925" spans="4:13">
      <c r="D925" s="85" t="s">
        <v>307</v>
      </c>
    </row>
    <row r="926" spans="4:13">
      <c r="D926" s="47" t="s">
        <v>837</v>
      </c>
      <c r="M926" s="85" t="s">
        <v>2631</v>
      </c>
    </row>
    <row r="928" spans="4:13">
      <c r="D928" s="85" t="s">
        <v>2147</v>
      </c>
    </row>
    <row r="982" spans="2:4">
      <c r="B982" s="46">
        <v>0</v>
      </c>
      <c r="D982" s="47" t="s">
        <v>372</v>
      </c>
    </row>
    <row r="983" spans="2:4">
      <c r="D983" s="55" t="s">
        <v>302</v>
      </c>
    </row>
    <row r="984" spans="2:4">
      <c r="D984" s="51" t="s">
        <v>769</v>
      </c>
    </row>
    <row r="986" spans="2:4">
      <c r="D986" s="85" t="s">
        <v>769</v>
      </c>
    </row>
    <row r="1017" spans="2:63">
      <c r="D1017" s="85" t="s">
        <v>340</v>
      </c>
    </row>
    <row r="1018" spans="2:63">
      <c r="D1018" s="47" t="s">
        <v>1853</v>
      </c>
    </row>
    <row r="1020" spans="2:63">
      <c r="D1020" s="52" t="s">
        <v>347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  <c r="AA1020" s="48"/>
      <c r="AB1020" s="48"/>
      <c r="AC1020" s="48"/>
      <c r="AD1020" s="48"/>
      <c r="AE1020" s="48"/>
      <c r="AF1020" s="48"/>
      <c r="AG1020" s="48"/>
      <c r="AH1020" s="48"/>
      <c r="AI1020" s="48"/>
      <c r="AJ1020" s="48"/>
      <c r="AK1020" s="48"/>
    </row>
    <row r="1021" spans="2:63">
      <c r="D1021" s="52"/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  <c r="AC1021" s="48"/>
      <c r="AD1021" s="48"/>
      <c r="AE1021" s="48"/>
      <c r="AF1021" s="48"/>
      <c r="AG1021" s="48"/>
      <c r="AH1021" s="48"/>
      <c r="AI1021" s="48"/>
      <c r="AJ1021" s="48"/>
      <c r="AK1021" s="48"/>
    </row>
    <row r="1022" spans="2:63">
      <c r="D1022" s="52" t="s">
        <v>37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  <c r="AA1022" s="48"/>
      <c r="AB1022" s="48"/>
      <c r="AC1022" s="48"/>
      <c r="AD1022" s="48"/>
      <c r="AE1022" s="48"/>
      <c r="AF1022" s="48"/>
      <c r="AG1022" s="48"/>
      <c r="AH1022" s="48"/>
      <c r="AI1022" s="48"/>
      <c r="AJ1022" s="48"/>
      <c r="AK1022" s="48"/>
    </row>
    <row r="1023" spans="2:63">
      <c r="D1023" s="52" t="s">
        <v>339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  <c r="AA1023" s="48"/>
      <c r="AB1023" s="48"/>
      <c r="AC1023" s="48"/>
      <c r="AD1023" s="48"/>
      <c r="AE1023" s="48"/>
      <c r="AF1023" s="48"/>
      <c r="AG1023" s="48"/>
      <c r="AH1023" s="48"/>
      <c r="AI1023" s="48"/>
      <c r="AJ1023" s="48"/>
      <c r="AK1023" s="48"/>
    </row>
    <row r="1024" spans="2:63" customFormat="1">
      <c r="B1024" s="85"/>
      <c r="C1024" s="85"/>
      <c r="D1024" s="53" t="s">
        <v>389</v>
      </c>
      <c r="E1024" s="49"/>
      <c r="F1024" s="49"/>
      <c r="G1024" s="49"/>
      <c r="H1024" s="49"/>
      <c r="I1024" s="49"/>
      <c r="J1024" s="49"/>
      <c r="K1024" s="49"/>
      <c r="L1024" s="49"/>
      <c r="M1024" s="49"/>
      <c r="N1024" s="49"/>
      <c r="O1024" s="49"/>
      <c r="P1024" s="49"/>
      <c r="Q1024" s="49"/>
      <c r="R1024" s="49"/>
      <c r="S1024" s="49"/>
      <c r="T1024" s="49"/>
      <c r="U1024" s="49"/>
      <c r="V1024" s="49"/>
      <c r="W1024" s="49"/>
      <c r="X1024" s="49"/>
      <c r="Y1024" s="49"/>
      <c r="Z1024" s="49"/>
      <c r="AA1024" s="49"/>
      <c r="AB1024" s="49"/>
      <c r="AC1024" s="49"/>
      <c r="AD1024" s="49"/>
      <c r="AE1024" s="49"/>
      <c r="AF1024" s="49"/>
      <c r="AG1024" s="49"/>
      <c r="AH1024" s="49"/>
      <c r="AI1024" s="49"/>
      <c r="AJ1024" s="49"/>
      <c r="AK1024" s="49"/>
      <c r="AL1024" s="85"/>
      <c r="AM1024" s="85"/>
      <c r="AN1024" s="85"/>
      <c r="AO1024" s="85"/>
      <c r="AP1024" s="85"/>
      <c r="AQ1024" s="85"/>
      <c r="AR1024" s="85"/>
      <c r="AS1024" s="85"/>
      <c r="AT1024" s="85"/>
      <c r="AU1024" s="85"/>
      <c r="AV1024" s="85"/>
      <c r="AW1024" s="85"/>
      <c r="AX1024" s="85"/>
      <c r="AY1024" s="85"/>
      <c r="AZ1024" s="85"/>
      <c r="BA1024" s="85"/>
      <c r="BB1024" s="85"/>
      <c r="BC1024" s="85"/>
      <c r="BD1024" s="85"/>
      <c r="BE1024" s="85"/>
      <c r="BF1024" s="85"/>
      <c r="BG1024" s="85"/>
      <c r="BH1024" s="85"/>
      <c r="BI1024" s="85"/>
      <c r="BJ1024" s="85"/>
      <c r="BK1024" s="85"/>
    </row>
    <row r="1025" spans="2:63" customFormat="1">
      <c r="B1025" s="85"/>
      <c r="C1025" s="85"/>
      <c r="D1025" s="52" t="s">
        <v>463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48"/>
      <c r="AK1025" s="48"/>
      <c r="AL1025" s="85"/>
      <c r="AM1025" s="85"/>
      <c r="AN1025" s="85"/>
      <c r="AO1025" s="85"/>
      <c r="AP1025" s="85"/>
      <c r="AQ1025" s="85"/>
      <c r="AR1025" s="85"/>
      <c r="AS1025" s="85"/>
      <c r="AT1025" s="85"/>
      <c r="AU1025" s="85"/>
      <c r="AV1025" s="85"/>
      <c r="AW1025" s="85"/>
      <c r="AX1025" s="85"/>
      <c r="AY1025" s="85"/>
      <c r="AZ1025" s="85"/>
      <c r="BA1025" s="85"/>
      <c r="BB1025" s="85"/>
      <c r="BC1025" s="85"/>
      <c r="BD1025" s="85"/>
      <c r="BE1025" s="85"/>
      <c r="BF1025" s="85"/>
      <c r="BG1025" s="85"/>
      <c r="BH1025" s="85"/>
      <c r="BI1025" s="85"/>
      <c r="BJ1025" s="85"/>
      <c r="BK1025" s="85"/>
    </row>
    <row r="1026" spans="2:63" customFormat="1">
      <c r="B1026" s="85"/>
      <c r="C1026" s="85"/>
      <c r="D1026" s="89" t="s">
        <v>357</v>
      </c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  <c r="W1026" s="90"/>
      <c r="X1026" s="90"/>
      <c r="Y1026" s="90"/>
      <c r="Z1026" s="90"/>
      <c r="AA1026" s="90"/>
      <c r="AB1026" s="90"/>
      <c r="AC1026" s="90"/>
      <c r="AD1026" s="90"/>
      <c r="AE1026" s="90"/>
      <c r="AF1026" s="90"/>
      <c r="AG1026" s="90"/>
      <c r="AH1026" s="90"/>
      <c r="AI1026" s="90"/>
      <c r="AJ1026" s="90"/>
      <c r="AK1026" s="90"/>
      <c r="AL1026" s="85"/>
      <c r="AM1026" s="85"/>
      <c r="AN1026" s="85"/>
      <c r="AO1026" s="85"/>
      <c r="AP1026" s="85"/>
      <c r="AQ1026" s="85"/>
      <c r="AR1026" s="85"/>
      <c r="AS1026" s="85"/>
      <c r="AT1026" s="85"/>
      <c r="AU1026" s="85"/>
      <c r="AV1026" s="85"/>
      <c r="AW1026" s="85"/>
      <c r="AX1026" s="85"/>
      <c r="AY1026" s="85"/>
      <c r="AZ1026" s="85"/>
      <c r="BA1026" s="85"/>
      <c r="BB1026" s="85"/>
      <c r="BC1026" s="85"/>
      <c r="BD1026" s="85"/>
      <c r="BE1026" s="85"/>
      <c r="BF1026" s="85"/>
      <c r="BG1026" s="85"/>
      <c r="BH1026" s="85"/>
      <c r="BI1026" s="85"/>
      <c r="BJ1026" s="85"/>
      <c r="BK1026" s="85"/>
    </row>
    <row r="1027" spans="2:63" customFormat="1">
      <c r="B1027" s="85"/>
      <c r="C1027" s="85"/>
      <c r="D1027" s="91" t="s">
        <v>358</v>
      </c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  <c r="T1027" s="92"/>
      <c r="U1027" s="92"/>
      <c r="V1027" s="92"/>
      <c r="W1027" s="92"/>
      <c r="X1027" s="92"/>
      <c r="Y1027" s="92"/>
      <c r="Z1027" s="92"/>
      <c r="AA1027" s="92"/>
      <c r="AB1027" s="92"/>
      <c r="AC1027" s="92"/>
      <c r="AD1027" s="92"/>
      <c r="AE1027" s="92"/>
      <c r="AF1027" s="92"/>
      <c r="AG1027" s="92"/>
      <c r="AH1027" s="92"/>
      <c r="AI1027" s="92"/>
      <c r="AJ1027" s="92"/>
      <c r="AK1027" s="92"/>
      <c r="AL1027" s="85"/>
      <c r="AM1027" s="85"/>
      <c r="AN1027" s="85"/>
      <c r="AO1027" s="85"/>
      <c r="AP1027" s="85"/>
      <c r="AQ1027" s="85"/>
      <c r="AR1027" s="85"/>
      <c r="AS1027" s="85"/>
      <c r="AT1027" s="85"/>
      <c r="AU1027" s="85"/>
      <c r="AV1027" s="85"/>
      <c r="AW1027" s="85"/>
      <c r="AX1027" s="85"/>
      <c r="AY1027" s="85"/>
      <c r="AZ1027" s="85"/>
      <c r="BA1027" s="85"/>
      <c r="BB1027" s="85"/>
      <c r="BC1027" s="85"/>
      <c r="BD1027" s="85"/>
      <c r="BE1027" s="85"/>
      <c r="BF1027" s="85"/>
      <c r="BG1027" s="85"/>
      <c r="BH1027" s="85"/>
      <c r="BI1027" s="85"/>
      <c r="BJ1027" s="85"/>
      <c r="BK1027" s="85"/>
    </row>
    <row r="1028" spans="2:63" customFormat="1">
      <c r="B1028" s="85"/>
      <c r="C1028" s="85"/>
      <c r="D1028" s="91" t="s">
        <v>359</v>
      </c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92"/>
      <c r="AL1028" s="85"/>
      <c r="AM1028" s="85"/>
      <c r="AN1028" s="85"/>
      <c r="AO1028" s="85"/>
      <c r="AP1028" s="85"/>
      <c r="AQ1028" s="85"/>
      <c r="AR1028" s="85"/>
      <c r="AS1028" s="85"/>
      <c r="AT1028" s="85"/>
      <c r="AU1028" s="85"/>
      <c r="AV1028" s="85"/>
      <c r="AW1028" s="85"/>
      <c r="AX1028" s="85"/>
      <c r="AY1028" s="85"/>
      <c r="AZ1028" s="85"/>
      <c r="BA1028" s="85"/>
      <c r="BB1028" s="85"/>
      <c r="BC1028" s="85"/>
      <c r="BD1028" s="85"/>
      <c r="BE1028" s="85"/>
      <c r="BF1028" s="85"/>
      <c r="BG1028" s="85"/>
      <c r="BH1028" s="85"/>
      <c r="BI1028" s="85"/>
      <c r="BJ1028" s="85"/>
      <c r="BK1028" s="85"/>
    </row>
    <row r="1029" spans="2:63" customFormat="1">
      <c r="B1029" s="85"/>
      <c r="C1029" s="85"/>
      <c r="D1029" s="89" t="s">
        <v>479</v>
      </c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  <c r="W1029" s="90"/>
      <c r="X1029" s="90"/>
      <c r="Y1029" s="90"/>
      <c r="Z1029" s="90"/>
      <c r="AA1029" s="90"/>
      <c r="AB1029" s="90"/>
      <c r="AC1029" s="90"/>
      <c r="AD1029" s="90"/>
      <c r="AE1029" s="90"/>
      <c r="AF1029" s="90"/>
      <c r="AG1029" s="90"/>
      <c r="AH1029" s="90"/>
      <c r="AI1029" s="90"/>
      <c r="AJ1029" s="90"/>
      <c r="AK1029" s="90"/>
      <c r="AL1029" s="85"/>
      <c r="AM1029" s="85"/>
      <c r="AN1029" s="85"/>
      <c r="AO1029" s="85"/>
      <c r="AP1029" s="85"/>
      <c r="AQ1029" s="85"/>
      <c r="AR1029" s="85"/>
      <c r="AS1029" s="85"/>
      <c r="AT1029" s="85"/>
      <c r="AU1029" s="85"/>
      <c r="AV1029" s="85"/>
      <c r="AW1029" s="85"/>
      <c r="AX1029" s="85"/>
      <c r="AY1029" s="85"/>
      <c r="AZ1029" s="85"/>
      <c r="BA1029" s="85"/>
      <c r="BB1029" s="85"/>
      <c r="BC1029" s="85"/>
      <c r="BD1029" s="85"/>
      <c r="BE1029" s="85"/>
      <c r="BF1029" s="85"/>
      <c r="BG1029" s="85"/>
      <c r="BH1029" s="85"/>
      <c r="BI1029" s="85"/>
      <c r="BJ1029" s="85"/>
      <c r="BK1029" s="85"/>
    </row>
    <row r="1030" spans="2:63" customFormat="1">
      <c r="B1030" s="85"/>
      <c r="C1030" s="85"/>
      <c r="D1030" s="89" t="s">
        <v>668</v>
      </c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  <c r="W1030" s="90"/>
      <c r="X1030" s="90"/>
      <c r="Y1030" s="90"/>
      <c r="Z1030" s="90"/>
      <c r="AA1030" s="90"/>
      <c r="AB1030" s="90"/>
      <c r="AC1030" s="90"/>
      <c r="AD1030" s="90"/>
      <c r="AE1030" s="90"/>
      <c r="AF1030" s="90"/>
      <c r="AG1030" s="90"/>
      <c r="AH1030" s="90"/>
      <c r="AI1030" s="90"/>
      <c r="AJ1030" s="90"/>
      <c r="AK1030" s="90"/>
      <c r="AL1030" s="85"/>
      <c r="AM1030" s="85"/>
      <c r="AN1030" s="85"/>
      <c r="AO1030" s="85"/>
      <c r="AP1030" s="85"/>
      <c r="AQ1030" s="85"/>
      <c r="AR1030" s="85"/>
      <c r="AS1030" s="85"/>
      <c r="AT1030" s="85"/>
      <c r="AU1030" s="85"/>
      <c r="AV1030" s="85"/>
      <c r="AW1030" s="85"/>
      <c r="AX1030" s="85"/>
      <c r="AY1030" s="85"/>
      <c r="AZ1030" s="85"/>
      <c r="BA1030" s="85"/>
      <c r="BB1030" s="85"/>
      <c r="BC1030" s="85"/>
      <c r="BD1030" s="85"/>
      <c r="BE1030" s="85"/>
      <c r="BF1030" s="85"/>
      <c r="BG1030" s="85"/>
      <c r="BH1030" s="85"/>
      <c r="BI1030" s="85"/>
      <c r="BJ1030" s="85"/>
      <c r="BK1030" s="85"/>
    </row>
    <row r="1031" spans="2:63" customFormat="1">
      <c r="B1031" s="85"/>
      <c r="C1031" s="85"/>
      <c r="D1031" s="38" t="s">
        <v>634</v>
      </c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  <c r="AA1031" s="48"/>
      <c r="AB1031" s="48"/>
      <c r="AC1031" s="48"/>
      <c r="AD1031" s="48"/>
      <c r="AE1031" s="48"/>
      <c r="AF1031" s="48"/>
      <c r="AG1031" s="48"/>
      <c r="AH1031" s="48"/>
      <c r="AI1031" s="48"/>
      <c r="AJ1031" s="48"/>
      <c r="AK1031" s="48"/>
      <c r="AL1031" s="85"/>
      <c r="AM1031" s="85"/>
      <c r="AN1031" s="85"/>
      <c r="AO1031" s="85"/>
      <c r="AP1031" s="85"/>
      <c r="AQ1031" s="85"/>
      <c r="AR1031" s="85"/>
      <c r="AS1031" s="85"/>
      <c r="AT1031" s="85"/>
      <c r="AU1031" s="85"/>
      <c r="AV1031" s="85"/>
      <c r="AW1031" s="85"/>
      <c r="AX1031" s="85"/>
      <c r="AY1031" s="85"/>
      <c r="AZ1031" s="85"/>
      <c r="BA1031" s="85"/>
      <c r="BB1031" s="85"/>
      <c r="BC1031" s="85"/>
      <c r="BD1031" s="85"/>
      <c r="BE1031" s="85"/>
      <c r="BF1031" s="85"/>
      <c r="BG1031" s="85"/>
      <c r="BH1031" s="85"/>
      <c r="BI1031" s="85"/>
      <c r="BJ1031" s="85"/>
      <c r="BK1031" s="85"/>
    </row>
    <row r="1032" spans="2:63" customFormat="1">
      <c r="B1032" s="85"/>
      <c r="C1032" s="85"/>
      <c r="D1032" s="38" t="s">
        <v>1492</v>
      </c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  <c r="AA1032" s="48"/>
      <c r="AB1032" s="48"/>
      <c r="AC1032" s="48"/>
      <c r="AD1032" s="48"/>
      <c r="AE1032" s="48"/>
      <c r="AF1032" s="48"/>
      <c r="AG1032" s="48"/>
      <c r="AH1032" s="48"/>
      <c r="AI1032" s="48"/>
      <c r="AJ1032" s="48"/>
      <c r="AK1032" s="48"/>
      <c r="AL1032" s="85"/>
      <c r="AM1032" s="85"/>
      <c r="AN1032" s="85"/>
      <c r="AO1032" s="85"/>
      <c r="AP1032" s="85"/>
      <c r="AQ1032" s="85"/>
      <c r="AR1032" s="85"/>
      <c r="AS1032" s="85"/>
      <c r="AT1032" s="85"/>
      <c r="AU1032" s="85"/>
      <c r="AV1032" s="85"/>
      <c r="AW1032" s="85"/>
      <c r="AX1032" s="85"/>
      <c r="AY1032" s="85"/>
      <c r="AZ1032" s="85"/>
      <c r="BA1032" s="85"/>
      <c r="BB1032" s="85"/>
      <c r="BC1032" s="85"/>
      <c r="BD1032" s="85"/>
      <c r="BE1032" s="85"/>
      <c r="BF1032" s="85"/>
      <c r="BG1032" s="85"/>
      <c r="BH1032" s="85"/>
      <c r="BI1032" s="85"/>
      <c r="BJ1032" s="85"/>
      <c r="BK1032" s="85"/>
    </row>
    <row r="1033" spans="2:63" customFormat="1">
      <c r="B1033" s="85"/>
      <c r="C1033" s="85"/>
      <c r="D1033" s="52" t="s">
        <v>900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L1033" s="85"/>
      <c r="AM1033" s="85"/>
      <c r="AN1033" s="85"/>
      <c r="AO1033" s="85"/>
      <c r="AP1033" s="85"/>
      <c r="AQ1033" s="85"/>
      <c r="AR1033" s="85"/>
      <c r="AS1033" s="85"/>
      <c r="AT1033" s="85"/>
      <c r="AU1033" s="85"/>
      <c r="AV1033" s="85"/>
      <c r="AW1033" s="85"/>
      <c r="AX1033" s="85"/>
      <c r="AY1033" s="85"/>
      <c r="AZ1033" s="85"/>
      <c r="BA1033" s="85"/>
      <c r="BB1033" s="85"/>
      <c r="BC1033" s="85"/>
      <c r="BD1033" s="85"/>
      <c r="BE1033" s="85"/>
      <c r="BF1033" s="85"/>
      <c r="BG1033" s="85"/>
      <c r="BH1033" s="85"/>
      <c r="BI1033" s="85"/>
      <c r="BJ1033" s="85"/>
      <c r="BK1033" s="85"/>
    </row>
    <row r="1034" spans="2:63" customFormat="1">
      <c r="B1034" s="85"/>
      <c r="C1034" s="85"/>
      <c r="D1034" s="52" t="s">
        <v>384</v>
      </c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  <c r="AA1034" s="48"/>
      <c r="AB1034" s="48"/>
      <c r="AC1034" s="48"/>
      <c r="AD1034" s="48"/>
      <c r="AE1034" s="48"/>
      <c r="AF1034" s="48"/>
      <c r="AG1034" s="48"/>
      <c r="AH1034" s="48"/>
      <c r="AI1034" s="48"/>
      <c r="AJ1034" s="48"/>
      <c r="AK1034" s="48"/>
      <c r="AL1034" s="85"/>
      <c r="AM1034" s="85"/>
      <c r="AN1034" s="85"/>
      <c r="AO1034" s="85"/>
      <c r="AP1034" s="85"/>
      <c r="AQ1034" s="85"/>
      <c r="AR1034" s="85"/>
      <c r="AS1034" s="85"/>
      <c r="AT1034" s="85"/>
      <c r="AU1034" s="85"/>
      <c r="AV1034" s="85"/>
      <c r="AW1034" s="85"/>
      <c r="AX1034" s="85"/>
      <c r="AY1034" s="85"/>
      <c r="AZ1034" s="85"/>
      <c r="BA1034" s="85"/>
      <c r="BB1034" s="85"/>
      <c r="BC1034" s="85"/>
      <c r="BD1034" s="85"/>
      <c r="BE1034" s="85"/>
      <c r="BF1034" s="85"/>
      <c r="BG1034" s="85"/>
      <c r="BH1034" s="85"/>
      <c r="BI1034" s="85"/>
      <c r="BJ1034" s="85"/>
      <c r="BK1034" s="85"/>
    </row>
    <row r="1035" spans="2:63" customFormat="1">
      <c r="B1035" s="85"/>
      <c r="C1035" s="85"/>
      <c r="D1035" s="52" t="s">
        <v>902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  <c r="AA1035" s="48"/>
      <c r="AB1035" s="48"/>
      <c r="AC1035" s="48"/>
      <c r="AD1035" s="48"/>
      <c r="AE1035" s="48"/>
      <c r="AF1035" s="48"/>
      <c r="AG1035" s="48"/>
      <c r="AH1035" s="48"/>
      <c r="AI1035" s="48"/>
      <c r="AJ1035" s="48"/>
      <c r="AK1035" s="48"/>
      <c r="AL1035" s="85"/>
      <c r="AM1035" s="85"/>
      <c r="AN1035" s="85"/>
      <c r="AO1035" s="85"/>
      <c r="AP1035" s="85"/>
      <c r="AQ1035" s="85"/>
      <c r="AR1035" s="85"/>
      <c r="AS1035" s="85"/>
      <c r="AT1035" s="85"/>
      <c r="AU1035" s="85"/>
      <c r="AV1035" s="85"/>
      <c r="AW1035" s="85"/>
      <c r="AX1035" s="85"/>
      <c r="AY1035" s="85"/>
      <c r="AZ1035" s="85"/>
      <c r="BA1035" s="85"/>
      <c r="BB1035" s="85"/>
      <c r="BC1035" s="85"/>
      <c r="BD1035" s="85"/>
      <c r="BE1035" s="85"/>
      <c r="BF1035" s="85"/>
      <c r="BG1035" s="85"/>
      <c r="BH1035" s="85"/>
      <c r="BI1035" s="85"/>
      <c r="BJ1035" s="85"/>
      <c r="BK1035" s="85"/>
    </row>
    <row r="1036" spans="2:63" customFormat="1">
      <c r="B1036" s="85"/>
      <c r="C1036" s="85"/>
      <c r="D1036" s="52" t="s">
        <v>903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  <c r="AA1036" s="48"/>
      <c r="AB1036" s="48"/>
      <c r="AC1036" s="48"/>
      <c r="AD1036" s="48"/>
      <c r="AE1036" s="48"/>
      <c r="AF1036" s="48"/>
      <c r="AG1036" s="48"/>
      <c r="AH1036" s="48"/>
      <c r="AI1036" s="48"/>
      <c r="AJ1036" s="48"/>
      <c r="AK1036" s="48"/>
      <c r="AL1036" s="85"/>
      <c r="AM1036" s="85"/>
      <c r="AN1036" s="85"/>
      <c r="AO1036" s="85"/>
      <c r="AP1036" s="85"/>
      <c r="AQ1036" s="85"/>
      <c r="AR1036" s="85"/>
      <c r="AS1036" s="85"/>
      <c r="AT1036" s="85"/>
      <c r="AU1036" s="85"/>
      <c r="AV1036" s="85"/>
      <c r="AW1036" s="85"/>
      <c r="AX1036" s="85"/>
      <c r="AY1036" s="85"/>
      <c r="AZ1036" s="85"/>
      <c r="BA1036" s="85"/>
      <c r="BB1036" s="85"/>
      <c r="BC1036" s="85"/>
      <c r="BD1036" s="85"/>
      <c r="BE1036" s="85"/>
      <c r="BF1036" s="85"/>
      <c r="BG1036" s="85"/>
      <c r="BH1036" s="85"/>
      <c r="BI1036" s="85"/>
      <c r="BJ1036" s="85"/>
      <c r="BK1036" s="85"/>
    </row>
    <row r="1037" spans="2:63" customFormat="1">
      <c r="B1037" s="85"/>
      <c r="C1037" s="85"/>
      <c r="D1037" s="52" t="s">
        <v>350</v>
      </c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  <c r="AA1037" s="48"/>
      <c r="AB1037" s="48"/>
      <c r="AC1037" s="48"/>
      <c r="AD1037" s="48"/>
      <c r="AE1037" s="48"/>
      <c r="AF1037" s="48"/>
      <c r="AG1037" s="48"/>
      <c r="AH1037" s="48"/>
      <c r="AI1037" s="48"/>
      <c r="AJ1037" s="48"/>
      <c r="AK1037" s="48"/>
      <c r="AL1037" s="85"/>
      <c r="AM1037" s="85"/>
      <c r="AN1037" s="85"/>
      <c r="AO1037" s="85"/>
      <c r="AP1037" s="85"/>
      <c r="AQ1037" s="85"/>
      <c r="AR1037" s="85"/>
      <c r="AS1037" s="85"/>
      <c r="AT1037" s="85"/>
      <c r="AU1037" s="85"/>
      <c r="AV1037" s="85"/>
      <c r="AW1037" s="85"/>
      <c r="AX1037" s="85"/>
      <c r="AY1037" s="85"/>
      <c r="AZ1037" s="85"/>
      <c r="BA1037" s="85"/>
      <c r="BB1037" s="85"/>
      <c r="BC1037" s="85"/>
      <c r="BD1037" s="85"/>
      <c r="BE1037" s="85"/>
      <c r="BF1037" s="85"/>
      <c r="BG1037" s="85"/>
      <c r="BH1037" s="85"/>
      <c r="BI1037" s="85"/>
      <c r="BJ1037" s="85"/>
      <c r="BK1037" s="85"/>
    </row>
    <row r="1038" spans="2:63" customFormat="1">
      <c r="B1038" s="85"/>
      <c r="C1038" s="85"/>
      <c r="D1038" s="52" t="s">
        <v>904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  <c r="AA1038" s="48"/>
      <c r="AB1038" s="48"/>
      <c r="AC1038" s="48"/>
      <c r="AD1038" s="48"/>
      <c r="AE1038" s="48"/>
      <c r="AF1038" s="48"/>
      <c r="AG1038" s="48"/>
      <c r="AH1038" s="48"/>
      <c r="AI1038" s="48"/>
      <c r="AJ1038" s="48"/>
      <c r="AK1038" s="48"/>
      <c r="AL1038" s="85"/>
      <c r="AM1038" s="85"/>
      <c r="AN1038" s="85"/>
      <c r="AO1038" s="85"/>
      <c r="AP1038" s="85"/>
      <c r="AQ1038" s="85"/>
      <c r="AR1038" s="85"/>
      <c r="AS1038" s="85"/>
      <c r="AT1038" s="85"/>
      <c r="AU1038" s="85"/>
      <c r="AV1038" s="85"/>
      <c r="AW1038" s="85"/>
      <c r="AX1038" s="85"/>
      <c r="AY1038" s="85"/>
      <c r="AZ1038" s="85"/>
      <c r="BA1038" s="85"/>
      <c r="BB1038" s="85"/>
      <c r="BC1038" s="85"/>
      <c r="BD1038" s="85"/>
      <c r="BE1038" s="85"/>
      <c r="BF1038" s="85"/>
      <c r="BG1038" s="85"/>
      <c r="BH1038" s="85"/>
      <c r="BI1038" s="85"/>
      <c r="BJ1038" s="85"/>
      <c r="BK1038" s="85"/>
    </row>
    <row r="1039" spans="2:63" customFormat="1">
      <c r="B1039" s="85"/>
      <c r="C1039" s="85"/>
      <c r="D1039" s="52" t="s">
        <v>464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  <c r="AL1039" s="85"/>
      <c r="AM1039" s="85"/>
      <c r="AN1039" s="85"/>
      <c r="AO1039" s="85"/>
      <c r="AP1039" s="85"/>
      <c r="AQ1039" s="85"/>
      <c r="AR1039" s="85"/>
      <c r="AS1039" s="85"/>
      <c r="AT1039" s="85"/>
      <c r="AU1039" s="85"/>
      <c r="AV1039" s="85"/>
      <c r="AW1039" s="85"/>
      <c r="AX1039" s="85"/>
      <c r="AY1039" s="85"/>
      <c r="AZ1039" s="85"/>
      <c r="BA1039" s="85"/>
      <c r="BB1039" s="85"/>
      <c r="BC1039" s="85"/>
      <c r="BD1039" s="85"/>
      <c r="BE1039" s="85"/>
      <c r="BF1039" s="85"/>
      <c r="BG1039" s="85"/>
      <c r="BH1039" s="85"/>
      <c r="BI1039" s="85"/>
      <c r="BJ1039" s="85"/>
      <c r="BK1039" s="85"/>
    </row>
    <row r="1040" spans="2:63" customFormat="1">
      <c r="B1040" s="85"/>
      <c r="C1040" s="85"/>
      <c r="D1040" s="52" t="s">
        <v>465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  <c r="AA1040" s="48"/>
      <c r="AB1040" s="48"/>
      <c r="AC1040" s="48"/>
      <c r="AD1040" s="48"/>
      <c r="AE1040" s="48"/>
      <c r="AF1040" s="48"/>
      <c r="AG1040" s="48"/>
      <c r="AH1040" s="48"/>
      <c r="AI1040" s="48"/>
      <c r="AJ1040" s="48"/>
      <c r="AK1040" s="48"/>
      <c r="AL1040" s="85"/>
      <c r="AM1040" s="85"/>
      <c r="AN1040" s="85"/>
      <c r="AO1040" s="85"/>
      <c r="AP1040" s="85"/>
      <c r="AQ1040" s="85"/>
      <c r="AR1040" s="85"/>
      <c r="AS1040" s="85"/>
      <c r="AT1040" s="85"/>
      <c r="AU1040" s="85"/>
      <c r="AV1040" s="85"/>
      <c r="AW1040" s="85"/>
      <c r="AX1040" s="85"/>
      <c r="AY1040" s="85"/>
      <c r="AZ1040" s="85"/>
      <c r="BA1040" s="85"/>
      <c r="BB1040" s="85"/>
      <c r="BC1040" s="85"/>
      <c r="BD1040" s="85"/>
      <c r="BE1040" s="85"/>
      <c r="BF1040" s="85"/>
      <c r="BG1040" s="85"/>
      <c r="BH1040" s="85"/>
      <c r="BI1040" s="85"/>
      <c r="BJ1040" s="85"/>
      <c r="BK1040" s="85"/>
    </row>
    <row r="1041" spans="2:63" customFormat="1">
      <c r="B1041" s="85"/>
      <c r="C1041" s="85"/>
      <c r="D1041" s="52" t="s">
        <v>466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  <c r="AA1041" s="48"/>
      <c r="AB1041" s="48"/>
      <c r="AC1041" s="48"/>
      <c r="AD1041" s="48"/>
      <c r="AE1041" s="48"/>
      <c r="AF1041" s="48"/>
      <c r="AG1041" s="48"/>
      <c r="AH1041" s="48"/>
      <c r="AI1041" s="48"/>
      <c r="AJ1041" s="48"/>
      <c r="AK1041" s="48"/>
      <c r="AL1041" s="85"/>
      <c r="AM1041" s="85"/>
      <c r="AN1041" s="85"/>
      <c r="AO1041" s="85"/>
      <c r="AP1041" s="85"/>
      <c r="AQ1041" s="85"/>
      <c r="AR1041" s="85"/>
      <c r="AS1041" s="85"/>
      <c r="AT1041" s="85"/>
      <c r="AU1041" s="85"/>
      <c r="AV1041" s="85"/>
      <c r="AW1041" s="85"/>
      <c r="AX1041" s="85"/>
      <c r="AY1041" s="85"/>
      <c r="AZ1041" s="85"/>
      <c r="BA1041" s="85"/>
      <c r="BB1041" s="85"/>
      <c r="BC1041" s="85"/>
      <c r="BD1041" s="85"/>
      <c r="BE1041" s="85"/>
      <c r="BF1041" s="85"/>
      <c r="BG1041" s="85"/>
      <c r="BH1041" s="85"/>
      <c r="BI1041" s="85"/>
      <c r="BJ1041" s="85"/>
      <c r="BK1041" s="85"/>
    </row>
    <row r="1042" spans="2:63" customFormat="1">
      <c r="B1042" s="85"/>
      <c r="C1042" s="85"/>
      <c r="D1042" s="52" t="s">
        <v>495</v>
      </c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  <c r="AA1042" s="48"/>
      <c r="AB1042" s="48"/>
      <c r="AC1042" s="48"/>
      <c r="AD1042" s="48"/>
      <c r="AE1042" s="48"/>
      <c r="AF1042" s="48"/>
      <c r="AG1042" s="48"/>
      <c r="AH1042" s="48"/>
      <c r="AI1042" s="48"/>
      <c r="AJ1042" s="48"/>
      <c r="AK1042" s="48"/>
      <c r="AL1042" s="85"/>
      <c r="AM1042" s="85"/>
      <c r="AN1042" s="85"/>
      <c r="AO1042" s="85"/>
      <c r="AP1042" s="85"/>
      <c r="AQ1042" s="85"/>
      <c r="AR1042" s="85"/>
      <c r="AS1042" s="85"/>
      <c r="AT1042" s="85"/>
      <c r="AU1042" s="85"/>
      <c r="AV1042" s="85"/>
      <c r="AW1042" s="85"/>
      <c r="AX1042" s="85"/>
      <c r="AY1042" s="85"/>
      <c r="AZ1042" s="85"/>
      <c r="BA1042" s="85"/>
      <c r="BB1042" s="85"/>
      <c r="BC1042" s="85"/>
      <c r="BD1042" s="85"/>
      <c r="BE1042" s="85"/>
      <c r="BF1042" s="85"/>
      <c r="BG1042" s="85"/>
      <c r="BH1042" s="85"/>
      <c r="BI1042" s="85"/>
      <c r="BJ1042" s="85"/>
      <c r="BK1042" s="85"/>
    </row>
    <row r="1043" spans="2:63" customFormat="1">
      <c r="B1043" s="85"/>
      <c r="C1043" s="85"/>
      <c r="D1043" s="52" t="s">
        <v>1854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  <c r="AL1043" s="85"/>
      <c r="AM1043" s="85"/>
      <c r="AN1043" s="85"/>
      <c r="AO1043" s="85"/>
      <c r="AP1043" s="85"/>
      <c r="AQ1043" s="85"/>
      <c r="AR1043" s="85"/>
      <c r="AS1043" s="85"/>
      <c r="AT1043" s="85"/>
      <c r="AU1043" s="85"/>
      <c r="AV1043" s="85"/>
      <c r="AW1043" s="85"/>
      <c r="AX1043" s="85"/>
      <c r="AY1043" s="85"/>
      <c r="AZ1043" s="85"/>
      <c r="BA1043" s="85"/>
      <c r="BB1043" s="85"/>
      <c r="BC1043" s="85"/>
      <c r="BD1043" s="85"/>
      <c r="BE1043" s="85"/>
      <c r="BF1043" s="85"/>
      <c r="BG1043" s="85"/>
      <c r="BH1043" s="85"/>
      <c r="BI1043" s="85"/>
      <c r="BJ1043" s="85"/>
      <c r="BK1043" s="85"/>
    </row>
    <row r="1044" spans="2:63" customFormat="1">
      <c r="B1044" s="85"/>
      <c r="C1044" s="85"/>
      <c r="D1044" s="52" t="s">
        <v>276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  <c r="AL1044" s="85"/>
      <c r="AM1044" s="85"/>
      <c r="AN1044" s="85"/>
      <c r="AO1044" s="85"/>
      <c r="AP1044" s="85"/>
      <c r="AQ1044" s="85"/>
      <c r="AR1044" s="85"/>
      <c r="AS1044" s="85"/>
      <c r="AT1044" s="85"/>
      <c r="AU1044" s="85"/>
      <c r="AV1044" s="85"/>
      <c r="AW1044" s="85"/>
      <c r="AX1044" s="85"/>
      <c r="AY1044" s="85"/>
      <c r="AZ1044" s="85"/>
      <c r="BA1044" s="85"/>
      <c r="BB1044" s="85"/>
      <c r="BC1044" s="85"/>
      <c r="BD1044" s="85"/>
      <c r="BE1044" s="85"/>
      <c r="BF1044" s="85"/>
      <c r="BG1044" s="85"/>
      <c r="BH1044" s="85"/>
      <c r="BI1044" s="85"/>
      <c r="BJ1044" s="85"/>
      <c r="BK1044" s="85"/>
    </row>
    <row r="1045" spans="2:63" customFormat="1">
      <c r="B1045" s="85"/>
      <c r="C1045" s="85"/>
      <c r="D1045" s="38" t="s">
        <v>1491</v>
      </c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  <c r="AL1045" s="85"/>
      <c r="AM1045" s="85"/>
      <c r="AN1045" s="85"/>
      <c r="AO1045" s="85"/>
      <c r="AP1045" s="85"/>
      <c r="AQ1045" s="85"/>
      <c r="AR1045" s="85"/>
      <c r="AS1045" s="85"/>
      <c r="AT1045" s="85"/>
      <c r="AU1045" s="85"/>
      <c r="AV1045" s="85"/>
      <c r="AW1045" s="85"/>
      <c r="AX1045" s="85"/>
      <c r="AY1045" s="85"/>
      <c r="AZ1045" s="85"/>
      <c r="BA1045" s="85"/>
      <c r="BB1045" s="85"/>
      <c r="BC1045" s="85"/>
      <c r="BD1045" s="85"/>
      <c r="BE1045" s="85"/>
      <c r="BF1045" s="85"/>
      <c r="BG1045" s="85"/>
      <c r="BH1045" s="85"/>
      <c r="BI1045" s="85"/>
      <c r="BJ1045" s="85"/>
      <c r="BK1045" s="85"/>
    </row>
    <row r="1046" spans="2:63" customFormat="1">
      <c r="B1046" s="85"/>
      <c r="C1046" s="85"/>
      <c r="D1046" s="52" t="s">
        <v>330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  <c r="AA1046" s="48"/>
      <c r="AB1046" s="48"/>
      <c r="AC1046" s="67"/>
      <c r="AD1046" s="48"/>
      <c r="AE1046" s="48"/>
      <c r="AF1046" s="48"/>
      <c r="AG1046" s="48"/>
      <c r="AH1046" s="48"/>
      <c r="AI1046" s="48"/>
      <c r="AJ1046" s="48"/>
      <c r="AK1046" s="48"/>
      <c r="AL1046" s="85"/>
      <c r="AM1046" s="85"/>
      <c r="AN1046" s="85"/>
      <c r="AO1046" s="85"/>
      <c r="AP1046" s="85"/>
      <c r="AQ1046" s="85"/>
      <c r="AR1046" s="85"/>
      <c r="AS1046" s="85"/>
      <c r="AT1046" s="85"/>
      <c r="AU1046" s="85"/>
      <c r="AV1046" s="85"/>
      <c r="AW1046" s="85"/>
      <c r="AX1046" s="85"/>
      <c r="AY1046" s="85"/>
      <c r="AZ1046" s="85"/>
      <c r="BA1046" s="85"/>
      <c r="BB1046" s="85"/>
      <c r="BC1046" s="85"/>
      <c r="BD1046" s="85"/>
      <c r="BE1046" s="85"/>
      <c r="BF1046" s="85"/>
      <c r="BG1046" s="85"/>
      <c r="BH1046" s="85"/>
      <c r="BI1046" s="85"/>
      <c r="BJ1046" s="85"/>
      <c r="BK1046" s="85"/>
    </row>
    <row r="1047" spans="2:63" customFormat="1">
      <c r="B1047" s="85"/>
      <c r="C1047" s="85"/>
      <c r="D1047" s="52"/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  <c r="AA1047" s="48"/>
      <c r="AB1047" s="48"/>
      <c r="AC1047" s="67"/>
      <c r="AD1047" s="48"/>
      <c r="AE1047" s="48"/>
      <c r="AF1047" s="48"/>
      <c r="AG1047" s="48"/>
      <c r="AH1047" s="48"/>
      <c r="AI1047" s="48"/>
      <c r="AJ1047" s="48"/>
      <c r="AK1047" s="48"/>
      <c r="AL1047" s="85"/>
      <c r="AM1047" s="85"/>
      <c r="AN1047" s="85"/>
      <c r="AO1047" s="85"/>
      <c r="AP1047" s="85"/>
      <c r="AQ1047" s="85"/>
      <c r="AR1047" s="85"/>
      <c r="AS1047" s="85"/>
      <c r="AT1047" s="85"/>
      <c r="AU1047" s="85"/>
      <c r="AV1047" s="85"/>
      <c r="AW1047" s="85"/>
      <c r="AX1047" s="85"/>
      <c r="AY1047" s="85"/>
      <c r="AZ1047" s="85"/>
      <c r="BA1047" s="85"/>
      <c r="BB1047" s="85"/>
      <c r="BC1047" s="85"/>
      <c r="BD1047" s="85"/>
      <c r="BE1047" s="85"/>
      <c r="BF1047" s="85"/>
      <c r="BG1047" s="85"/>
      <c r="BH1047" s="85"/>
      <c r="BI1047" s="85"/>
      <c r="BJ1047" s="85"/>
      <c r="BK1047" s="85"/>
    </row>
    <row r="1048" spans="2:63" customFormat="1">
      <c r="B1048" s="85"/>
      <c r="C1048" s="85"/>
      <c r="D1048" s="52" t="s">
        <v>367</v>
      </c>
      <c r="E1048" s="48"/>
      <c r="F1048" s="48"/>
      <c r="G1048" s="48"/>
      <c r="H1048" s="48"/>
      <c r="I1048" s="48"/>
      <c r="J1048" s="48"/>
      <c r="K1048" s="48"/>
      <c r="L1048" s="48"/>
      <c r="M1048" s="48"/>
      <c r="N1048" s="48"/>
      <c r="O1048" s="48"/>
      <c r="P1048" s="48"/>
      <c r="Q1048" s="48"/>
      <c r="R1048" s="48"/>
      <c r="S1048" s="48"/>
      <c r="T1048" s="48"/>
      <c r="U1048" s="48"/>
      <c r="V1048" s="48"/>
      <c r="W1048" s="48"/>
      <c r="X1048" s="48"/>
      <c r="Y1048" s="48"/>
      <c r="Z1048" s="48"/>
      <c r="AA1048" s="48"/>
      <c r="AB1048" s="48"/>
      <c r="AC1048" s="67"/>
      <c r="AD1048" s="48"/>
      <c r="AE1048" s="48"/>
      <c r="AF1048" s="48"/>
      <c r="AG1048" s="48"/>
      <c r="AH1048" s="48"/>
      <c r="AI1048" s="48"/>
      <c r="AJ1048" s="48"/>
      <c r="AK1048" s="48"/>
      <c r="AL1048" s="85"/>
      <c r="AM1048" s="85"/>
      <c r="AN1048" s="85"/>
      <c r="AO1048" s="85"/>
      <c r="AP1048" s="85"/>
      <c r="AQ1048" s="85"/>
      <c r="AR1048" s="85"/>
      <c r="AS1048" s="85"/>
      <c r="AT1048" s="85"/>
      <c r="AU1048" s="85"/>
      <c r="AV1048" s="85"/>
      <c r="AW1048" s="85"/>
      <c r="AX1048" s="85"/>
      <c r="AY1048" s="85"/>
      <c r="AZ1048" s="85"/>
      <c r="BA1048" s="85"/>
      <c r="BB1048" s="85"/>
      <c r="BC1048" s="85"/>
      <c r="BD1048" s="85"/>
      <c r="BE1048" s="85"/>
      <c r="BF1048" s="85"/>
      <c r="BG1048" s="85"/>
      <c r="BH1048" s="85"/>
      <c r="BI1048" s="85"/>
      <c r="BJ1048" s="85"/>
      <c r="BK1048" s="85"/>
    </row>
    <row r="1049" spans="2:63" customFormat="1">
      <c r="B1049" s="85"/>
      <c r="C1049" s="85"/>
      <c r="D1049" s="52" t="s">
        <v>339</v>
      </c>
      <c r="E1049" s="48"/>
      <c r="F1049" s="48"/>
      <c r="G1049" s="48"/>
      <c r="H1049" s="48"/>
      <c r="I1049" s="48"/>
      <c r="J1049" s="48"/>
      <c r="K1049" s="48"/>
      <c r="L1049" s="48"/>
      <c r="M1049" s="48"/>
      <c r="N1049" s="48"/>
      <c r="O1049" s="48"/>
      <c r="P1049" s="48"/>
      <c r="Q1049" s="48"/>
      <c r="R1049" s="48"/>
      <c r="S1049" s="48"/>
      <c r="T1049" s="48"/>
      <c r="U1049" s="48"/>
      <c r="V1049" s="48"/>
      <c r="W1049" s="48"/>
      <c r="X1049" s="48"/>
      <c r="Y1049" s="48"/>
      <c r="Z1049" s="48"/>
      <c r="AA1049" s="48"/>
      <c r="AB1049" s="48"/>
      <c r="AC1049" s="67"/>
      <c r="AD1049" s="48"/>
      <c r="AE1049" s="48"/>
      <c r="AF1049" s="48"/>
      <c r="AG1049" s="48"/>
      <c r="AH1049" s="48"/>
      <c r="AI1049" s="48"/>
      <c r="AJ1049" s="48"/>
      <c r="AK1049" s="48"/>
      <c r="AL1049" s="85"/>
      <c r="AM1049" s="85"/>
      <c r="AN1049" s="85"/>
      <c r="AO1049" s="85"/>
      <c r="AP1049" s="85"/>
      <c r="AQ1049" s="85"/>
      <c r="AR1049" s="85"/>
      <c r="AS1049" s="85"/>
      <c r="AT1049" s="85"/>
      <c r="AU1049" s="85"/>
      <c r="AV1049" s="85"/>
      <c r="AW1049" s="85"/>
      <c r="AX1049" s="85"/>
      <c r="AY1049" s="85"/>
      <c r="AZ1049" s="85"/>
      <c r="BA1049" s="85"/>
      <c r="BB1049" s="85"/>
      <c r="BC1049" s="85"/>
      <c r="BD1049" s="85"/>
      <c r="BE1049" s="85"/>
      <c r="BF1049" s="85"/>
      <c r="BG1049" s="85"/>
      <c r="BH1049" s="85"/>
      <c r="BI1049" s="85"/>
      <c r="BJ1049" s="85"/>
      <c r="BK1049" s="85"/>
    </row>
    <row r="1050" spans="2:63">
      <c r="D1050" s="53" t="s">
        <v>388</v>
      </c>
      <c r="E1050" s="49"/>
      <c r="F1050" s="49"/>
      <c r="G1050" s="49"/>
      <c r="H1050" s="49"/>
      <c r="I1050" s="49"/>
      <c r="J1050" s="49"/>
      <c r="K1050" s="49"/>
      <c r="L1050" s="49"/>
      <c r="M1050" s="49"/>
      <c r="N1050" s="49"/>
      <c r="O1050" s="49"/>
      <c r="P1050" s="49"/>
      <c r="Q1050" s="49"/>
      <c r="R1050" s="49"/>
      <c r="S1050" s="49"/>
      <c r="T1050" s="49"/>
      <c r="U1050" s="49"/>
      <c r="V1050" s="49"/>
      <c r="W1050" s="49"/>
      <c r="X1050" s="49"/>
      <c r="Y1050" s="49"/>
      <c r="Z1050" s="49"/>
      <c r="AA1050" s="49"/>
      <c r="AB1050" s="49"/>
      <c r="AC1050" s="49"/>
      <c r="AD1050" s="49"/>
      <c r="AE1050" s="49"/>
      <c r="AF1050" s="49"/>
      <c r="AG1050" s="49"/>
      <c r="AH1050" s="49"/>
      <c r="AI1050" s="49"/>
      <c r="AJ1050" s="49"/>
      <c r="AK1050" s="49"/>
    </row>
    <row r="1051" spans="2:63">
      <c r="D1051" s="52" t="s">
        <v>332</v>
      </c>
      <c r="E1051" s="48"/>
      <c r="F1051" s="48"/>
      <c r="G1051" s="48"/>
      <c r="H1051" s="48"/>
      <c r="I1051" s="48"/>
      <c r="J1051" s="48"/>
      <c r="K1051" s="48"/>
      <c r="L1051" s="48"/>
      <c r="M1051" s="48"/>
      <c r="N1051" s="48"/>
      <c r="O1051" s="48"/>
      <c r="P1051" s="48"/>
      <c r="Q1051" s="48"/>
      <c r="R1051" s="48"/>
      <c r="S1051" s="48"/>
      <c r="T1051" s="48"/>
      <c r="U1051" s="48"/>
      <c r="V1051" s="48"/>
      <c r="W1051" s="48"/>
      <c r="X1051" s="48"/>
      <c r="Y1051" s="48"/>
      <c r="Z1051" s="48"/>
      <c r="AA1051" s="48"/>
      <c r="AB1051" s="48"/>
      <c r="AC1051" s="48"/>
      <c r="AD1051" s="48"/>
      <c r="AE1051" s="48"/>
      <c r="AF1051" s="48"/>
      <c r="AG1051" s="48"/>
      <c r="AH1051" s="48"/>
      <c r="AI1051" s="48"/>
      <c r="AJ1051" s="48"/>
      <c r="AK1051" s="48"/>
    </row>
    <row r="1052" spans="2:63">
      <c r="D1052" s="89" t="s">
        <v>369</v>
      </c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  <c r="W1052" s="90"/>
      <c r="X1052" s="90"/>
      <c r="Y1052" s="90"/>
      <c r="Z1052" s="90"/>
      <c r="AA1052" s="90"/>
      <c r="AB1052" s="90"/>
      <c r="AC1052" s="90"/>
      <c r="AD1052" s="90"/>
      <c r="AE1052" s="90"/>
      <c r="AF1052" s="90"/>
      <c r="AG1052" s="90"/>
      <c r="AH1052" s="90"/>
      <c r="AI1052" s="90"/>
      <c r="AJ1052" s="90"/>
      <c r="AK1052" s="90"/>
    </row>
    <row r="1053" spans="2:63">
      <c r="D1053" s="91" t="s">
        <v>370</v>
      </c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  <c r="W1053" s="92"/>
      <c r="X1053" s="92"/>
      <c r="Y1053" s="92"/>
      <c r="Z1053" s="92"/>
      <c r="AA1053" s="92"/>
      <c r="AB1053" s="92"/>
      <c r="AC1053" s="92"/>
      <c r="AD1053" s="92"/>
      <c r="AE1053" s="92"/>
      <c r="AF1053" s="92"/>
      <c r="AG1053" s="92"/>
      <c r="AH1053" s="92"/>
      <c r="AI1053" s="92"/>
      <c r="AJ1053" s="92"/>
      <c r="AK1053" s="92"/>
    </row>
    <row r="1054" spans="2:63">
      <c r="D1054" s="91" t="s">
        <v>371</v>
      </c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  <c r="W1054" s="92"/>
      <c r="X1054" s="92"/>
      <c r="Y1054" s="92"/>
      <c r="Z1054" s="92"/>
      <c r="AA1054" s="92"/>
      <c r="AB1054" s="92"/>
      <c r="AC1054" s="92"/>
      <c r="AD1054" s="92"/>
      <c r="AE1054" s="92"/>
      <c r="AF1054" s="92"/>
      <c r="AG1054" s="92"/>
      <c r="AH1054" s="92"/>
      <c r="AI1054" s="92"/>
      <c r="AJ1054" s="92"/>
      <c r="AK1054" s="92"/>
    </row>
    <row r="1055" spans="2:63">
      <c r="D1055" s="89" t="s">
        <v>480</v>
      </c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  <c r="W1055" s="90"/>
      <c r="X1055" s="90"/>
      <c r="Y1055" s="90"/>
      <c r="Z1055" s="90"/>
      <c r="AA1055" s="90"/>
      <c r="AB1055" s="90"/>
      <c r="AC1055" s="90"/>
      <c r="AD1055" s="90"/>
      <c r="AE1055" s="90"/>
      <c r="AF1055" s="90"/>
      <c r="AG1055" s="90"/>
      <c r="AH1055" s="90"/>
      <c r="AI1055" s="90"/>
      <c r="AJ1055" s="90"/>
      <c r="AK1055" s="90"/>
    </row>
    <row r="1056" spans="2:63">
      <c r="D1056" s="89" t="s">
        <v>662</v>
      </c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  <c r="W1056" s="90"/>
      <c r="X1056" s="90"/>
      <c r="Y1056" s="90"/>
      <c r="Z1056" s="90"/>
      <c r="AA1056" s="90"/>
      <c r="AB1056" s="90"/>
      <c r="AC1056" s="90"/>
      <c r="AD1056" s="90"/>
      <c r="AE1056" s="90"/>
      <c r="AF1056" s="90"/>
      <c r="AG1056" s="90"/>
      <c r="AH1056" s="90"/>
      <c r="AI1056" s="90"/>
      <c r="AJ1056" s="90"/>
      <c r="AK1056" s="90"/>
    </row>
    <row r="1057" spans="4:37">
      <c r="D1057" s="52" t="s">
        <v>898</v>
      </c>
      <c r="E1057" s="48"/>
      <c r="F1057" s="48"/>
      <c r="G1057" s="48"/>
      <c r="H1057" s="48"/>
      <c r="I1057" s="48"/>
      <c r="J1057" s="48"/>
      <c r="K1057" s="48"/>
      <c r="L1057" s="48"/>
      <c r="M1057" s="48"/>
      <c r="N1057" s="48"/>
      <c r="O1057" s="48"/>
      <c r="P1057" s="48"/>
      <c r="Q1057" s="48"/>
      <c r="R1057" s="48"/>
      <c r="S1057" s="48"/>
      <c r="T1057" s="48"/>
      <c r="U1057" s="48"/>
      <c r="V1057" s="48"/>
      <c r="W1057" s="48"/>
      <c r="X1057" s="48"/>
      <c r="Y1057" s="48"/>
      <c r="Z1057" s="48"/>
      <c r="AA1057" s="48"/>
      <c r="AB1057" s="48"/>
      <c r="AC1057" s="48"/>
      <c r="AD1057" s="48"/>
      <c r="AE1057" s="48"/>
      <c r="AF1057" s="48"/>
      <c r="AG1057" s="48"/>
      <c r="AH1057" s="48"/>
      <c r="AI1057" s="48"/>
      <c r="AJ1057" s="48"/>
      <c r="AK1057" s="48"/>
    </row>
    <row r="1058" spans="4:37">
      <c r="D1058" s="52" t="s">
        <v>697</v>
      </c>
      <c r="E1058" s="48"/>
      <c r="F1058" s="48"/>
      <c r="G1058" s="48"/>
      <c r="H1058" s="48"/>
      <c r="I1058" s="48"/>
      <c r="J1058" s="48"/>
      <c r="K1058" s="48"/>
      <c r="L1058" s="48"/>
      <c r="M1058" s="48"/>
      <c r="N1058" s="48"/>
      <c r="O1058" s="48"/>
      <c r="P1058" s="48"/>
      <c r="Q1058" s="48"/>
      <c r="R1058" s="48"/>
      <c r="S1058" s="48"/>
      <c r="T1058" s="48"/>
      <c r="U1058" s="48"/>
      <c r="V1058" s="48"/>
      <c r="W1058" s="48"/>
      <c r="X1058" s="48"/>
      <c r="Y1058" s="48"/>
      <c r="Z1058" s="48"/>
      <c r="AA1058" s="48"/>
      <c r="AB1058" s="48"/>
      <c r="AC1058" s="48"/>
      <c r="AD1058" s="48"/>
      <c r="AE1058" s="48"/>
      <c r="AF1058" s="48"/>
      <c r="AG1058" s="48"/>
      <c r="AH1058" s="48"/>
      <c r="AI1058" s="48"/>
      <c r="AJ1058" s="48"/>
      <c r="AK1058" s="48"/>
    </row>
    <row r="1059" spans="4:37">
      <c r="D1059" s="52" t="s">
        <v>698</v>
      </c>
      <c r="E1059" s="48"/>
      <c r="F1059" s="48"/>
      <c r="G1059" s="48"/>
      <c r="H1059" s="48"/>
      <c r="I1059" s="48"/>
      <c r="J1059" s="48"/>
      <c r="K1059" s="48"/>
      <c r="L1059" s="48"/>
      <c r="M1059" s="48"/>
      <c r="N1059" s="48"/>
      <c r="O1059" s="48"/>
      <c r="P1059" s="48"/>
      <c r="Q1059" s="48"/>
      <c r="R1059" s="48"/>
      <c r="S1059" s="48"/>
      <c r="T1059" s="48"/>
      <c r="U1059" s="48"/>
      <c r="V1059" s="48"/>
      <c r="W1059" s="48"/>
      <c r="X1059" s="48"/>
      <c r="Y1059" s="48"/>
      <c r="Z1059" s="48"/>
      <c r="AA1059" s="48"/>
      <c r="AB1059" s="48"/>
      <c r="AC1059" s="48"/>
      <c r="AD1059" s="48"/>
      <c r="AE1059" s="48"/>
      <c r="AF1059" s="48"/>
      <c r="AG1059" s="48"/>
      <c r="AH1059" s="48"/>
      <c r="AI1059" s="48"/>
      <c r="AJ1059" s="48"/>
      <c r="AK1059" s="48"/>
    </row>
    <row r="1060" spans="4:37">
      <c r="D1060" s="52" t="s">
        <v>901</v>
      </c>
      <c r="E1060" s="48"/>
      <c r="F1060" s="48"/>
      <c r="G1060" s="48"/>
      <c r="H1060" s="48"/>
      <c r="I1060" s="48"/>
      <c r="J1060" s="48"/>
      <c r="K1060" s="48"/>
      <c r="L1060" s="48"/>
      <c r="M1060" s="48"/>
      <c r="N1060" s="48"/>
      <c r="O1060" s="48"/>
      <c r="P1060" s="48"/>
      <c r="Q1060" s="48"/>
      <c r="R1060" s="48"/>
      <c r="S1060" s="48"/>
      <c r="T1060" s="48"/>
      <c r="U1060" s="48"/>
      <c r="V1060" s="48"/>
      <c r="W1060" s="48"/>
      <c r="X1060" s="48"/>
      <c r="Y1060" s="48"/>
      <c r="Z1060" s="48"/>
      <c r="AA1060" s="48"/>
      <c r="AB1060" s="48"/>
      <c r="AC1060" s="48"/>
      <c r="AD1060" s="48"/>
      <c r="AE1060" s="48"/>
      <c r="AF1060" s="48"/>
      <c r="AG1060" s="48"/>
      <c r="AH1060" s="48"/>
      <c r="AI1060" s="48"/>
      <c r="AJ1060" s="48"/>
      <c r="AK1060" s="48"/>
    </row>
    <row r="1061" spans="4:37">
      <c r="D1061" s="52" t="s">
        <v>384</v>
      </c>
      <c r="E1061" s="48"/>
      <c r="F1061" s="48"/>
      <c r="G1061" s="48"/>
      <c r="H1061" s="48"/>
      <c r="I1061" s="48"/>
      <c r="J1061" s="48"/>
      <c r="K1061" s="48"/>
      <c r="L1061" s="48"/>
      <c r="M1061" s="48"/>
      <c r="N1061" s="48"/>
      <c r="O1061" s="48"/>
      <c r="P1061" s="48"/>
      <c r="Q1061" s="48"/>
      <c r="R1061" s="48"/>
      <c r="S1061" s="48"/>
      <c r="T1061" s="48"/>
      <c r="U1061" s="48"/>
      <c r="V1061" s="48"/>
      <c r="W1061" s="48"/>
      <c r="X1061" s="48"/>
      <c r="Y1061" s="48"/>
      <c r="Z1061" s="48"/>
      <c r="AA1061" s="48"/>
      <c r="AB1061" s="48"/>
      <c r="AC1061" s="48"/>
      <c r="AD1061" s="48"/>
      <c r="AE1061" s="48"/>
      <c r="AF1061" s="48"/>
      <c r="AG1061" s="48"/>
      <c r="AH1061" s="48"/>
      <c r="AI1061" s="48"/>
      <c r="AJ1061" s="48"/>
      <c r="AK1061" s="48"/>
    </row>
    <row r="1062" spans="4:37">
      <c r="D1062" s="52" t="s">
        <v>528</v>
      </c>
      <c r="E1062" s="48"/>
      <c r="F1062" s="48"/>
      <c r="G1062" s="48"/>
      <c r="H1062" s="48"/>
      <c r="I1062" s="48"/>
      <c r="J1062" s="48"/>
      <c r="K1062" s="48"/>
      <c r="L1062" s="48"/>
      <c r="M1062" s="48"/>
      <c r="N1062" s="48"/>
      <c r="O1062" s="48"/>
      <c r="P1062" s="48"/>
      <c r="Q1062" s="48"/>
      <c r="R1062" s="48"/>
      <c r="S1062" s="48"/>
      <c r="T1062" s="48"/>
      <c r="U1062" s="48"/>
      <c r="V1062" s="48"/>
      <c r="W1062" s="48"/>
      <c r="X1062" s="48"/>
      <c r="Y1062" s="48"/>
      <c r="Z1062" s="48"/>
      <c r="AA1062" s="48"/>
      <c r="AB1062" s="48"/>
      <c r="AC1062" s="48"/>
      <c r="AD1062" s="48"/>
      <c r="AE1062" s="48"/>
      <c r="AF1062" s="48"/>
      <c r="AG1062" s="48"/>
      <c r="AH1062" s="48"/>
      <c r="AI1062" s="48"/>
      <c r="AJ1062" s="48"/>
      <c r="AK1062" s="48"/>
    </row>
    <row r="1063" spans="4:37">
      <c r="D1063" s="52" t="s">
        <v>529</v>
      </c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  <c r="Q1063" s="48"/>
      <c r="R1063" s="48"/>
      <c r="S1063" s="48"/>
      <c r="T1063" s="48"/>
      <c r="U1063" s="48"/>
      <c r="V1063" s="48"/>
      <c r="W1063" s="48"/>
      <c r="X1063" s="48"/>
      <c r="Y1063" s="48"/>
      <c r="Z1063" s="48"/>
      <c r="AA1063" s="48"/>
      <c r="AB1063" s="48"/>
      <c r="AC1063" s="48"/>
      <c r="AD1063" s="48"/>
      <c r="AE1063" s="48"/>
      <c r="AF1063" s="48"/>
      <c r="AG1063" s="48"/>
      <c r="AH1063" s="48"/>
      <c r="AI1063" s="48"/>
      <c r="AJ1063" s="48"/>
      <c r="AK1063" s="48"/>
    </row>
    <row r="1064" spans="4:37">
      <c r="D1064" s="52" t="s">
        <v>277</v>
      </c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  <c r="Q1064" s="48"/>
      <c r="R1064" s="48"/>
      <c r="S1064" s="48"/>
      <c r="T1064" s="48"/>
      <c r="U1064" s="48"/>
      <c r="V1064" s="48"/>
      <c r="W1064" s="48"/>
      <c r="X1064" s="48"/>
      <c r="Y1064" s="48"/>
      <c r="Z1064" s="48"/>
      <c r="AA1064" s="48"/>
      <c r="AB1064" s="48"/>
      <c r="AC1064" s="48"/>
      <c r="AD1064" s="48"/>
      <c r="AE1064" s="48"/>
      <c r="AF1064" s="48"/>
      <c r="AG1064" s="48"/>
      <c r="AH1064" s="48"/>
      <c r="AI1064" s="48"/>
      <c r="AJ1064" s="48"/>
      <c r="AK1064" s="48"/>
    </row>
    <row r="1065" spans="4:37">
      <c r="D1065" s="52" t="s">
        <v>530</v>
      </c>
      <c r="E1065" s="48"/>
      <c r="F1065" s="48"/>
      <c r="G1065" s="48"/>
      <c r="H1065" s="48"/>
      <c r="I1065" s="48"/>
      <c r="J1065" s="48"/>
      <c r="K1065" s="48"/>
      <c r="L1065" s="48"/>
      <c r="M1065" s="48"/>
      <c r="N1065" s="48"/>
      <c r="O1065" s="48"/>
      <c r="P1065" s="48"/>
      <c r="Q1065" s="48"/>
      <c r="R1065" s="48"/>
      <c r="S1065" s="48"/>
      <c r="T1065" s="48"/>
      <c r="U1065" s="48"/>
      <c r="V1065" s="48"/>
      <c r="W1065" s="48"/>
      <c r="X1065" s="48"/>
      <c r="Y1065" s="48"/>
      <c r="Z1065" s="48"/>
      <c r="AA1065" s="48"/>
      <c r="AB1065" s="48"/>
      <c r="AC1065" s="48"/>
      <c r="AD1065" s="48"/>
      <c r="AE1065" s="48"/>
      <c r="AF1065" s="48"/>
      <c r="AG1065" s="48"/>
      <c r="AH1065" s="48"/>
      <c r="AI1065" s="48"/>
      <c r="AJ1065" s="48"/>
      <c r="AK1065" s="48"/>
    </row>
    <row r="1066" spans="4:37">
      <c r="D1066" s="52" t="s">
        <v>333</v>
      </c>
      <c r="E1066" s="48"/>
      <c r="F1066" s="48"/>
      <c r="G1066" s="48"/>
      <c r="H1066" s="48"/>
      <c r="I1066" s="48"/>
      <c r="J1066" s="48"/>
      <c r="K1066" s="48"/>
      <c r="L1066" s="48"/>
      <c r="M1066" s="48"/>
      <c r="N1066" s="48"/>
      <c r="O1066" s="48"/>
      <c r="P1066" s="48"/>
      <c r="Q1066" s="48"/>
      <c r="R1066" s="48"/>
      <c r="S1066" s="48"/>
      <c r="T1066" s="48"/>
      <c r="U1066" s="48"/>
      <c r="V1066" s="48"/>
      <c r="W1066" s="48"/>
      <c r="X1066" s="48"/>
      <c r="Y1066" s="48"/>
      <c r="Z1066" s="48"/>
      <c r="AA1066" s="48"/>
      <c r="AB1066" s="48"/>
      <c r="AC1066" s="48"/>
      <c r="AD1066" s="48"/>
      <c r="AE1066" s="48"/>
      <c r="AF1066" s="48"/>
      <c r="AG1066" s="48"/>
      <c r="AH1066" s="48"/>
      <c r="AI1066" s="48"/>
      <c r="AJ1066" s="48"/>
      <c r="AK1066" s="48"/>
    </row>
    <row r="1067" spans="4:37">
      <c r="D1067" s="52" t="s">
        <v>531</v>
      </c>
      <c r="E1067" s="48"/>
      <c r="F1067" s="48"/>
      <c r="G1067" s="48"/>
      <c r="H1067" s="48"/>
      <c r="I1067" s="48"/>
      <c r="J1067" s="48"/>
      <c r="K1067" s="48"/>
      <c r="L1067" s="48"/>
      <c r="M1067" s="48"/>
      <c r="N1067" s="48"/>
      <c r="O1067" s="48"/>
      <c r="P1067" s="48"/>
      <c r="Q1067" s="48"/>
      <c r="R1067" s="48"/>
      <c r="S1067" s="48"/>
      <c r="T1067" s="48"/>
      <c r="U1067" s="48"/>
      <c r="V1067" s="48"/>
      <c r="W1067" s="48"/>
      <c r="X1067" s="48"/>
      <c r="Y1067" s="48"/>
      <c r="Z1067" s="48"/>
      <c r="AA1067" s="48"/>
      <c r="AB1067" s="48"/>
      <c r="AC1067" s="48"/>
      <c r="AD1067" s="48"/>
      <c r="AE1067" s="48"/>
      <c r="AF1067" s="48"/>
      <c r="AG1067" s="48"/>
      <c r="AH1067" s="48"/>
      <c r="AI1067" s="48"/>
      <c r="AJ1067" s="48"/>
      <c r="AK1067" s="48"/>
    </row>
    <row r="1068" spans="4:37">
      <c r="D1068" s="52" t="s">
        <v>337</v>
      </c>
      <c r="E1068" s="48"/>
      <c r="F1068" s="48"/>
      <c r="G1068" s="48"/>
      <c r="H1068" s="48"/>
      <c r="I1068" s="48"/>
      <c r="J1068" s="48"/>
      <c r="K1068" s="48"/>
      <c r="L1068" s="48"/>
      <c r="M1068" s="48"/>
      <c r="N1068" s="48"/>
      <c r="O1068" s="48"/>
      <c r="P1068" s="48"/>
      <c r="Q1068" s="48"/>
      <c r="R1068" s="48"/>
      <c r="S1068" s="48"/>
      <c r="T1068" s="48"/>
      <c r="U1068" s="48"/>
      <c r="V1068" s="48"/>
      <c r="W1068" s="48"/>
      <c r="X1068" s="48"/>
      <c r="Y1068" s="48"/>
      <c r="Z1068" s="48"/>
      <c r="AA1068" s="48"/>
      <c r="AB1068" s="48"/>
      <c r="AC1068" s="48"/>
      <c r="AD1068" s="48"/>
      <c r="AE1068" s="48"/>
      <c r="AF1068" s="48"/>
      <c r="AG1068" s="48"/>
      <c r="AH1068" s="48"/>
      <c r="AI1068" s="48"/>
      <c r="AJ1068" s="48"/>
      <c r="AK1068" s="48"/>
    </row>
    <row r="1069" spans="4:37">
      <c r="D1069" s="52" t="s">
        <v>905</v>
      </c>
      <c r="E1069" s="48"/>
      <c r="F1069" s="48"/>
      <c r="G1069" s="48"/>
      <c r="H1069" s="48"/>
      <c r="I1069" s="48"/>
      <c r="J1069" s="48"/>
      <c r="K1069" s="48"/>
      <c r="L1069" s="48"/>
      <c r="M1069" s="48"/>
      <c r="N1069" s="48"/>
      <c r="O1069" s="48"/>
      <c r="P1069" s="48"/>
      <c r="Q1069" s="48"/>
      <c r="R1069" s="48"/>
      <c r="S1069" s="48"/>
      <c r="T1069" s="48"/>
      <c r="U1069" s="48"/>
      <c r="V1069" s="48"/>
      <c r="W1069" s="48"/>
      <c r="X1069" s="48"/>
      <c r="Y1069" s="48"/>
      <c r="Z1069" s="48"/>
      <c r="AA1069" s="48"/>
      <c r="AB1069" s="48"/>
      <c r="AC1069" s="48"/>
      <c r="AD1069" s="48"/>
      <c r="AE1069" s="48"/>
      <c r="AF1069" s="48"/>
      <c r="AG1069" s="48"/>
      <c r="AH1069" s="48"/>
      <c r="AI1069" s="48"/>
      <c r="AJ1069" s="48"/>
      <c r="AK1069" s="48"/>
    </row>
    <row r="1070" spans="4:37">
      <c r="D1070" s="52" t="s">
        <v>664</v>
      </c>
      <c r="E1070" s="48"/>
      <c r="F1070" s="48"/>
      <c r="G1070" s="48"/>
      <c r="H1070" s="48"/>
      <c r="I1070" s="48"/>
      <c r="J1070" s="48"/>
      <c r="K1070" s="48"/>
      <c r="L1070" s="48"/>
      <c r="M1070" s="48"/>
      <c r="N1070" s="48"/>
      <c r="O1070" s="48"/>
      <c r="P1070" s="48"/>
      <c r="Q1070" s="48"/>
      <c r="R1070" s="48"/>
      <c r="S1070" s="48"/>
      <c r="T1070" s="48"/>
      <c r="U1070" s="48"/>
      <c r="V1070" s="48"/>
      <c r="W1070" s="48"/>
      <c r="X1070" s="48"/>
      <c r="Y1070" s="48"/>
      <c r="Z1070" s="48"/>
      <c r="AA1070" s="48"/>
      <c r="AB1070" s="48"/>
      <c r="AC1070" s="48"/>
      <c r="AD1070" s="48"/>
      <c r="AE1070" s="48"/>
      <c r="AF1070" s="48"/>
      <c r="AG1070" s="48"/>
      <c r="AH1070" s="48"/>
      <c r="AI1070" s="48"/>
      <c r="AJ1070" s="48"/>
      <c r="AK1070" s="48"/>
    </row>
    <row r="1071" spans="4:37">
      <c r="D1071" s="38" t="s">
        <v>1493</v>
      </c>
      <c r="E1071" s="48"/>
      <c r="F1071" s="48"/>
      <c r="G1071" s="48"/>
      <c r="H1071" s="48"/>
      <c r="I1071" s="48"/>
      <c r="J1071" s="48"/>
      <c r="K1071" s="48"/>
      <c r="L1071" s="48"/>
      <c r="M1071" s="48"/>
      <c r="N1071" s="48"/>
      <c r="O1071" s="48"/>
      <c r="P1071" s="48"/>
      <c r="Q1071" s="48"/>
      <c r="R1071" s="48"/>
      <c r="S1071" s="48"/>
      <c r="T1071" s="48"/>
      <c r="U1071" s="48"/>
      <c r="V1071" s="48"/>
      <c r="W1071" s="48"/>
      <c r="X1071" s="48"/>
      <c r="Y1071" s="48"/>
      <c r="Z1071" s="48"/>
      <c r="AA1071" s="48"/>
      <c r="AB1071" s="48"/>
      <c r="AC1071" s="48"/>
      <c r="AD1071" s="48"/>
      <c r="AE1071" s="48"/>
      <c r="AF1071" s="48"/>
      <c r="AG1071" s="48"/>
      <c r="AH1071" s="48"/>
      <c r="AI1071" s="48"/>
      <c r="AJ1071" s="48"/>
      <c r="AK1071" s="48"/>
    </row>
    <row r="1072" spans="4:37">
      <c r="D1072" s="52" t="s">
        <v>342</v>
      </c>
      <c r="E1072" s="48"/>
      <c r="F1072" s="48"/>
      <c r="G1072" s="48"/>
      <c r="H1072" s="48"/>
      <c r="I1072" s="48"/>
      <c r="J1072" s="48"/>
      <c r="K1072" s="48"/>
      <c r="L1072" s="48"/>
      <c r="M1072" s="48"/>
      <c r="N1072" s="48"/>
      <c r="O1072" s="48"/>
      <c r="P1072" s="48"/>
      <c r="Q1072" s="48"/>
      <c r="R1072" s="48"/>
      <c r="S1072" s="48"/>
      <c r="T1072" s="48"/>
      <c r="U1072" s="48"/>
      <c r="V1072" s="48"/>
      <c r="W1072" s="48"/>
      <c r="X1072" s="48"/>
      <c r="Y1072" s="48"/>
      <c r="Z1072" s="48"/>
      <c r="AA1072" s="48"/>
      <c r="AB1072" s="48"/>
      <c r="AC1072" s="48"/>
      <c r="AD1072" s="48"/>
      <c r="AE1072" s="48"/>
      <c r="AF1072" s="48"/>
      <c r="AG1072" s="48"/>
      <c r="AH1072" s="48"/>
      <c r="AI1072" s="48"/>
      <c r="AJ1072" s="48"/>
      <c r="AK1072" s="48"/>
    </row>
    <row r="1073" spans="4:37">
      <c r="D1073" s="52"/>
      <c r="E1073" s="48"/>
      <c r="F1073" s="48"/>
      <c r="G1073" s="48"/>
      <c r="H1073" s="48"/>
      <c r="I1073" s="48"/>
      <c r="J1073" s="48"/>
      <c r="K1073" s="48"/>
      <c r="L1073" s="48"/>
      <c r="M1073" s="48"/>
      <c r="N1073" s="48"/>
      <c r="O1073" s="48"/>
      <c r="P1073" s="48"/>
      <c r="Q1073" s="48"/>
      <c r="R1073" s="48"/>
      <c r="S1073" s="48"/>
      <c r="T1073" s="48"/>
      <c r="U1073" s="48"/>
      <c r="V1073" s="48"/>
      <c r="W1073" s="48"/>
      <c r="X1073" s="48"/>
      <c r="Y1073" s="48"/>
      <c r="Z1073" s="48"/>
      <c r="AA1073" s="48"/>
      <c r="AB1073" s="48"/>
      <c r="AC1073" s="48"/>
      <c r="AD1073" s="48"/>
      <c r="AE1073" s="48"/>
      <c r="AF1073" s="48"/>
      <c r="AG1073" s="48"/>
      <c r="AH1073" s="48"/>
      <c r="AI1073" s="48"/>
      <c r="AJ1073" s="48"/>
      <c r="AK1073" s="48"/>
    </row>
    <row r="1074" spans="4:37">
      <c r="D1074" s="52" t="s">
        <v>543</v>
      </c>
      <c r="E1074" s="48"/>
      <c r="F1074" s="48"/>
      <c r="G1074" s="48"/>
      <c r="H1074" s="48"/>
      <c r="I1074" s="48"/>
      <c r="J1074" s="48"/>
      <c r="K1074" s="48"/>
      <c r="L1074" s="48"/>
      <c r="M1074" s="48"/>
      <c r="N1074" s="48"/>
      <c r="O1074" s="48"/>
      <c r="P1074" s="48"/>
      <c r="Q1074" s="48"/>
      <c r="R1074" s="48"/>
      <c r="S1074" s="48"/>
      <c r="T1074" s="48"/>
      <c r="U1074" s="48"/>
      <c r="V1074" s="48"/>
      <c r="W1074" s="48"/>
      <c r="X1074" s="48"/>
      <c r="Y1074" s="48"/>
      <c r="Z1074" s="48"/>
      <c r="AA1074" s="48"/>
      <c r="AB1074" s="48"/>
      <c r="AC1074" s="48"/>
      <c r="AD1074" s="48"/>
      <c r="AE1074" s="48"/>
      <c r="AF1074" s="48"/>
      <c r="AG1074" s="48"/>
      <c r="AH1074" s="48"/>
      <c r="AI1074" s="48"/>
      <c r="AJ1074" s="48"/>
      <c r="AK1074" s="48"/>
    </row>
    <row r="1075" spans="4:37">
      <c r="D1075" s="52" t="s">
        <v>1183</v>
      </c>
      <c r="E1075" s="48"/>
      <c r="F1075" s="48"/>
      <c r="G1075" s="48"/>
      <c r="H1075" s="48"/>
      <c r="I1075" s="48"/>
      <c r="J1075" s="48"/>
      <c r="K1075" s="48"/>
      <c r="L1075" s="48"/>
      <c r="M1075" s="48"/>
      <c r="N1075" s="48"/>
      <c r="O1075" s="48"/>
      <c r="P1075" s="48"/>
      <c r="Q1075" s="48"/>
      <c r="R1075" s="48"/>
      <c r="S1075" s="48"/>
      <c r="T1075" s="48"/>
      <c r="U1075" s="48"/>
      <c r="V1075" s="48"/>
      <c r="W1075" s="48"/>
      <c r="X1075" s="48"/>
      <c r="Y1075" s="48"/>
      <c r="Z1075" s="48"/>
      <c r="AA1075" s="48"/>
      <c r="AB1075" s="48"/>
      <c r="AC1075" s="48"/>
      <c r="AD1075" s="48"/>
      <c r="AE1075" s="48"/>
      <c r="AF1075" s="48"/>
      <c r="AG1075" s="48"/>
      <c r="AH1075" s="48"/>
      <c r="AI1075" s="48"/>
      <c r="AJ1075" s="48"/>
      <c r="AK1075" s="48"/>
    </row>
    <row r="1076" spans="4:37">
      <c r="D1076" s="52" t="s">
        <v>1494</v>
      </c>
      <c r="E1076" s="48"/>
      <c r="F1076" s="48"/>
      <c r="G1076" s="48"/>
      <c r="H1076" s="48"/>
      <c r="I1076" s="48"/>
      <c r="J1076" s="48"/>
      <c r="K1076" s="48"/>
      <c r="L1076" s="48"/>
      <c r="M1076" s="48"/>
      <c r="N1076" s="48"/>
      <c r="O1076" s="48"/>
      <c r="P1076" s="48"/>
      <c r="Q1076" s="48"/>
      <c r="R1076" s="48"/>
      <c r="S1076" s="48"/>
      <c r="T1076" s="48"/>
      <c r="U1076" s="48"/>
      <c r="V1076" s="48"/>
      <c r="W1076" s="48"/>
      <c r="X1076" s="48"/>
      <c r="Y1076" s="48"/>
      <c r="Z1076" s="48"/>
      <c r="AA1076" s="48"/>
      <c r="AB1076" s="48"/>
      <c r="AC1076" s="48"/>
      <c r="AD1076" s="48"/>
      <c r="AE1076" s="48"/>
      <c r="AF1076" s="48"/>
      <c r="AG1076" s="48"/>
      <c r="AH1076" s="48"/>
      <c r="AI1076" s="48"/>
      <c r="AJ1076" s="48"/>
      <c r="AK1076" s="48"/>
    </row>
    <row r="1077" spans="4:37">
      <c r="D1077" s="52" t="s">
        <v>1495</v>
      </c>
      <c r="E1077" s="48"/>
      <c r="F1077" s="48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  <c r="Q1077" s="48"/>
      <c r="R1077" s="48"/>
      <c r="S1077" s="48"/>
      <c r="T1077" s="48"/>
      <c r="U1077" s="48"/>
      <c r="V1077" s="48"/>
      <c r="W1077" s="48"/>
      <c r="X1077" s="48"/>
      <c r="Y1077" s="48"/>
      <c r="Z1077" s="48"/>
      <c r="AA1077" s="48"/>
      <c r="AB1077" s="48"/>
      <c r="AC1077" s="48"/>
      <c r="AD1077" s="48"/>
      <c r="AE1077" s="48"/>
      <c r="AF1077" s="48"/>
      <c r="AG1077" s="48"/>
      <c r="AH1077" s="48"/>
      <c r="AI1077" s="48"/>
      <c r="AJ1077" s="48"/>
      <c r="AK1077" s="48"/>
    </row>
    <row r="1078" spans="4:37">
      <c r="D1078" s="52" t="s">
        <v>1496</v>
      </c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  <c r="Q1078" s="48"/>
      <c r="R1078" s="48"/>
      <c r="S1078" s="48"/>
      <c r="T1078" s="48"/>
      <c r="U1078" s="48"/>
      <c r="V1078" s="48"/>
      <c r="W1078" s="48"/>
      <c r="X1078" s="48"/>
      <c r="Y1078" s="48"/>
      <c r="Z1078" s="48"/>
      <c r="AA1078" s="48"/>
      <c r="AB1078" s="48"/>
      <c r="AC1078" s="48"/>
      <c r="AD1078" s="48"/>
      <c r="AE1078" s="48"/>
      <c r="AF1078" s="48"/>
      <c r="AG1078" s="48"/>
      <c r="AH1078" s="48"/>
      <c r="AI1078" s="48"/>
      <c r="AJ1078" s="48"/>
      <c r="AK1078" s="48"/>
    </row>
    <row r="1080" spans="4:37">
      <c r="D1080" s="85" t="s">
        <v>769</v>
      </c>
    </row>
    <row r="1126" spans="4:4">
      <c r="D1126" s="85" t="s">
        <v>340</v>
      </c>
    </row>
    <row r="1127" spans="4:4">
      <c r="D1127" s="47" t="s">
        <v>1862</v>
      </c>
    </row>
    <row r="1130" spans="4:4">
      <c r="D1130" s="54" t="s">
        <v>1864</v>
      </c>
    </row>
    <row r="1131" spans="4:4">
      <c r="D1131" s="54" t="s">
        <v>1865</v>
      </c>
    </row>
    <row r="1132" spans="4:4">
      <c r="D1132" s="54" t="s">
        <v>1866</v>
      </c>
    </row>
    <row r="1133" spans="4:4">
      <c r="D1133" s="54" t="s">
        <v>1867</v>
      </c>
    </row>
    <row r="1134" spans="4:4">
      <c r="D1134" s="54" t="s">
        <v>1868</v>
      </c>
    </row>
    <row r="1135" spans="4:4">
      <c r="D1135" s="54" t="s">
        <v>1869</v>
      </c>
    </row>
    <row r="1136" spans="4:4">
      <c r="D1136" s="54" t="s">
        <v>1870</v>
      </c>
    </row>
    <row r="1137" spans="2:63">
      <c r="D1137" s="54" t="s">
        <v>1871</v>
      </c>
    </row>
    <row r="1138" spans="2:63">
      <c r="D1138" s="54" t="s">
        <v>1872</v>
      </c>
    </row>
    <row r="1139" spans="2:63">
      <c r="D1139" s="54" t="s">
        <v>1873</v>
      </c>
    </row>
    <row r="1140" spans="2:63">
      <c r="D1140" s="54" t="s">
        <v>1863</v>
      </c>
    </row>
    <row r="1144" spans="2:63">
      <c r="D1144" s="52" t="s">
        <v>347</v>
      </c>
      <c r="E1144" s="48"/>
      <c r="F1144" s="48"/>
      <c r="G1144" s="48"/>
      <c r="H1144" s="48"/>
      <c r="I1144" s="48"/>
      <c r="J1144" s="48"/>
      <c r="K1144" s="48"/>
      <c r="L1144" s="48"/>
      <c r="M1144" s="48"/>
      <c r="N1144" s="48"/>
      <c r="O1144" s="48"/>
      <c r="P1144" s="48"/>
      <c r="Q1144" s="48"/>
      <c r="R1144" s="48"/>
      <c r="S1144" s="48"/>
      <c r="T1144" s="48"/>
      <c r="U1144" s="48"/>
      <c r="V1144" s="48"/>
      <c r="W1144" s="48"/>
      <c r="X1144" s="48"/>
      <c r="Y1144" s="48"/>
      <c r="Z1144" s="48"/>
      <c r="AA1144" s="48"/>
      <c r="AB1144" s="48"/>
      <c r="AC1144" s="48"/>
      <c r="AD1144" s="48"/>
      <c r="AE1144" s="48"/>
      <c r="AF1144" s="48"/>
      <c r="AG1144" s="48"/>
      <c r="AH1144" s="48"/>
      <c r="AI1144" s="48"/>
      <c r="AJ1144" s="48"/>
      <c r="AK1144" s="48"/>
    </row>
    <row r="1145" spans="2:63">
      <c r="D1145" s="52"/>
      <c r="E1145" s="48"/>
      <c r="F1145" s="48"/>
      <c r="G1145" s="48"/>
      <c r="H1145" s="48"/>
      <c r="I1145" s="48"/>
      <c r="J1145" s="48"/>
      <c r="K1145" s="48"/>
      <c r="L1145" s="48"/>
      <c r="M1145" s="48"/>
      <c r="N1145" s="48"/>
      <c r="O1145" s="48"/>
      <c r="P1145" s="48"/>
      <c r="Q1145" s="48"/>
      <c r="R1145" s="48"/>
      <c r="S1145" s="48"/>
      <c r="T1145" s="48"/>
      <c r="U1145" s="48"/>
      <c r="V1145" s="48"/>
      <c r="W1145" s="48"/>
      <c r="X1145" s="48"/>
      <c r="Y1145" s="48"/>
      <c r="Z1145" s="48"/>
      <c r="AA1145" s="48"/>
      <c r="AB1145" s="48"/>
      <c r="AC1145" s="48"/>
      <c r="AD1145" s="48"/>
      <c r="AE1145" s="48"/>
      <c r="AF1145" s="48"/>
      <c r="AG1145" s="48"/>
      <c r="AH1145" s="48"/>
      <c r="AI1145" s="48"/>
      <c r="AJ1145" s="48"/>
      <c r="AK1145" s="48"/>
    </row>
    <row r="1146" spans="2:63">
      <c r="D1146" s="52" t="s">
        <v>37</v>
      </c>
      <c r="E1146" s="48"/>
      <c r="F1146" s="48"/>
      <c r="G1146" s="48"/>
      <c r="H1146" s="48"/>
      <c r="I1146" s="48"/>
      <c r="J1146" s="48"/>
      <c r="K1146" s="48"/>
      <c r="L1146" s="48"/>
      <c r="M1146" s="48"/>
      <c r="N1146" s="48"/>
      <c r="O1146" s="48"/>
      <c r="P1146" s="48"/>
      <c r="Q1146" s="48"/>
      <c r="R1146" s="48"/>
      <c r="S1146" s="48"/>
      <c r="T1146" s="48"/>
      <c r="U1146" s="48"/>
      <c r="V1146" s="48"/>
      <c r="W1146" s="48"/>
      <c r="X1146" s="48"/>
      <c r="Y1146" s="48"/>
      <c r="Z1146" s="48"/>
      <c r="AA1146" s="48"/>
      <c r="AB1146" s="48"/>
      <c r="AC1146" s="48"/>
      <c r="AD1146" s="48"/>
      <c r="AE1146" s="48"/>
      <c r="AF1146" s="48"/>
      <c r="AG1146" s="48"/>
      <c r="AH1146" s="48"/>
      <c r="AI1146" s="48"/>
      <c r="AJ1146" s="48"/>
      <c r="AK1146" s="48"/>
    </row>
    <row r="1147" spans="2:63">
      <c r="D1147" s="52" t="s">
        <v>339</v>
      </c>
      <c r="E1147" s="48"/>
      <c r="F1147" s="48"/>
      <c r="G1147" s="48"/>
      <c r="H1147" s="48"/>
      <c r="I1147" s="48"/>
      <c r="J1147" s="48"/>
      <c r="K1147" s="48"/>
      <c r="L1147" s="48"/>
      <c r="M1147" s="48"/>
      <c r="N1147" s="48"/>
      <c r="O1147" s="48"/>
      <c r="P1147" s="48"/>
      <c r="Q1147" s="48"/>
      <c r="R1147" s="48"/>
      <c r="S1147" s="48"/>
      <c r="T1147" s="48"/>
      <c r="U1147" s="48"/>
      <c r="V1147" s="48"/>
      <c r="W1147" s="48"/>
      <c r="X1147" s="48"/>
      <c r="Y1147" s="48"/>
      <c r="Z1147" s="48"/>
      <c r="AA1147" s="48"/>
      <c r="AB1147" s="48"/>
      <c r="AC1147" s="48"/>
      <c r="AD1147" s="48"/>
      <c r="AE1147" s="48"/>
      <c r="AF1147" s="48"/>
      <c r="AG1147" s="48"/>
      <c r="AH1147" s="48"/>
      <c r="AI1147" s="48"/>
      <c r="AJ1147" s="48"/>
      <c r="AK1147" s="48"/>
    </row>
    <row r="1148" spans="2:63" customFormat="1">
      <c r="B1148" s="85"/>
      <c r="C1148" s="85"/>
      <c r="D1148" s="53" t="s">
        <v>389</v>
      </c>
      <c r="E1148" s="49"/>
      <c r="F1148" s="49"/>
      <c r="G1148" s="49"/>
      <c r="H1148" s="49"/>
      <c r="I1148" s="49"/>
      <c r="J1148" s="49"/>
      <c r="K1148" s="49"/>
      <c r="L1148" s="49"/>
      <c r="M1148" s="49"/>
      <c r="N1148" s="49"/>
      <c r="O1148" s="49"/>
      <c r="P1148" s="49"/>
      <c r="Q1148" s="49"/>
      <c r="R1148" s="49"/>
      <c r="S1148" s="49"/>
      <c r="T1148" s="49"/>
      <c r="U1148" s="49"/>
      <c r="V1148" s="49"/>
      <c r="W1148" s="49"/>
      <c r="X1148" s="49"/>
      <c r="Y1148" s="49"/>
      <c r="Z1148" s="49"/>
      <c r="AA1148" s="49"/>
      <c r="AB1148" s="49"/>
      <c r="AC1148" s="49"/>
      <c r="AD1148" s="49"/>
      <c r="AE1148" s="49"/>
      <c r="AF1148" s="49"/>
      <c r="AG1148" s="49"/>
      <c r="AH1148" s="49"/>
      <c r="AI1148" s="49"/>
      <c r="AJ1148" s="49"/>
      <c r="AK1148" s="49"/>
      <c r="AL1148" s="85"/>
      <c r="AM1148" s="85"/>
      <c r="AN1148" s="85"/>
      <c r="AO1148" s="85"/>
      <c r="AP1148" s="85"/>
      <c r="AQ1148" s="85"/>
      <c r="AR1148" s="85"/>
      <c r="AS1148" s="85"/>
      <c r="AT1148" s="85"/>
      <c r="AU1148" s="85"/>
      <c r="AV1148" s="85"/>
      <c r="AW1148" s="85"/>
      <c r="AX1148" s="85"/>
      <c r="AY1148" s="85"/>
      <c r="AZ1148" s="85"/>
      <c r="BA1148" s="85"/>
      <c r="BB1148" s="85"/>
      <c r="BC1148" s="85"/>
      <c r="BD1148" s="85"/>
      <c r="BE1148" s="85"/>
      <c r="BF1148" s="85"/>
      <c r="BG1148" s="85"/>
      <c r="BH1148" s="85"/>
      <c r="BI1148" s="85"/>
      <c r="BJ1148" s="85"/>
      <c r="BK1148" s="85"/>
    </row>
    <row r="1149" spans="2:63" customFormat="1">
      <c r="B1149" s="85"/>
      <c r="C1149" s="85"/>
      <c r="D1149" s="52" t="s">
        <v>463</v>
      </c>
      <c r="E1149" s="48"/>
      <c r="F1149" s="48"/>
      <c r="G1149" s="48"/>
      <c r="H1149" s="48"/>
      <c r="I1149" s="48"/>
      <c r="J1149" s="48"/>
      <c r="K1149" s="48"/>
      <c r="L1149" s="48"/>
      <c r="M1149" s="48"/>
      <c r="N1149" s="48"/>
      <c r="O1149" s="48"/>
      <c r="P1149" s="48"/>
      <c r="Q1149" s="48"/>
      <c r="R1149" s="48"/>
      <c r="S1149" s="48"/>
      <c r="T1149" s="48"/>
      <c r="U1149" s="48"/>
      <c r="V1149" s="48"/>
      <c r="W1149" s="48"/>
      <c r="X1149" s="48"/>
      <c r="Y1149" s="48"/>
      <c r="Z1149" s="48"/>
      <c r="AA1149" s="48"/>
      <c r="AB1149" s="48"/>
      <c r="AC1149" s="48"/>
      <c r="AD1149" s="48"/>
      <c r="AE1149" s="48"/>
      <c r="AF1149" s="48"/>
      <c r="AG1149" s="48"/>
      <c r="AH1149" s="48"/>
      <c r="AI1149" s="48"/>
      <c r="AJ1149" s="48"/>
      <c r="AK1149" s="48"/>
      <c r="AL1149" s="85"/>
      <c r="AM1149" s="85"/>
      <c r="AN1149" s="85"/>
      <c r="AO1149" s="85"/>
      <c r="AP1149" s="85"/>
      <c r="AQ1149" s="85"/>
      <c r="AR1149" s="85"/>
      <c r="AS1149" s="85"/>
      <c r="AT1149" s="85"/>
      <c r="AU1149" s="85"/>
      <c r="AV1149" s="85"/>
      <c r="AW1149" s="85"/>
      <c r="AX1149" s="85"/>
      <c r="AY1149" s="85"/>
      <c r="AZ1149" s="85"/>
      <c r="BA1149" s="85"/>
      <c r="BB1149" s="85"/>
      <c r="BC1149" s="85"/>
      <c r="BD1149" s="85"/>
      <c r="BE1149" s="85"/>
      <c r="BF1149" s="85"/>
      <c r="BG1149" s="85"/>
      <c r="BH1149" s="85"/>
      <c r="BI1149" s="85"/>
      <c r="BJ1149" s="85"/>
      <c r="BK1149" s="85"/>
    </row>
    <row r="1150" spans="2:63" customFormat="1">
      <c r="B1150" s="85"/>
      <c r="C1150" s="85"/>
      <c r="D1150" s="89" t="s">
        <v>357</v>
      </c>
      <c r="E1150" s="90"/>
      <c r="F1150" s="90"/>
      <c r="G1150" s="90"/>
      <c r="H1150" s="90"/>
      <c r="I1150" s="90"/>
      <c r="J1150" s="90"/>
      <c r="K1150" s="90"/>
      <c r="L1150" s="90"/>
      <c r="M1150" s="90"/>
      <c r="N1150" s="90"/>
      <c r="O1150" s="90"/>
      <c r="P1150" s="90"/>
      <c r="Q1150" s="90"/>
      <c r="R1150" s="90"/>
      <c r="S1150" s="90"/>
      <c r="T1150" s="90"/>
      <c r="U1150" s="90"/>
      <c r="V1150" s="90"/>
      <c r="W1150" s="90"/>
      <c r="X1150" s="90"/>
      <c r="Y1150" s="90"/>
      <c r="Z1150" s="90"/>
      <c r="AA1150" s="90"/>
      <c r="AB1150" s="90"/>
      <c r="AC1150" s="90"/>
      <c r="AD1150" s="90"/>
      <c r="AE1150" s="90"/>
      <c r="AF1150" s="90"/>
      <c r="AG1150" s="90"/>
      <c r="AH1150" s="90"/>
      <c r="AI1150" s="90"/>
      <c r="AJ1150" s="90"/>
      <c r="AK1150" s="90"/>
      <c r="AL1150" s="85"/>
      <c r="AM1150" s="85"/>
      <c r="AN1150" s="85"/>
      <c r="AO1150" s="85"/>
      <c r="AP1150" s="85"/>
      <c r="AQ1150" s="85"/>
      <c r="AR1150" s="85"/>
      <c r="AS1150" s="85"/>
      <c r="AT1150" s="85"/>
      <c r="AU1150" s="85"/>
      <c r="AV1150" s="85"/>
      <c r="AW1150" s="85"/>
      <c r="AX1150" s="85"/>
      <c r="AY1150" s="85"/>
      <c r="AZ1150" s="85"/>
      <c r="BA1150" s="85"/>
      <c r="BB1150" s="85"/>
      <c r="BC1150" s="85"/>
      <c r="BD1150" s="85"/>
      <c r="BE1150" s="85"/>
      <c r="BF1150" s="85"/>
      <c r="BG1150" s="85"/>
      <c r="BH1150" s="85"/>
      <c r="BI1150" s="85"/>
      <c r="BJ1150" s="85"/>
      <c r="BK1150" s="85"/>
    </row>
    <row r="1151" spans="2:63" customFormat="1">
      <c r="B1151" s="85"/>
      <c r="C1151" s="85"/>
      <c r="D1151" s="91" t="s">
        <v>358</v>
      </c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  <c r="R1151" s="92"/>
      <c r="S1151" s="92"/>
      <c r="T1151" s="92"/>
      <c r="U1151" s="92"/>
      <c r="V1151" s="92"/>
      <c r="W1151" s="92"/>
      <c r="X1151" s="92"/>
      <c r="Y1151" s="92"/>
      <c r="Z1151" s="92"/>
      <c r="AA1151" s="92"/>
      <c r="AB1151" s="92"/>
      <c r="AC1151" s="92"/>
      <c r="AD1151" s="92"/>
      <c r="AE1151" s="92"/>
      <c r="AF1151" s="92"/>
      <c r="AG1151" s="92"/>
      <c r="AH1151" s="92"/>
      <c r="AI1151" s="92"/>
      <c r="AJ1151" s="92"/>
      <c r="AK1151" s="92"/>
      <c r="AL1151" s="85"/>
      <c r="AM1151" s="85"/>
      <c r="AN1151" s="85"/>
      <c r="AO1151" s="85"/>
      <c r="AP1151" s="85"/>
      <c r="AQ1151" s="85"/>
      <c r="AR1151" s="85"/>
      <c r="AS1151" s="85"/>
      <c r="AT1151" s="85"/>
      <c r="AU1151" s="85"/>
      <c r="AV1151" s="85"/>
      <c r="AW1151" s="85"/>
      <c r="AX1151" s="85"/>
      <c r="AY1151" s="85"/>
      <c r="AZ1151" s="85"/>
      <c r="BA1151" s="85"/>
      <c r="BB1151" s="85"/>
      <c r="BC1151" s="85"/>
      <c r="BD1151" s="85"/>
      <c r="BE1151" s="85"/>
      <c r="BF1151" s="85"/>
      <c r="BG1151" s="85"/>
      <c r="BH1151" s="85"/>
      <c r="BI1151" s="85"/>
      <c r="BJ1151" s="85"/>
      <c r="BK1151" s="85"/>
    </row>
    <row r="1152" spans="2:63" customFormat="1">
      <c r="B1152" s="85"/>
      <c r="C1152" s="85"/>
      <c r="D1152" s="91" t="s">
        <v>359</v>
      </c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  <c r="R1152" s="92"/>
      <c r="S1152" s="92"/>
      <c r="T1152" s="92"/>
      <c r="U1152" s="92"/>
      <c r="V1152" s="92"/>
      <c r="W1152" s="92"/>
      <c r="X1152" s="92"/>
      <c r="Y1152" s="92"/>
      <c r="Z1152" s="92"/>
      <c r="AA1152" s="92"/>
      <c r="AB1152" s="92"/>
      <c r="AC1152" s="92"/>
      <c r="AD1152" s="92"/>
      <c r="AE1152" s="92"/>
      <c r="AF1152" s="92"/>
      <c r="AG1152" s="92"/>
      <c r="AH1152" s="92"/>
      <c r="AI1152" s="92"/>
      <c r="AJ1152" s="92"/>
      <c r="AK1152" s="92"/>
      <c r="AL1152" s="85"/>
      <c r="AM1152" s="85"/>
      <c r="AN1152" s="85"/>
      <c r="AO1152" s="85"/>
      <c r="AP1152" s="85"/>
      <c r="AQ1152" s="85"/>
      <c r="AR1152" s="85"/>
      <c r="AS1152" s="85"/>
      <c r="AT1152" s="85"/>
      <c r="AU1152" s="85"/>
      <c r="AV1152" s="85"/>
      <c r="AW1152" s="85"/>
      <c r="AX1152" s="85"/>
      <c r="AY1152" s="85"/>
      <c r="AZ1152" s="85"/>
      <c r="BA1152" s="85"/>
      <c r="BB1152" s="85"/>
      <c r="BC1152" s="85"/>
      <c r="BD1152" s="85"/>
      <c r="BE1152" s="85"/>
      <c r="BF1152" s="85"/>
      <c r="BG1152" s="85"/>
      <c r="BH1152" s="85"/>
      <c r="BI1152" s="85"/>
      <c r="BJ1152" s="85"/>
      <c r="BK1152" s="85"/>
    </row>
    <row r="1153" spans="2:63" customFormat="1">
      <c r="B1153" s="85"/>
      <c r="C1153" s="85"/>
      <c r="D1153" s="89" t="s">
        <v>479</v>
      </c>
      <c r="E1153" s="90"/>
      <c r="F1153" s="90"/>
      <c r="G1153" s="90"/>
      <c r="H1153" s="90"/>
      <c r="I1153" s="90"/>
      <c r="J1153" s="90"/>
      <c r="K1153" s="90"/>
      <c r="L1153" s="90"/>
      <c r="M1153" s="90"/>
      <c r="N1153" s="90"/>
      <c r="O1153" s="90"/>
      <c r="P1153" s="90"/>
      <c r="Q1153" s="90"/>
      <c r="R1153" s="90"/>
      <c r="S1153" s="90"/>
      <c r="T1153" s="90"/>
      <c r="U1153" s="90"/>
      <c r="V1153" s="90"/>
      <c r="W1153" s="90"/>
      <c r="X1153" s="90"/>
      <c r="Y1153" s="90"/>
      <c r="Z1153" s="90"/>
      <c r="AA1153" s="90"/>
      <c r="AB1153" s="90"/>
      <c r="AC1153" s="90"/>
      <c r="AD1153" s="90"/>
      <c r="AE1153" s="90"/>
      <c r="AF1153" s="90"/>
      <c r="AG1153" s="90"/>
      <c r="AH1153" s="90"/>
      <c r="AI1153" s="90"/>
      <c r="AJ1153" s="90"/>
      <c r="AK1153" s="90"/>
      <c r="AL1153" s="85"/>
      <c r="AM1153" s="85"/>
      <c r="AN1153" s="85"/>
      <c r="AO1153" s="85"/>
      <c r="AP1153" s="85"/>
      <c r="AQ1153" s="85"/>
      <c r="AR1153" s="85"/>
      <c r="AS1153" s="85"/>
      <c r="AT1153" s="85"/>
      <c r="AU1153" s="85"/>
      <c r="AV1153" s="85"/>
      <c r="AW1153" s="85"/>
      <c r="AX1153" s="85"/>
      <c r="AY1153" s="85"/>
      <c r="AZ1153" s="85"/>
      <c r="BA1153" s="85"/>
      <c r="BB1153" s="85"/>
      <c r="BC1153" s="85"/>
      <c r="BD1153" s="85"/>
      <c r="BE1153" s="85"/>
      <c r="BF1153" s="85"/>
      <c r="BG1153" s="85"/>
      <c r="BH1153" s="85"/>
      <c r="BI1153" s="85"/>
      <c r="BJ1153" s="85"/>
      <c r="BK1153" s="85"/>
    </row>
    <row r="1154" spans="2:63" customFormat="1">
      <c r="B1154" s="85"/>
      <c r="C1154" s="85"/>
      <c r="D1154" s="89" t="s">
        <v>668</v>
      </c>
      <c r="E1154" s="90"/>
      <c r="F1154" s="90"/>
      <c r="G1154" s="90"/>
      <c r="H1154" s="90"/>
      <c r="I1154" s="90"/>
      <c r="J1154" s="90"/>
      <c r="K1154" s="90"/>
      <c r="L1154" s="90"/>
      <c r="M1154" s="90"/>
      <c r="N1154" s="90"/>
      <c r="O1154" s="90"/>
      <c r="P1154" s="90"/>
      <c r="Q1154" s="90"/>
      <c r="R1154" s="90"/>
      <c r="S1154" s="90"/>
      <c r="T1154" s="90"/>
      <c r="U1154" s="90"/>
      <c r="V1154" s="90"/>
      <c r="W1154" s="90"/>
      <c r="X1154" s="90"/>
      <c r="Y1154" s="90"/>
      <c r="Z1154" s="90"/>
      <c r="AA1154" s="90"/>
      <c r="AB1154" s="90"/>
      <c r="AC1154" s="90"/>
      <c r="AD1154" s="90"/>
      <c r="AE1154" s="90"/>
      <c r="AF1154" s="90"/>
      <c r="AG1154" s="90"/>
      <c r="AH1154" s="90"/>
      <c r="AI1154" s="90"/>
      <c r="AJ1154" s="90"/>
      <c r="AK1154" s="90"/>
      <c r="AL1154" s="85"/>
      <c r="AM1154" s="85"/>
      <c r="AN1154" s="85"/>
      <c r="AO1154" s="85"/>
      <c r="AP1154" s="85"/>
      <c r="AQ1154" s="85"/>
      <c r="AR1154" s="85"/>
      <c r="AS1154" s="85"/>
      <c r="AT1154" s="85"/>
      <c r="AU1154" s="85"/>
      <c r="AV1154" s="85"/>
      <c r="AW1154" s="85"/>
      <c r="AX1154" s="85"/>
      <c r="AY1154" s="85"/>
      <c r="AZ1154" s="85"/>
      <c r="BA1154" s="85"/>
      <c r="BB1154" s="85"/>
      <c r="BC1154" s="85"/>
      <c r="BD1154" s="85"/>
      <c r="BE1154" s="85"/>
      <c r="BF1154" s="85"/>
      <c r="BG1154" s="85"/>
      <c r="BH1154" s="85"/>
      <c r="BI1154" s="85"/>
      <c r="BJ1154" s="85"/>
      <c r="BK1154" s="85"/>
    </row>
    <row r="1155" spans="2:63" customFormat="1">
      <c r="B1155" s="85"/>
      <c r="C1155" s="85"/>
      <c r="D1155" s="38" t="s">
        <v>634</v>
      </c>
      <c r="E1155" s="48"/>
      <c r="F1155" s="48"/>
      <c r="G1155" s="48"/>
      <c r="H1155" s="48"/>
      <c r="I1155" s="48"/>
      <c r="J1155" s="48"/>
      <c r="K1155" s="48"/>
      <c r="L1155" s="48"/>
      <c r="M1155" s="48"/>
      <c r="N1155" s="48"/>
      <c r="O1155" s="48"/>
      <c r="P1155" s="48"/>
      <c r="Q1155" s="48"/>
      <c r="R1155" s="48"/>
      <c r="S1155" s="48"/>
      <c r="T1155" s="48"/>
      <c r="U1155" s="48"/>
      <c r="V1155" s="48"/>
      <c r="W1155" s="48"/>
      <c r="X1155" s="48"/>
      <c r="Y1155" s="48"/>
      <c r="Z1155" s="48"/>
      <c r="AA1155" s="48"/>
      <c r="AB1155" s="48"/>
      <c r="AC1155" s="48"/>
      <c r="AD1155" s="48"/>
      <c r="AE1155" s="48"/>
      <c r="AF1155" s="48"/>
      <c r="AG1155" s="48"/>
      <c r="AH1155" s="48"/>
      <c r="AI1155" s="48"/>
      <c r="AJ1155" s="48"/>
      <c r="AK1155" s="48"/>
      <c r="AL1155" s="85"/>
      <c r="AM1155" s="85"/>
      <c r="AN1155" s="85"/>
      <c r="AO1155" s="85"/>
      <c r="AP1155" s="85"/>
      <c r="AQ1155" s="85"/>
      <c r="AR1155" s="85"/>
      <c r="AS1155" s="85"/>
      <c r="AT1155" s="85"/>
      <c r="AU1155" s="85"/>
      <c r="AV1155" s="85"/>
      <c r="AW1155" s="85"/>
      <c r="AX1155" s="85"/>
      <c r="AY1155" s="85"/>
      <c r="AZ1155" s="85"/>
      <c r="BA1155" s="85"/>
      <c r="BB1155" s="85"/>
      <c r="BC1155" s="85"/>
      <c r="BD1155" s="85"/>
      <c r="BE1155" s="85"/>
      <c r="BF1155" s="85"/>
      <c r="BG1155" s="85"/>
      <c r="BH1155" s="85"/>
      <c r="BI1155" s="85"/>
      <c r="BJ1155" s="85"/>
      <c r="BK1155" s="85"/>
    </row>
    <row r="1156" spans="2:63" customFormat="1">
      <c r="B1156" s="85"/>
      <c r="C1156" s="85"/>
      <c r="D1156" s="38" t="s">
        <v>1492</v>
      </c>
      <c r="E1156" s="48"/>
      <c r="F1156" s="48"/>
      <c r="G1156" s="48"/>
      <c r="H1156" s="48"/>
      <c r="I1156" s="48"/>
      <c r="J1156" s="48"/>
      <c r="K1156" s="48"/>
      <c r="L1156" s="48"/>
      <c r="M1156" s="48"/>
      <c r="N1156" s="48"/>
      <c r="O1156" s="48"/>
      <c r="P1156" s="48"/>
      <c r="Q1156" s="48"/>
      <c r="R1156" s="48"/>
      <c r="S1156" s="48"/>
      <c r="T1156" s="48"/>
      <c r="U1156" s="48"/>
      <c r="V1156" s="48"/>
      <c r="W1156" s="48"/>
      <c r="X1156" s="48"/>
      <c r="Y1156" s="48"/>
      <c r="Z1156" s="48"/>
      <c r="AA1156" s="48"/>
      <c r="AB1156" s="48"/>
      <c r="AC1156" s="48"/>
      <c r="AD1156" s="48"/>
      <c r="AE1156" s="48"/>
      <c r="AF1156" s="48"/>
      <c r="AG1156" s="48"/>
      <c r="AH1156" s="48"/>
      <c r="AI1156" s="48"/>
      <c r="AJ1156" s="48"/>
      <c r="AK1156" s="48"/>
      <c r="AL1156" s="85"/>
      <c r="AM1156" s="85"/>
      <c r="AN1156" s="85"/>
      <c r="AO1156" s="85"/>
      <c r="AP1156" s="85"/>
      <c r="AQ1156" s="85"/>
      <c r="AR1156" s="85"/>
      <c r="AS1156" s="85"/>
      <c r="AT1156" s="85"/>
      <c r="AU1156" s="85"/>
      <c r="AV1156" s="85"/>
      <c r="AW1156" s="85"/>
      <c r="AX1156" s="85"/>
      <c r="AY1156" s="85"/>
      <c r="AZ1156" s="85"/>
      <c r="BA1156" s="85"/>
      <c r="BB1156" s="85"/>
      <c r="BC1156" s="85"/>
      <c r="BD1156" s="85"/>
      <c r="BE1156" s="85"/>
      <c r="BF1156" s="85"/>
      <c r="BG1156" s="85"/>
      <c r="BH1156" s="85"/>
      <c r="BI1156" s="85"/>
      <c r="BJ1156" s="85"/>
      <c r="BK1156" s="85"/>
    </row>
    <row r="1157" spans="2:63" customFormat="1">
      <c r="B1157" s="85"/>
      <c r="C1157" s="85"/>
      <c r="D1157" s="52" t="s">
        <v>900</v>
      </c>
      <c r="E1157" s="48"/>
      <c r="F1157" s="48"/>
      <c r="G1157" s="48"/>
      <c r="H1157" s="48"/>
      <c r="I1157" s="48"/>
      <c r="J1157" s="48"/>
      <c r="K1157" s="48"/>
      <c r="L1157" s="48"/>
      <c r="M1157" s="48"/>
      <c r="N1157" s="48"/>
      <c r="O1157" s="48"/>
      <c r="P1157" s="48"/>
      <c r="Q1157" s="48"/>
      <c r="R1157" s="48"/>
      <c r="S1157" s="48"/>
      <c r="T1157" s="48"/>
      <c r="U1157" s="48"/>
      <c r="V1157" s="48"/>
      <c r="W1157" s="48"/>
      <c r="X1157" s="48"/>
      <c r="Y1157" s="48"/>
      <c r="Z1157" s="48"/>
      <c r="AA1157" s="48"/>
      <c r="AB1157" s="48"/>
      <c r="AC1157" s="48"/>
      <c r="AD1157" s="48"/>
      <c r="AE1157" s="48"/>
      <c r="AF1157" s="48"/>
      <c r="AG1157" s="48"/>
      <c r="AH1157" s="48"/>
      <c r="AI1157" s="48"/>
      <c r="AJ1157" s="48"/>
      <c r="AK1157" s="48"/>
      <c r="AL1157" s="85"/>
      <c r="AM1157" s="85"/>
      <c r="AN1157" s="85"/>
      <c r="AO1157" s="85"/>
      <c r="AP1157" s="85"/>
      <c r="AQ1157" s="85"/>
      <c r="AR1157" s="85"/>
      <c r="AS1157" s="85"/>
      <c r="AT1157" s="85"/>
      <c r="AU1157" s="85"/>
      <c r="AV1157" s="85"/>
      <c r="AW1157" s="85"/>
      <c r="AX1157" s="85"/>
      <c r="AY1157" s="85"/>
      <c r="AZ1157" s="85"/>
      <c r="BA1157" s="85"/>
      <c r="BB1157" s="85"/>
      <c r="BC1157" s="85"/>
      <c r="BD1157" s="85"/>
      <c r="BE1157" s="85"/>
      <c r="BF1157" s="85"/>
      <c r="BG1157" s="85"/>
      <c r="BH1157" s="85"/>
      <c r="BI1157" s="85"/>
      <c r="BJ1157" s="85"/>
      <c r="BK1157" s="85"/>
    </row>
    <row r="1158" spans="2:63" customFormat="1">
      <c r="B1158" s="85"/>
      <c r="C1158" s="85"/>
      <c r="D1158" s="52" t="s">
        <v>384</v>
      </c>
      <c r="E1158" s="48"/>
      <c r="F1158" s="48"/>
      <c r="G1158" s="48"/>
      <c r="H1158" s="48"/>
      <c r="I1158" s="48"/>
      <c r="J1158" s="48"/>
      <c r="K1158" s="48"/>
      <c r="L1158" s="48"/>
      <c r="M1158" s="48"/>
      <c r="N1158" s="48"/>
      <c r="O1158" s="48"/>
      <c r="P1158" s="48"/>
      <c r="Q1158" s="48"/>
      <c r="R1158" s="48"/>
      <c r="S1158" s="48"/>
      <c r="T1158" s="48"/>
      <c r="U1158" s="48"/>
      <c r="V1158" s="48"/>
      <c r="W1158" s="48"/>
      <c r="X1158" s="48"/>
      <c r="Y1158" s="48"/>
      <c r="Z1158" s="48"/>
      <c r="AA1158" s="48"/>
      <c r="AB1158" s="48"/>
      <c r="AC1158" s="48"/>
      <c r="AD1158" s="48"/>
      <c r="AE1158" s="48"/>
      <c r="AF1158" s="48"/>
      <c r="AG1158" s="48"/>
      <c r="AH1158" s="48"/>
      <c r="AI1158" s="48"/>
      <c r="AJ1158" s="48"/>
      <c r="AK1158" s="48"/>
      <c r="AL1158" s="85"/>
      <c r="AM1158" s="85"/>
      <c r="AN1158" s="85"/>
      <c r="AO1158" s="85"/>
      <c r="AP1158" s="85"/>
      <c r="AQ1158" s="85"/>
      <c r="AR1158" s="85"/>
      <c r="AS1158" s="85"/>
      <c r="AT1158" s="85"/>
      <c r="AU1158" s="85"/>
      <c r="AV1158" s="85"/>
      <c r="AW1158" s="85"/>
      <c r="AX1158" s="85"/>
      <c r="AY1158" s="85"/>
      <c r="AZ1158" s="85"/>
      <c r="BA1158" s="85"/>
      <c r="BB1158" s="85"/>
      <c r="BC1158" s="85"/>
      <c r="BD1158" s="85"/>
      <c r="BE1158" s="85"/>
      <c r="BF1158" s="85"/>
      <c r="BG1158" s="85"/>
      <c r="BH1158" s="85"/>
      <c r="BI1158" s="85"/>
      <c r="BJ1158" s="85"/>
      <c r="BK1158" s="85"/>
    </row>
    <row r="1159" spans="2:63" customFormat="1">
      <c r="B1159" s="85"/>
      <c r="C1159" s="85"/>
      <c r="D1159" s="52" t="s">
        <v>902</v>
      </c>
      <c r="E1159" s="48"/>
      <c r="F1159" s="48"/>
      <c r="G1159" s="48"/>
      <c r="H1159" s="48"/>
      <c r="I1159" s="48"/>
      <c r="J1159" s="48"/>
      <c r="K1159" s="48"/>
      <c r="L1159" s="48"/>
      <c r="M1159" s="48"/>
      <c r="N1159" s="48"/>
      <c r="O1159" s="48"/>
      <c r="P1159" s="48"/>
      <c r="Q1159" s="48"/>
      <c r="R1159" s="48"/>
      <c r="S1159" s="48"/>
      <c r="T1159" s="48"/>
      <c r="U1159" s="48"/>
      <c r="V1159" s="48"/>
      <c r="W1159" s="48"/>
      <c r="X1159" s="48"/>
      <c r="Y1159" s="48"/>
      <c r="Z1159" s="48"/>
      <c r="AA1159" s="48"/>
      <c r="AB1159" s="48"/>
      <c r="AC1159" s="48"/>
      <c r="AD1159" s="48"/>
      <c r="AE1159" s="48"/>
      <c r="AF1159" s="48"/>
      <c r="AG1159" s="48"/>
      <c r="AH1159" s="48"/>
      <c r="AI1159" s="48"/>
      <c r="AJ1159" s="48"/>
      <c r="AK1159" s="48"/>
      <c r="AL1159" s="85"/>
      <c r="AM1159" s="85"/>
      <c r="AN1159" s="85"/>
      <c r="AO1159" s="85"/>
      <c r="AP1159" s="85"/>
      <c r="AQ1159" s="85"/>
      <c r="AR1159" s="85"/>
      <c r="AS1159" s="85"/>
      <c r="AT1159" s="85"/>
      <c r="AU1159" s="85"/>
      <c r="AV1159" s="85"/>
      <c r="AW1159" s="85"/>
      <c r="AX1159" s="85"/>
      <c r="AY1159" s="85"/>
      <c r="AZ1159" s="85"/>
      <c r="BA1159" s="85"/>
      <c r="BB1159" s="85"/>
      <c r="BC1159" s="85"/>
      <c r="BD1159" s="85"/>
      <c r="BE1159" s="85"/>
      <c r="BF1159" s="85"/>
      <c r="BG1159" s="85"/>
      <c r="BH1159" s="85"/>
      <c r="BI1159" s="85"/>
      <c r="BJ1159" s="85"/>
      <c r="BK1159" s="85"/>
    </row>
    <row r="1160" spans="2:63" customFormat="1">
      <c r="B1160" s="85"/>
      <c r="C1160" s="85"/>
      <c r="D1160" s="52" t="s">
        <v>903</v>
      </c>
      <c r="E1160" s="48"/>
      <c r="F1160" s="48"/>
      <c r="G1160" s="48"/>
      <c r="H1160" s="48"/>
      <c r="I1160" s="48"/>
      <c r="J1160" s="48"/>
      <c r="K1160" s="48"/>
      <c r="L1160" s="48"/>
      <c r="M1160" s="48"/>
      <c r="N1160" s="48"/>
      <c r="O1160" s="48"/>
      <c r="P1160" s="48"/>
      <c r="Q1160" s="48"/>
      <c r="R1160" s="48"/>
      <c r="S1160" s="48"/>
      <c r="T1160" s="48"/>
      <c r="U1160" s="48"/>
      <c r="V1160" s="48"/>
      <c r="W1160" s="48"/>
      <c r="X1160" s="48"/>
      <c r="Y1160" s="48"/>
      <c r="Z1160" s="48"/>
      <c r="AA1160" s="48"/>
      <c r="AB1160" s="48"/>
      <c r="AC1160" s="48"/>
      <c r="AD1160" s="48"/>
      <c r="AE1160" s="48"/>
      <c r="AF1160" s="48"/>
      <c r="AG1160" s="48"/>
      <c r="AH1160" s="48"/>
      <c r="AI1160" s="48"/>
      <c r="AJ1160" s="48"/>
      <c r="AK1160" s="48"/>
      <c r="AL1160" s="85"/>
      <c r="AM1160" s="85"/>
      <c r="AN1160" s="85"/>
      <c r="AO1160" s="85"/>
      <c r="AP1160" s="85"/>
      <c r="AQ1160" s="85"/>
      <c r="AR1160" s="85"/>
      <c r="AS1160" s="85"/>
      <c r="AT1160" s="85"/>
      <c r="AU1160" s="85"/>
      <c r="AV1160" s="85"/>
      <c r="AW1160" s="85"/>
      <c r="AX1160" s="85"/>
      <c r="AY1160" s="85"/>
      <c r="AZ1160" s="85"/>
      <c r="BA1160" s="85"/>
      <c r="BB1160" s="85"/>
      <c r="BC1160" s="85"/>
      <c r="BD1160" s="85"/>
      <c r="BE1160" s="85"/>
      <c r="BF1160" s="85"/>
      <c r="BG1160" s="85"/>
      <c r="BH1160" s="85"/>
      <c r="BI1160" s="85"/>
      <c r="BJ1160" s="85"/>
      <c r="BK1160" s="85"/>
    </row>
    <row r="1161" spans="2:63" customFormat="1">
      <c r="B1161" s="85"/>
      <c r="C1161" s="85"/>
      <c r="D1161" s="52" t="s">
        <v>350</v>
      </c>
      <c r="E1161" s="48"/>
      <c r="F1161" s="48"/>
      <c r="G1161" s="48"/>
      <c r="H1161" s="48"/>
      <c r="I1161" s="48"/>
      <c r="J1161" s="48"/>
      <c r="K1161" s="48"/>
      <c r="L1161" s="48"/>
      <c r="M1161" s="48"/>
      <c r="N1161" s="48"/>
      <c r="O1161" s="48"/>
      <c r="P1161" s="48"/>
      <c r="Q1161" s="48"/>
      <c r="R1161" s="48"/>
      <c r="S1161" s="48"/>
      <c r="T1161" s="48"/>
      <c r="U1161" s="48"/>
      <c r="V1161" s="48"/>
      <c r="W1161" s="48"/>
      <c r="X1161" s="48"/>
      <c r="Y1161" s="48"/>
      <c r="Z1161" s="48"/>
      <c r="AA1161" s="48"/>
      <c r="AB1161" s="48"/>
      <c r="AC1161" s="48"/>
      <c r="AD1161" s="48"/>
      <c r="AE1161" s="48"/>
      <c r="AF1161" s="48"/>
      <c r="AG1161" s="48"/>
      <c r="AH1161" s="48"/>
      <c r="AI1161" s="48"/>
      <c r="AJ1161" s="48"/>
      <c r="AK1161" s="48"/>
      <c r="AL1161" s="85"/>
      <c r="AM1161" s="85"/>
      <c r="AN1161" s="85"/>
      <c r="AO1161" s="85"/>
      <c r="AP1161" s="85"/>
      <c r="AQ1161" s="85"/>
      <c r="AR1161" s="85"/>
      <c r="AS1161" s="85"/>
      <c r="AT1161" s="85"/>
      <c r="AU1161" s="85"/>
      <c r="AV1161" s="85"/>
      <c r="AW1161" s="85"/>
      <c r="AX1161" s="85"/>
      <c r="AY1161" s="85"/>
      <c r="AZ1161" s="85"/>
      <c r="BA1161" s="85"/>
      <c r="BB1161" s="85"/>
      <c r="BC1161" s="85"/>
      <c r="BD1161" s="85"/>
      <c r="BE1161" s="85"/>
      <c r="BF1161" s="85"/>
      <c r="BG1161" s="85"/>
      <c r="BH1161" s="85"/>
      <c r="BI1161" s="85"/>
      <c r="BJ1161" s="85"/>
      <c r="BK1161" s="85"/>
    </row>
    <row r="1162" spans="2:63" customFormat="1">
      <c r="B1162" s="85"/>
      <c r="C1162" s="85"/>
      <c r="D1162" s="52" t="s">
        <v>904</v>
      </c>
      <c r="E1162" s="48"/>
      <c r="F1162" s="48"/>
      <c r="G1162" s="48"/>
      <c r="H1162" s="48"/>
      <c r="I1162" s="48"/>
      <c r="J1162" s="48"/>
      <c r="K1162" s="48"/>
      <c r="L1162" s="48"/>
      <c r="M1162" s="48"/>
      <c r="N1162" s="48"/>
      <c r="O1162" s="48"/>
      <c r="P1162" s="48"/>
      <c r="Q1162" s="48"/>
      <c r="R1162" s="48"/>
      <c r="S1162" s="48"/>
      <c r="T1162" s="48"/>
      <c r="U1162" s="48"/>
      <c r="V1162" s="48"/>
      <c r="W1162" s="48"/>
      <c r="X1162" s="48"/>
      <c r="Y1162" s="48"/>
      <c r="Z1162" s="48"/>
      <c r="AA1162" s="48"/>
      <c r="AB1162" s="48"/>
      <c r="AC1162" s="48"/>
      <c r="AD1162" s="48"/>
      <c r="AE1162" s="48"/>
      <c r="AF1162" s="48"/>
      <c r="AG1162" s="48"/>
      <c r="AH1162" s="48"/>
      <c r="AI1162" s="48"/>
      <c r="AJ1162" s="48"/>
      <c r="AK1162" s="48"/>
      <c r="AL1162" s="85"/>
      <c r="AM1162" s="85"/>
      <c r="AN1162" s="85"/>
      <c r="AO1162" s="85"/>
      <c r="AP1162" s="85"/>
      <c r="AQ1162" s="85"/>
      <c r="AR1162" s="85"/>
      <c r="AS1162" s="85"/>
      <c r="AT1162" s="85"/>
      <c r="AU1162" s="85"/>
      <c r="AV1162" s="85"/>
      <c r="AW1162" s="85"/>
      <c r="AX1162" s="85"/>
      <c r="AY1162" s="85"/>
      <c r="AZ1162" s="85"/>
      <c r="BA1162" s="85"/>
      <c r="BB1162" s="85"/>
      <c r="BC1162" s="85"/>
      <c r="BD1162" s="85"/>
      <c r="BE1162" s="85"/>
      <c r="BF1162" s="85"/>
      <c r="BG1162" s="85"/>
      <c r="BH1162" s="85"/>
      <c r="BI1162" s="85"/>
      <c r="BJ1162" s="85"/>
      <c r="BK1162" s="85"/>
    </row>
    <row r="1163" spans="2:63" customFormat="1">
      <c r="B1163" s="85"/>
      <c r="C1163" s="85"/>
      <c r="D1163" s="52" t="s">
        <v>464</v>
      </c>
      <c r="E1163" s="48"/>
      <c r="F1163" s="48"/>
      <c r="G1163" s="48"/>
      <c r="H1163" s="48"/>
      <c r="I1163" s="48"/>
      <c r="J1163" s="48"/>
      <c r="K1163" s="48"/>
      <c r="L1163" s="48"/>
      <c r="M1163" s="48"/>
      <c r="N1163" s="48"/>
      <c r="O1163" s="48"/>
      <c r="P1163" s="48"/>
      <c r="Q1163" s="48"/>
      <c r="R1163" s="48"/>
      <c r="S1163" s="48"/>
      <c r="T1163" s="48"/>
      <c r="U1163" s="48"/>
      <c r="V1163" s="48"/>
      <c r="W1163" s="48"/>
      <c r="X1163" s="48"/>
      <c r="Y1163" s="48"/>
      <c r="Z1163" s="48"/>
      <c r="AA1163" s="48"/>
      <c r="AB1163" s="48"/>
      <c r="AC1163" s="48"/>
      <c r="AD1163" s="48"/>
      <c r="AE1163" s="48"/>
      <c r="AF1163" s="48"/>
      <c r="AG1163" s="48"/>
      <c r="AH1163" s="48"/>
      <c r="AI1163" s="48"/>
      <c r="AJ1163" s="48"/>
      <c r="AK1163" s="48"/>
      <c r="AL1163" s="85"/>
      <c r="AM1163" s="85"/>
      <c r="AN1163" s="85"/>
      <c r="AO1163" s="85"/>
      <c r="AP1163" s="85"/>
      <c r="AQ1163" s="85"/>
      <c r="AR1163" s="85"/>
      <c r="AS1163" s="85"/>
      <c r="AT1163" s="85"/>
      <c r="AU1163" s="85"/>
      <c r="AV1163" s="85"/>
      <c r="AW1163" s="85"/>
      <c r="AX1163" s="85"/>
      <c r="AY1163" s="85"/>
      <c r="AZ1163" s="85"/>
      <c r="BA1163" s="85"/>
      <c r="BB1163" s="85"/>
      <c r="BC1163" s="85"/>
      <c r="BD1163" s="85"/>
      <c r="BE1163" s="85"/>
      <c r="BF1163" s="85"/>
      <c r="BG1163" s="85"/>
      <c r="BH1163" s="85"/>
      <c r="BI1163" s="85"/>
      <c r="BJ1163" s="85"/>
      <c r="BK1163" s="85"/>
    </row>
    <row r="1164" spans="2:63" customFormat="1">
      <c r="B1164" s="85"/>
      <c r="C1164" s="85"/>
      <c r="D1164" s="52" t="s">
        <v>465</v>
      </c>
      <c r="E1164" s="48"/>
      <c r="F1164" s="48"/>
      <c r="G1164" s="48"/>
      <c r="H1164" s="48"/>
      <c r="I1164" s="48"/>
      <c r="J1164" s="48"/>
      <c r="K1164" s="48"/>
      <c r="L1164" s="48"/>
      <c r="M1164" s="48"/>
      <c r="N1164" s="48"/>
      <c r="O1164" s="48"/>
      <c r="P1164" s="48"/>
      <c r="Q1164" s="48"/>
      <c r="R1164" s="48"/>
      <c r="S1164" s="48"/>
      <c r="T1164" s="48"/>
      <c r="U1164" s="48"/>
      <c r="V1164" s="48"/>
      <c r="W1164" s="48"/>
      <c r="X1164" s="48"/>
      <c r="Y1164" s="48"/>
      <c r="Z1164" s="48"/>
      <c r="AA1164" s="48"/>
      <c r="AB1164" s="48"/>
      <c r="AC1164" s="48"/>
      <c r="AD1164" s="48"/>
      <c r="AE1164" s="48"/>
      <c r="AF1164" s="48"/>
      <c r="AG1164" s="48"/>
      <c r="AH1164" s="48"/>
      <c r="AI1164" s="48"/>
      <c r="AJ1164" s="48"/>
      <c r="AK1164" s="48"/>
      <c r="AL1164" s="85"/>
      <c r="AM1164" s="85"/>
      <c r="AN1164" s="85"/>
      <c r="AO1164" s="85"/>
      <c r="AP1164" s="85"/>
      <c r="AQ1164" s="85"/>
      <c r="AR1164" s="85"/>
      <c r="AS1164" s="85"/>
      <c r="AT1164" s="85"/>
      <c r="AU1164" s="85"/>
      <c r="AV1164" s="85"/>
      <c r="AW1164" s="85"/>
      <c r="AX1164" s="85"/>
      <c r="AY1164" s="85"/>
      <c r="AZ1164" s="85"/>
      <c r="BA1164" s="85"/>
      <c r="BB1164" s="85"/>
      <c r="BC1164" s="85"/>
      <c r="BD1164" s="85"/>
      <c r="BE1164" s="85"/>
      <c r="BF1164" s="85"/>
      <c r="BG1164" s="85"/>
      <c r="BH1164" s="85"/>
      <c r="BI1164" s="85"/>
      <c r="BJ1164" s="85"/>
      <c r="BK1164" s="85"/>
    </row>
    <row r="1165" spans="2:63" customFormat="1">
      <c r="B1165" s="85"/>
      <c r="C1165" s="85"/>
      <c r="D1165" s="52" t="s">
        <v>466</v>
      </c>
      <c r="E1165" s="48"/>
      <c r="F1165" s="48"/>
      <c r="G1165" s="48"/>
      <c r="H1165" s="48"/>
      <c r="I1165" s="48"/>
      <c r="J1165" s="48"/>
      <c r="K1165" s="48"/>
      <c r="L1165" s="48"/>
      <c r="M1165" s="48"/>
      <c r="N1165" s="48"/>
      <c r="O1165" s="48"/>
      <c r="P1165" s="48"/>
      <c r="Q1165" s="48"/>
      <c r="R1165" s="48"/>
      <c r="S1165" s="48"/>
      <c r="T1165" s="48"/>
      <c r="U1165" s="48"/>
      <c r="V1165" s="48"/>
      <c r="W1165" s="48"/>
      <c r="X1165" s="48"/>
      <c r="Y1165" s="48"/>
      <c r="Z1165" s="48"/>
      <c r="AA1165" s="48"/>
      <c r="AB1165" s="48"/>
      <c r="AC1165" s="48"/>
      <c r="AD1165" s="48"/>
      <c r="AE1165" s="48"/>
      <c r="AF1165" s="48"/>
      <c r="AG1165" s="48"/>
      <c r="AH1165" s="48"/>
      <c r="AI1165" s="48"/>
      <c r="AJ1165" s="48"/>
      <c r="AK1165" s="48"/>
      <c r="AL1165" s="85"/>
      <c r="AM1165" s="85"/>
      <c r="AN1165" s="85"/>
      <c r="AO1165" s="85"/>
      <c r="AP1165" s="85"/>
      <c r="AQ1165" s="85"/>
      <c r="AR1165" s="85"/>
      <c r="AS1165" s="85"/>
      <c r="AT1165" s="85"/>
      <c r="AU1165" s="85"/>
      <c r="AV1165" s="85"/>
      <c r="AW1165" s="85"/>
      <c r="AX1165" s="85"/>
      <c r="AY1165" s="85"/>
      <c r="AZ1165" s="85"/>
      <c r="BA1165" s="85"/>
      <c r="BB1165" s="85"/>
      <c r="BC1165" s="85"/>
      <c r="BD1165" s="85"/>
      <c r="BE1165" s="85"/>
      <c r="BF1165" s="85"/>
      <c r="BG1165" s="85"/>
      <c r="BH1165" s="85"/>
      <c r="BI1165" s="85"/>
      <c r="BJ1165" s="85"/>
      <c r="BK1165" s="85"/>
    </row>
    <row r="1166" spans="2:63" customFormat="1">
      <c r="B1166" s="85"/>
      <c r="C1166" s="85"/>
      <c r="D1166" s="52" t="s">
        <v>495</v>
      </c>
      <c r="E1166" s="48"/>
      <c r="F1166" s="48"/>
      <c r="G1166" s="48"/>
      <c r="H1166" s="48"/>
      <c r="I1166" s="48"/>
      <c r="J1166" s="48"/>
      <c r="K1166" s="48"/>
      <c r="L1166" s="48"/>
      <c r="M1166" s="48"/>
      <c r="N1166" s="48"/>
      <c r="O1166" s="48"/>
      <c r="P1166" s="48"/>
      <c r="Q1166" s="48"/>
      <c r="R1166" s="48"/>
      <c r="S1166" s="48"/>
      <c r="T1166" s="48"/>
      <c r="U1166" s="48"/>
      <c r="V1166" s="48"/>
      <c r="W1166" s="48"/>
      <c r="X1166" s="48"/>
      <c r="Y1166" s="48"/>
      <c r="Z1166" s="48"/>
      <c r="AA1166" s="48"/>
      <c r="AB1166" s="48"/>
      <c r="AC1166" s="48"/>
      <c r="AD1166" s="48"/>
      <c r="AE1166" s="48"/>
      <c r="AF1166" s="48"/>
      <c r="AG1166" s="48"/>
      <c r="AH1166" s="48"/>
      <c r="AI1166" s="48"/>
      <c r="AJ1166" s="48"/>
      <c r="AK1166" s="48"/>
      <c r="AL1166" s="85"/>
      <c r="AM1166" s="85"/>
      <c r="AN1166" s="85"/>
      <c r="AO1166" s="85"/>
      <c r="AP1166" s="85"/>
      <c r="AQ1166" s="85"/>
      <c r="AR1166" s="85"/>
      <c r="AS1166" s="85"/>
      <c r="AT1166" s="85"/>
      <c r="AU1166" s="85"/>
      <c r="AV1166" s="85"/>
      <c r="AW1166" s="85"/>
      <c r="AX1166" s="85"/>
      <c r="AY1166" s="85"/>
      <c r="AZ1166" s="85"/>
      <c r="BA1166" s="85"/>
      <c r="BB1166" s="85"/>
      <c r="BC1166" s="85"/>
      <c r="BD1166" s="85"/>
      <c r="BE1166" s="85"/>
      <c r="BF1166" s="85"/>
      <c r="BG1166" s="85"/>
      <c r="BH1166" s="85"/>
      <c r="BI1166" s="85"/>
      <c r="BJ1166" s="85"/>
      <c r="BK1166" s="85"/>
    </row>
    <row r="1167" spans="2:63" customFormat="1">
      <c r="B1167" s="85"/>
      <c r="C1167" s="85"/>
      <c r="D1167" s="52" t="s">
        <v>1854</v>
      </c>
      <c r="E1167" s="48"/>
      <c r="F1167" s="48"/>
      <c r="G1167" s="48"/>
      <c r="H1167" s="48"/>
      <c r="I1167" s="48"/>
      <c r="J1167" s="48"/>
      <c r="K1167" s="48"/>
      <c r="L1167" s="48"/>
      <c r="M1167" s="48"/>
      <c r="N1167" s="48"/>
      <c r="O1167" s="48"/>
      <c r="P1167" s="48"/>
      <c r="Q1167" s="48"/>
      <c r="R1167" s="48"/>
      <c r="S1167" s="48"/>
      <c r="T1167" s="48"/>
      <c r="U1167" s="48"/>
      <c r="V1167" s="48"/>
      <c r="W1167" s="48"/>
      <c r="X1167" s="48"/>
      <c r="Y1167" s="48"/>
      <c r="Z1167" s="48"/>
      <c r="AA1167" s="48"/>
      <c r="AB1167" s="48"/>
      <c r="AC1167" s="48"/>
      <c r="AD1167" s="48"/>
      <c r="AE1167" s="48"/>
      <c r="AF1167" s="48"/>
      <c r="AG1167" s="48"/>
      <c r="AH1167" s="48"/>
      <c r="AI1167" s="48"/>
      <c r="AJ1167" s="48"/>
      <c r="AK1167" s="48"/>
      <c r="AL1167" s="85"/>
      <c r="AM1167" s="85"/>
      <c r="AN1167" s="85"/>
      <c r="AO1167" s="85"/>
      <c r="AP1167" s="85"/>
      <c r="AQ1167" s="85"/>
      <c r="AR1167" s="85"/>
      <c r="AS1167" s="85"/>
      <c r="AT1167" s="85"/>
      <c r="AU1167" s="85"/>
      <c r="AV1167" s="85"/>
      <c r="AW1167" s="85"/>
      <c r="AX1167" s="85"/>
      <c r="AY1167" s="85"/>
      <c r="AZ1167" s="85"/>
      <c r="BA1167" s="85"/>
      <c r="BB1167" s="85"/>
      <c r="BC1167" s="85"/>
      <c r="BD1167" s="85"/>
      <c r="BE1167" s="85"/>
      <c r="BF1167" s="85"/>
      <c r="BG1167" s="85"/>
      <c r="BH1167" s="85"/>
      <c r="BI1167" s="85"/>
      <c r="BJ1167" s="85"/>
      <c r="BK1167" s="85"/>
    </row>
    <row r="1168" spans="2:63" customFormat="1">
      <c r="B1168" s="85"/>
      <c r="C1168" s="85"/>
      <c r="D1168" s="52" t="s">
        <v>276</v>
      </c>
      <c r="E1168" s="48"/>
      <c r="F1168" s="48"/>
      <c r="G1168" s="48"/>
      <c r="H1168" s="48"/>
      <c r="I1168" s="48"/>
      <c r="J1168" s="48"/>
      <c r="K1168" s="48"/>
      <c r="L1168" s="48"/>
      <c r="M1168" s="48"/>
      <c r="N1168" s="48"/>
      <c r="O1168" s="48"/>
      <c r="P1168" s="48"/>
      <c r="Q1168" s="48"/>
      <c r="R1168" s="48"/>
      <c r="S1168" s="48"/>
      <c r="T1168" s="48"/>
      <c r="U1168" s="48"/>
      <c r="V1168" s="48"/>
      <c r="W1168" s="48"/>
      <c r="X1168" s="48"/>
      <c r="Y1168" s="48"/>
      <c r="Z1168" s="48"/>
      <c r="AA1168" s="48"/>
      <c r="AB1168" s="48"/>
      <c r="AC1168" s="48"/>
      <c r="AD1168" s="48"/>
      <c r="AE1168" s="48"/>
      <c r="AF1168" s="48"/>
      <c r="AG1168" s="48"/>
      <c r="AH1168" s="48"/>
      <c r="AI1168" s="48"/>
      <c r="AJ1168" s="48"/>
      <c r="AK1168" s="48"/>
      <c r="AL1168" s="85"/>
      <c r="AM1168" s="85"/>
      <c r="AN1168" s="85"/>
      <c r="AO1168" s="85"/>
      <c r="AP1168" s="85"/>
      <c r="AQ1168" s="85"/>
      <c r="AR1168" s="85"/>
      <c r="AS1168" s="85"/>
      <c r="AT1168" s="85"/>
      <c r="AU1168" s="85"/>
      <c r="AV1168" s="85"/>
      <c r="AW1168" s="85"/>
      <c r="AX1168" s="85"/>
      <c r="AY1168" s="85"/>
      <c r="AZ1168" s="85"/>
      <c r="BA1168" s="85"/>
      <c r="BB1168" s="85"/>
      <c r="BC1168" s="85"/>
      <c r="BD1168" s="85"/>
      <c r="BE1168" s="85"/>
      <c r="BF1168" s="85"/>
      <c r="BG1168" s="85"/>
      <c r="BH1168" s="85"/>
      <c r="BI1168" s="85"/>
      <c r="BJ1168" s="85"/>
      <c r="BK1168" s="85"/>
    </row>
    <row r="1169" spans="2:63" customFormat="1">
      <c r="B1169" s="85"/>
      <c r="C1169" s="85"/>
      <c r="D1169" s="52" t="s">
        <v>1874</v>
      </c>
      <c r="E1169" s="48"/>
      <c r="F1169" s="48"/>
      <c r="G1169" s="48"/>
      <c r="H1169" s="48"/>
      <c r="I1169" s="48"/>
      <c r="J1169" s="48"/>
      <c r="K1169" s="48"/>
      <c r="L1169" s="48"/>
      <c r="M1169" s="48"/>
      <c r="N1169" s="48"/>
      <c r="O1169" s="48"/>
      <c r="P1169" s="48"/>
      <c r="Q1169" s="48"/>
      <c r="R1169" s="48"/>
      <c r="S1169" s="48"/>
      <c r="T1169" s="48"/>
      <c r="U1169" s="48"/>
      <c r="V1169" s="48"/>
      <c r="W1169" s="48"/>
      <c r="X1169" s="48"/>
      <c r="Y1169" s="48"/>
      <c r="Z1169" s="48"/>
      <c r="AA1169" s="48"/>
      <c r="AB1169" s="48"/>
      <c r="AC1169" s="48"/>
      <c r="AD1169" s="48"/>
      <c r="AE1169" s="48"/>
      <c r="AF1169" s="48"/>
      <c r="AG1169" s="48"/>
      <c r="AH1169" s="48"/>
      <c r="AI1169" s="48"/>
      <c r="AJ1169" s="48"/>
      <c r="AK1169" s="48"/>
      <c r="AL1169" s="85"/>
      <c r="AM1169" s="85"/>
      <c r="AN1169" s="85"/>
      <c r="AO1169" s="85"/>
      <c r="AP1169" s="85"/>
      <c r="AQ1169" s="85"/>
      <c r="AR1169" s="85"/>
      <c r="AS1169" s="85"/>
      <c r="AT1169" s="85"/>
      <c r="AU1169" s="85"/>
      <c r="AV1169" s="85"/>
      <c r="AW1169" s="85"/>
      <c r="AX1169" s="85"/>
      <c r="AY1169" s="85"/>
      <c r="AZ1169" s="85"/>
      <c r="BA1169" s="85"/>
      <c r="BB1169" s="85"/>
      <c r="BC1169" s="85"/>
      <c r="BD1169" s="85"/>
      <c r="BE1169" s="85"/>
      <c r="BF1169" s="85"/>
      <c r="BG1169" s="85"/>
      <c r="BH1169" s="85"/>
      <c r="BI1169" s="85"/>
      <c r="BJ1169" s="85"/>
      <c r="BK1169" s="85"/>
    </row>
    <row r="1170" spans="2:63" customFormat="1">
      <c r="B1170" s="85"/>
      <c r="C1170" s="85"/>
      <c r="D1170" s="52" t="s">
        <v>339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  <c r="Z1170" s="48"/>
      <c r="AA1170" s="48"/>
      <c r="AB1170" s="48"/>
      <c r="AC1170" s="48"/>
      <c r="AD1170" s="48"/>
      <c r="AE1170" s="48"/>
      <c r="AF1170" s="48"/>
      <c r="AG1170" s="48"/>
      <c r="AH1170" s="48"/>
      <c r="AI1170" s="48"/>
      <c r="AJ1170" s="48"/>
      <c r="AK1170" s="48"/>
      <c r="AL1170" s="85"/>
      <c r="AM1170" s="85"/>
      <c r="AN1170" s="85"/>
      <c r="AO1170" s="85"/>
      <c r="AP1170" s="85"/>
      <c r="AQ1170" s="85"/>
      <c r="AR1170" s="85"/>
      <c r="AS1170" s="85"/>
      <c r="AT1170" s="85"/>
      <c r="AU1170" s="85"/>
      <c r="AV1170" s="85"/>
      <c r="AW1170" s="85"/>
      <c r="AX1170" s="85"/>
      <c r="AY1170" s="85"/>
      <c r="AZ1170" s="85"/>
      <c r="BA1170" s="85"/>
      <c r="BB1170" s="85"/>
      <c r="BC1170" s="85"/>
      <c r="BD1170" s="85"/>
      <c r="BE1170" s="85"/>
      <c r="BF1170" s="85"/>
      <c r="BG1170" s="85"/>
      <c r="BH1170" s="85"/>
      <c r="BI1170" s="85"/>
      <c r="BJ1170" s="85"/>
      <c r="BK1170" s="85"/>
    </row>
    <row r="1171" spans="2:63" customFormat="1">
      <c r="B1171" s="85"/>
      <c r="C1171" s="85"/>
      <c r="D1171" s="52" t="s">
        <v>1875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  <c r="Z1171" s="48"/>
      <c r="AA1171" s="48"/>
      <c r="AB1171" s="48"/>
      <c r="AC1171" s="48"/>
      <c r="AD1171" s="48"/>
      <c r="AE1171" s="48"/>
      <c r="AF1171" s="48"/>
      <c r="AG1171" s="48"/>
      <c r="AH1171" s="48"/>
      <c r="AI1171" s="48"/>
      <c r="AJ1171" s="48"/>
      <c r="AK1171" s="48"/>
      <c r="AL1171" s="85"/>
      <c r="AM1171" s="85"/>
      <c r="AN1171" s="85"/>
      <c r="AO1171" s="85"/>
      <c r="AP1171" s="85"/>
      <c r="AQ1171" s="85"/>
      <c r="AR1171" s="85"/>
      <c r="AS1171" s="85"/>
      <c r="AT1171" s="85"/>
      <c r="AU1171" s="85"/>
      <c r="AV1171" s="85"/>
      <c r="AW1171" s="85"/>
      <c r="AX1171" s="85"/>
      <c r="AY1171" s="85"/>
      <c r="AZ1171" s="85"/>
      <c r="BA1171" s="85"/>
      <c r="BB1171" s="85"/>
      <c r="BC1171" s="85"/>
      <c r="BD1171" s="85"/>
      <c r="BE1171" s="85"/>
      <c r="BF1171" s="85"/>
      <c r="BG1171" s="85"/>
      <c r="BH1171" s="85"/>
      <c r="BI1171" s="85"/>
      <c r="BJ1171" s="85"/>
      <c r="BK1171" s="85"/>
    </row>
    <row r="1172" spans="2:63" customFormat="1">
      <c r="B1172" s="85"/>
      <c r="C1172" s="85"/>
      <c r="D1172" s="52" t="s">
        <v>1876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  <c r="Z1172" s="48"/>
      <c r="AA1172" s="48"/>
      <c r="AB1172" s="48"/>
      <c r="AC1172" s="48"/>
      <c r="AD1172" s="48"/>
      <c r="AE1172" s="48"/>
      <c r="AF1172" s="48"/>
      <c r="AG1172" s="48"/>
      <c r="AH1172" s="48"/>
      <c r="AI1172" s="48"/>
      <c r="AJ1172" s="48"/>
      <c r="AK1172" s="48"/>
      <c r="AL1172" s="85"/>
      <c r="AM1172" s="85"/>
      <c r="AN1172" s="85"/>
      <c r="AO1172" s="85"/>
      <c r="AP1172" s="85"/>
      <c r="AQ1172" s="85"/>
      <c r="AR1172" s="85"/>
      <c r="AS1172" s="85"/>
      <c r="AT1172" s="85"/>
      <c r="AU1172" s="85"/>
      <c r="AV1172" s="85"/>
      <c r="AW1172" s="85"/>
      <c r="AX1172" s="85"/>
      <c r="AY1172" s="85"/>
      <c r="AZ1172" s="85"/>
      <c r="BA1172" s="85"/>
      <c r="BB1172" s="85"/>
      <c r="BC1172" s="85"/>
      <c r="BD1172" s="85"/>
      <c r="BE1172" s="85"/>
      <c r="BF1172" s="85"/>
      <c r="BG1172" s="85"/>
      <c r="BH1172" s="85"/>
      <c r="BI1172" s="85"/>
      <c r="BJ1172" s="85"/>
      <c r="BK1172" s="85"/>
    </row>
    <row r="1173" spans="2:63" customFormat="1">
      <c r="B1173" s="85"/>
      <c r="C1173" s="85"/>
      <c r="D1173" s="52" t="s">
        <v>1877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  <c r="Z1173" s="48"/>
      <c r="AA1173" s="48"/>
      <c r="AB1173" s="48"/>
      <c r="AC1173" s="48"/>
      <c r="AD1173" s="48"/>
      <c r="AE1173" s="48"/>
      <c r="AF1173" s="48"/>
      <c r="AG1173" s="48"/>
      <c r="AH1173" s="48"/>
      <c r="AI1173" s="48"/>
      <c r="AJ1173" s="48"/>
      <c r="AK1173" s="48"/>
      <c r="AL1173" s="85"/>
      <c r="AM1173" s="85"/>
      <c r="AN1173" s="85"/>
      <c r="AO1173" s="85"/>
      <c r="AP1173" s="85"/>
      <c r="AQ1173" s="85"/>
      <c r="AR1173" s="85"/>
      <c r="AS1173" s="85"/>
      <c r="AT1173" s="85"/>
      <c r="AU1173" s="85"/>
      <c r="AV1173" s="85"/>
      <c r="AW1173" s="85"/>
      <c r="AX1173" s="85"/>
      <c r="AY1173" s="85"/>
      <c r="AZ1173" s="85"/>
      <c r="BA1173" s="85"/>
      <c r="BB1173" s="85"/>
      <c r="BC1173" s="85"/>
      <c r="BD1173" s="85"/>
      <c r="BE1173" s="85"/>
      <c r="BF1173" s="85"/>
      <c r="BG1173" s="85"/>
      <c r="BH1173" s="85"/>
      <c r="BI1173" s="85"/>
      <c r="BJ1173" s="85"/>
      <c r="BK1173" s="85"/>
    </row>
    <row r="1174" spans="2:63" customFormat="1">
      <c r="B1174" s="85"/>
      <c r="C1174" s="85"/>
      <c r="D1174" s="52" t="s">
        <v>1878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  <c r="Z1174" s="48"/>
      <c r="AA1174" s="48"/>
      <c r="AB1174" s="48"/>
      <c r="AC1174" s="48"/>
      <c r="AD1174" s="48"/>
      <c r="AE1174" s="48"/>
      <c r="AF1174" s="48"/>
      <c r="AG1174" s="48"/>
      <c r="AH1174" s="48"/>
      <c r="AI1174" s="48"/>
      <c r="AJ1174" s="48"/>
      <c r="AK1174" s="48"/>
      <c r="AL1174" s="85"/>
      <c r="AM1174" s="85"/>
      <c r="AN1174" s="85"/>
      <c r="AO1174" s="85"/>
      <c r="AP1174" s="85"/>
      <c r="AQ1174" s="85"/>
      <c r="AR1174" s="85"/>
      <c r="AS1174" s="85"/>
      <c r="AT1174" s="85"/>
      <c r="AU1174" s="85"/>
      <c r="AV1174" s="85"/>
      <c r="AW1174" s="85"/>
      <c r="AX1174" s="85"/>
      <c r="AY1174" s="85"/>
      <c r="AZ1174" s="85"/>
      <c r="BA1174" s="85"/>
      <c r="BB1174" s="85"/>
      <c r="BC1174" s="85"/>
      <c r="BD1174" s="85"/>
      <c r="BE1174" s="85"/>
      <c r="BF1174" s="85"/>
      <c r="BG1174" s="85"/>
      <c r="BH1174" s="85"/>
      <c r="BI1174" s="85"/>
      <c r="BJ1174" s="85"/>
      <c r="BK1174" s="85"/>
    </row>
    <row r="1175" spans="2:63" customFormat="1">
      <c r="B1175" s="85"/>
      <c r="C1175" s="85"/>
      <c r="D1175" s="52" t="s">
        <v>1879</v>
      </c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  <c r="Z1175" s="48"/>
      <c r="AA1175" s="48"/>
      <c r="AB1175" s="48"/>
      <c r="AC1175" s="48"/>
      <c r="AD1175" s="48"/>
      <c r="AE1175" s="48"/>
      <c r="AF1175" s="48"/>
      <c r="AG1175" s="48"/>
      <c r="AH1175" s="48"/>
      <c r="AI1175" s="48"/>
      <c r="AJ1175" s="48"/>
      <c r="AK1175" s="48"/>
      <c r="AL1175" s="85"/>
      <c r="AM1175" s="85"/>
      <c r="AN1175" s="85"/>
      <c r="AO1175" s="85"/>
      <c r="AP1175" s="85"/>
      <c r="AQ1175" s="85"/>
      <c r="AR1175" s="85"/>
      <c r="AS1175" s="85"/>
      <c r="AT1175" s="85"/>
      <c r="AU1175" s="85"/>
      <c r="AV1175" s="85"/>
      <c r="AW1175" s="85"/>
      <c r="AX1175" s="85"/>
      <c r="AY1175" s="85"/>
      <c r="AZ1175" s="85"/>
      <c r="BA1175" s="85"/>
      <c r="BB1175" s="85"/>
      <c r="BC1175" s="85"/>
      <c r="BD1175" s="85"/>
      <c r="BE1175" s="85"/>
      <c r="BF1175" s="85"/>
      <c r="BG1175" s="85"/>
      <c r="BH1175" s="85"/>
      <c r="BI1175" s="85"/>
      <c r="BJ1175" s="85"/>
      <c r="BK1175" s="85"/>
    </row>
    <row r="1176" spans="2:63" customFormat="1">
      <c r="B1176" s="85"/>
      <c r="C1176" s="85"/>
      <c r="D1176" s="52" t="s">
        <v>1880</v>
      </c>
      <c r="E1176" s="48"/>
      <c r="F1176" s="48"/>
      <c r="G1176" s="48"/>
      <c r="H1176" s="48"/>
      <c r="I1176" s="48"/>
      <c r="J1176" s="48"/>
      <c r="K1176" s="48"/>
      <c r="L1176" s="48"/>
      <c r="M1176" s="48"/>
      <c r="N1176" s="48"/>
      <c r="O1176" s="48"/>
      <c r="P1176" s="48"/>
      <c r="Q1176" s="48"/>
      <c r="R1176" s="48"/>
      <c r="S1176" s="48"/>
      <c r="T1176" s="48"/>
      <c r="U1176" s="48"/>
      <c r="V1176" s="48"/>
      <c r="W1176" s="48"/>
      <c r="X1176" s="48"/>
      <c r="Y1176" s="48"/>
      <c r="Z1176" s="48"/>
      <c r="AA1176" s="48"/>
      <c r="AB1176" s="48"/>
      <c r="AC1176" s="48"/>
      <c r="AD1176" s="48"/>
      <c r="AE1176" s="48"/>
      <c r="AF1176" s="48"/>
      <c r="AG1176" s="48"/>
      <c r="AH1176" s="48"/>
      <c r="AI1176" s="48"/>
      <c r="AJ1176" s="48"/>
      <c r="AK1176" s="48"/>
      <c r="AL1176" s="85"/>
      <c r="AM1176" s="85"/>
      <c r="AN1176" s="85"/>
      <c r="AO1176" s="85"/>
      <c r="AP1176" s="85"/>
      <c r="AQ1176" s="85"/>
      <c r="AR1176" s="85"/>
      <c r="AS1176" s="85"/>
      <c r="AT1176" s="85"/>
      <c r="AU1176" s="85"/>
      <c r="AV1176" s="85"/>
      <c r="AW1176" s="85"/>
      <c r="AX1176" s="85"/>
      <c r="AY1176" s="85"/>
      <c r="AZ1176" s="85"/>
      <c r="BA1176" s="85"/>
      <c r="BB1176" s="85"/>
      <c r="BC1176" s="85"/>
      <c r="BD1176" s="85"/>
      <c r="BE1176" s="85"/>
      <c r="BF1176" s="85"/>
      <c r="BG1176" s="85"/>
      <c r="BH1176" s="85"/>
      <c r="BI1176" s="85"/>
      <c r="BJ1176" s="85"/>
      <c r="BK1176" s="85"/>
    </row>
    <row r="1177" spans="2:63" customFormat="1">
      <c r="B1177" s="85"/>
      <c r="C1177" s="85"/>
      <c r="D1177" s="52" t="s">
        <v>1881</v>
      </c>
      <c r="E1177" s="48"/>
      <c r="F1177" s="48"/>
      <c r="G1177" s="48"/>
      <c r="H1177" s="48"/>
      <c r="I1177" s="48"/>
      <c r="J1177" s="48"/>
      <c r="K1177" s="48"/>
      <c r="L1177" s="48"/>
      <c r="M1177" s="48"/>
      <c r="N1177" s="48"/>
      <c r="O1177" s="48"/>
      <c r="P1177" s="48"/>
      <c r="Q1177" s="48"/>
      <c r="R1177" s="48"/>
      <c r="S1177" s="48"/>
      <c r="T1177" s="48"/>
      <c r="U1177" s="48"/>
      <c r="V1177" s="48"/>
      <c r="W1177" s="48"/>
      <c r="X1177" s="48"/>
      <c r="Y1177" s="48"/>
      <c r="Z1177" s="48"/>
      <c r="AA1177" s="48"/>
      <c r="AB1177" s="48"/>
      <c r="AC1177" s="48"/>
      <c r="AD1177" s="48"/>
      <c r="AE1177" s="48"/>
      <c r="AF1177" s="48"/>
      <c r="AG1177" s="48"/>
      <c r="AH1177" s="48"/>
      <c r="AI1177" s="48"/>
      <c r="AJ1177" s="48"/>
      <c r="AK1177" s="48"/>
      <c r="AL1177" s="85"/>
      <c r="AM1177" s="85"/>
      <c r="AN1177" s="85"/>
      <c r="AO1177" s="85"/>
      <c r="AP1177" s="85"/>
      <c r="AQ1177" s="85"/>
      <c r="AR1177" s="85"/>
      <c r="AS1177" s="85"/>
      <c r="AT1177" s="85"/>
      <c r="AU1177" s="85"/>
      <c r="AV1177" s="85"/>
      <c r="AW1177" s="85"/>
      <c r="AX1177" s="85"/>
      <c r="AY1177" s="85"/>
      <c r="AZ1177" s="85"/>
      <c r="BA1177" s="85"/>
      <c r="BB1177" s="85"/>
      <c r="BC1177" s="85"/>
      <c r="BD1177" s="85"/>
      <c r="BE1177" s="85"/>
      <c r="BF1177" s="85"/>
      <c r="BG1177" s="85"/>
      <c r="BH1177" s="85"/>
      <c r="BI1177" s="85"/>
      <c r="BJ1177" s="85"/>
      <c r="BK1177" s="85"/>
    </row>
    <row r="1178" spans="2:63" customFormat="1">
      <c r="B1178" s="85"/>
      <c r="C1178" s="85"/>
      <c r="D1178" s="52" t="s">
        <v>1882</v>
      </c>
      <c r="E1178" s="48"/>
      <c r="F1178" s="48"/>
      <c r="G1178" s="48"/>
      <c r="H1178" s="48"/>
      <c r="I1178" s="48"/>
      <c r="J1178" s="48"/>
      <c r="K1178" s="48"/>
      <c r="L1178" s="48"/>
      <c r="M1178" s="48"/>
      <c r="N1178" s="48"/>
      <c r="O1178" s="48"/>
      <c r="P1178" s="48"/>
      <c r="Q1178" s="48"/>
      <c r="R1178" s="48"/>
      <c r="S1178" s="48"/>
      <c r="T1178" s="48"/>
      <c r="U1178" s="48"/>
      <c r="V1178" s="48"/>
      <c r="W1178" s="48"/>
      <c r="X1178" s="48"/>
      <c r="Y1178" s="48"/>
      <c r="Z1178" s="48"/>
      <c r="AA1178" s="48"/>
      <c r="AB1178" s="48"/>
      <c r="AC1178" s="48"/>
      <c r="AD1178" s="48"/>
      <c r="AE1178" s="48"/>
      <c r="AF1178" s="48"/>
      <c r="AG1178" s="48"/>
      <c r="AH1178" s="48"/>
      <c r="AI1178" s="48"/>
      <c r="AJ1178" s="48"/>
      <c r="AK1178" s="48"/>
      <c r="AL1178" s="85"/>
      <c r="AM1178" s="85"/>
      <c r="AN1178" s="85"/>
      <c r="AO1178" s="85"/>
      <c r="AP1178" s="85"/>
      <c r="AQ1178" s="85"/>
      <c r="AR1178" s="85"/>
      <c r="AS1178" s="85"/>
      <c r="AT1178" s="85"/>
      <c r="AU1178" s="85"/>
      <c r="AV1178" s="85"/>
      <c r="AW1178" s="85"/>
      <c r="AX1178" s="85"/>
      <c r="AY1178" s="85"/>
      <c r="AZ1178" s="85"/>
      <c r="BA1178" s="85"/>
      <c r="BB1178" s="85"/>
      <c r="BC1178" s="85"/>
      <c r="BD1178" s="85"/>
      <c r="BE1178" s="85"/>
      <c r="BF1178" s="85"/>
      <c r="BG1178" s="85"/>
      <c r="BH1178" s="85"/>
      <c r="BI1178" s="85"/>
      <c r="BJ1178" s="85"/>
      <c r="BK1178" s="85"/>
    </row>
    <row r="1179" spans="2:63" customFormat="1">
      <c r="B1179" s="85"/>
      <c r="C1179" s="85"/>
      <c r="D1179" s="52" t="s">
        <v>1883</v>
      </c>
      <c r="E1179" s="48"/>
      <c r="F1179" s="48"/>
      <c r="G1179" s="48"/>
      <c r="H1179" s="48"/>
      <c r="I1179" s="48"/>
      <c r="J1179" s="48"/>
      <c r="K1179" s="48"/>
      <c r="L1179" s="48"/>
      <c r="M1179" s="48"/>
      <c r="N1179" s="48"/>
      <c r="O1179" s="48"/>
      <c r="P1179" s="48"/>
      <c r="Q1179" s="48"/>
      <c r="R1179" s="48"/>
      <c r="S1179" s="48"/>
      <c r="T1179" s="48"/>
      <c r="U1179" s="48"/>
      <c r="V1179" s="48"/>
      <c r="W1179" s="48"/>
      <c r="X1179" s="48"/>
      <c r="Y1179" s="48"/>
      <c r="Z1179" s="48"/>
      <c r="AA1179" s="48"/>
      <c r="AB1179" s="48"/>
      <c r="AC1179" s="48"/>
      <c r="AD1179" s="48"/>
      <c r="AE1179" s="48"/>
      <c r="AF1179" s="48"/>
      <c r="AG1179" s="48"/>
      <c r="AH1179" s="48"/>
      <c r="AI1179" s="48"/>
      <c r="AJ1179" s="48"/>
      <c r="AK1179" s="48"/>
      <c r="AL1179" s="85"/>
      <c r="AM1179" s="85"/>
      <c r="AN1179" s="85"/>
      <c r="AO1179" s="85"/>
      <c r="AP1179" s="85"/>
      <c r="AQ1179" s="85"/>
      <c r="AR1179" s="85"/>
      <c r="AS1179" s="85"/>
      <c r="AT1179" s="85"/>
      <c r="AU1179" s="85"/>
      <c r="AV1179" s="85"/>
      <c r="AW1179" s="85"/>
      <c r="AX1179" s="85"/>
      <c r="AY1179" s="85"/>
      <c r="AZ1179" s="85"/>
      <c r="BA1179" s="85"/>
      <c r="BB1179" s="85"/>
      <c r="BC1179" s="85"/>
      <c r="BD1179" s="85"/>
      <c r="BE1179" s="85"/>
      <c r="BF1179" s="85"/>
      <c r="BG1179" s="85"/>
      <c r="BH1179" s="85"/>
      <c r="BI1179" s="85"/>
      <c r="BJ1179" s="85"/>
      <c r="BK1179" s="85"/>
    </row>
    <row r="1180" spans="2:63" customFormat="1">
      <c r="B1180" s="85"/>
      <c r="C1180" s="85"/>
      <c r="D1180" s="52" t="s">
        <v>1884</v>
      </c>
      <c r="E1180" s="48"/>
      <c r="F1180" s="48"/>
      <c r="G1180" s="48"/>
      <c r="H1180" s="48"/>
      <c r="I1180" s="48"/>
      <c r="J1180" s="48"/>
      <c r="K1180" s="48"/>
      <c r="L1180" s="48"/>
      <c r="M1180" s="48"/>
      <c r="N1180" s="48"/>
      <c r="O1180" s="48"/>
      <c r="P1180" s="48"/>
      <c r="Q1180" s="48"/>
      <c r="R1180" s="48"/>
      <c r="S1180" s="48"/>
      <c r="T1180" s="48"/>
      <c r="U1180" s="48"/>
      <c r="V1180" s="48"/>
      <c r="W1180" s="48"/>
      <c r="X1180" s="48"/>
      <c r="Y1180" s="48"/>
      <c r="Z1180" s="48"/>
      <c r="AA1180" s="48"/>
      <c r="AB1180" s="48"/>
      <c r="AC1180" s="48"/>
      <c r="AD1180" s="48"/>
      <c r="AE1180" s="48"/>
      <c r="AF1180" s="48"/>
      <c r="AG1180" s="48"/>
      <c r="AH1180" s="48"/>
      <c r="AI1180" s="48"/>
      <c r="AJ1180" s="48"/>
      <c r="AK1180" s="48"/>
      <c r="AL1180" s="85"/>
      <c r="AM1180" s="85"/>
      <c r="AN1180" s="85"/>
      <c r="AO1180" s="85"/>
      <c r="AP1180" s="85"/>
      <c r="AQ1180" s="85"/>
      <c r="AR1180" s="85"/>
      <c r="AS1180" s="85"/>
      <c r="AT1180" s="85"/>
      <c r="AU1180" s="85"/>
      <c r="AV1180" s="85"/>
      <c r="AW1180" s="85"/>
      <c r="AX1180" s="85"/>
      <c r="AY1180" s="85"/>
      <c r="AZ1180" s="85"/>
      <c r="BA1180" s="85"/>
      <c r="BB1180" s="85"/>
      <c r="BC1180" s="85"/>
      <c r="BD1180" s="85"/>
      <c r="BE1180" s="85"/>
      <c r="BF1180" s="85"/>
      <c r="BG1180" s="85"/>
      <c r="BH1180" s="85"/>
      <c r="BI1180" s="85"/>
      <c r="BJ1180" s="85"/>
      <c r="BK1180" s="85"/>
    </row>
    <row r="1181" spans="2:63" customFormat="1">
      <c r="B1181" s="85"/>
      <c r="C1181" s="85"/>
      <c r="D1181" s="52" t="s">
        <v>1885</v>
      </c>
      <c r="E1181" s="48"/>
      <c r="F1181" s="48"/>
      <c r="G1181" s="48"/>
      <c r="H1181" s="48"/>
      <c r="I1181" s="48"/>
      <c r="J1181" s="48"/>
      <c r="K1181" s="48"/>
      <c r="L1181" s="48"/>
      <c r="M1181" s="48"/>
      <c r="N1181" s="48"/>
      <c r="O1181" s="48"/>
      <c r="P1181" s="48"/>
      <c r="Q1181" s="48"/>
      <c r="R1181" s="48"/>
      <c r="S1181" s="48"/>
      <c r="T1181" s="48"/>
      <c r="U1181" s="48"/>
      <c r="V1181" s="48"/>
      <c r="W1181" s="48"/>
      <c r="X1181" s="48"/>
      <c r="Y1181" s="48"/>
      <c r="Z1181" s="48"/>
      <c r="AA1181" s="48"/>
      <c r="AB1181" s="48"/>
      <c r="AC1181" s="48"/>
      <c r="AD1181" s="48"/>
      <c r="AE1181" s="48"/>
      <c r="AF1181" s="48"/>
      <c r="AG1181" s="48"/>
      <c r="AH1181" s="48"/>
      <c r="AI1181" s="48"/>
      <c r="AJ1181" s="48"/>
      <c r="AK1181" s="48"/>
      <c r="AL1181" s="85"/>
      <c r="AM1181" s="85"/>
      <c r="AN1181" s="85"/>
      <c r="AO1181" s="85"/>
      <c r="AP1181" s="85"/>
      <c r="AQ1181" s="85"/>
      <c r="AR1181" s="85"/>
      <c r="AS1181" s="85"/>
      <c r="AT1181" s="85"/>
      <c r="AU1181" s="85"/>
      <c r="AV1181" s="85"/>
      <c r="AW1181" s="85"/>
      <c r="AX1181" s="85"/>
      <c r="AY1181" s="85"/>
      <c r="AZ1181" s="85"/>
      <c r="BA1181" s="85"/>
      <c r="BB1181" s="85"/>
      <c r="BC1181" s="85"/>
      <c r="BD1181" s="85"/>
      <c r="BE1181" s="85"/>
      <c r="BF1181" s="85"/>
      <c r="BG1181" s="85"/>
      <c r="BH1181" s="85"/>
      <c r="BI1181" s="85"/>
      <c r="BJ1181" s="85"/>
      <c r="BK1181" s="85"/>
    </row>
    <row r="1182" spans="2:63" customFormat="1">
      <c r="B1182" s="85"/>
      <c r="C1182" s="85"/>
      <c r="D1182" s="52" t="s">
        <v>276</v>
      </c>
      <c r="E1182" s="48"/>
      <c r="F1182" s="48"/>
      <c r="G1182" s="48"/>
      <c r="H1182" s="48"/>
      <c r="I1182" s="48"/>
      <c r="J1182" s="48"/>
      <c r="K1182" s="48"/>
      <c r="L1182" s="48"/>
      <c r="M1182" s="48"/>
      <c r="N1182" s="48"/>
      <c r="O1182" s="48"/>
      <c r="P1182" s="48"/>
      <c r="Q1182" s="48"/>
      <c r="R1182" s="48"/>
      <c r="S1182" s="48"/>
      <c r="T1182" s="48"/>
      <c r="U1182" s="48"/>
      <c r="V1182" s="48"/>
      <c r="W1182" s="48"/>
      <c r="X1182" s="48"/>
      <c r="Y1182" s="48"/>
      <c r="Z1182" s="48"/>
      <c r="AA1182" s="48"/>
      <c r="AB1182" s="48"/>
      <c r="AC1182" s="48"/>
      <c r="AD1182" s="48"/>
      <c r="AE1182" s="48"/>
      <c r="AF1182" s="48"/>
      <c r="AG1182" s="48"/>
      <c r="AH1182" s="48"/>
      <c r="AI1182" s="48"/>
      <c r="AJ1182" s="48"/>
      <c r="AK1182" s="48"/>
      <c r="AL1182" s="85"/>
      <c r="AM1182" s="85"/>
      <c r="AN1182" s="85"/>
      <c r="AO1182" s="85"/>
      <c r="AP1182" s="85"/>
      <c r="AQ1182" s="85"/>
      <c r="AR1182" s="85"/>
      <c r="AS1182" s="85"/>
      <c r="AT1182" s="85"/>
      <c r="AU1182" s="85"/>
      <c r="AV1182" s="85"/>
      <c r="AW1182" s="85"/>
      <c r="AX1182" s="85"/>
      <c r="AY1182" s="85"/>
      <c r="AZ1182" s="85"/>
      <c r="BA1182" s="85"/>
      <c r="BB1182" s="85"/>
      <c r="BC1182" s="85"/>
      <c r="BD1182" s="85"/>
      <c r="BE1182" s="85"/>
      <c r="BF1182" s="85"/>
      <c r="BG1182" s="85"/>
      <c r="BH1182" s="85"/>
      <c r="BI1182" s="85"/>
      <c r="BJ1182" s="85"/>
      <c r="BK1182" s="85"/>
    </row>
    <row r="1183" spans="2:63" customFormat="1">
      <c r="B1183" s="85"/>
      <c r="C1183" s="85"/>
      <c r="D1183" s="52"/>
      <c r="E1183" s="48"/>
      <c r="F1183" s="48"/>
      <c r="G1183" s="48"/>
      <c r="H1183" s="48"/>
      <c r="I1183" s="48"/>
      <c r="J1183" s="48"/>
      <c r="K1183" s="48"/>
      <c r="L1183" s="48"/>
      <c r="M1183" s="48"/>
      <c r="N1183" s="48"/>
      <c r="O1183" s="48"/>
      <c r="P1183" s="48"/>
      <c r="Q1183" s="48"/>
      <c r="R1183" s="48"/>
      <c r="S1183" s="48"/>
      <c r="T1183" s="48"/>
      <c r="U1183" s="48"/>
      <c r="V1183" s="48"/>
      <c r="W1183" s="48"/>
      <c r="X1183" s="48"/>
      <c r="Y1183" s="48"/>
      <c r="Z1183" s="48"/>
      <c r="AA1183" s="48"/>
      <c r="AB1183" s="48"/>
      <c r="AC1183" s="48"/>
      <c r="AD1183" s="48"/>
      <c r="AE1183" s="48"/>
      <c r="AF1183" s="48"/>
      <c r="AG1183" s="48"/>
      <c r="AH1183" s="48"/>
      <c r="AI1183" s="48"/>
      <c r="AJ1183" s="48"/>
      <c r="AK1183" s="48"/>
      <c r="AL1183" s="85"/>
      <c r="AM1183" s="85"/>
      <c r="AN1183" s="85"/>
      <c r="AO1183" s="85"/>
      <c r="AP1183" s="85"/>
      <c r="AQ1183" s="85"/>
      <c r="AR1183" s="85"/>
      <c r="AS1183" s="85"/>
      <c r="AT1183" s="85"/>
      <c r="AU1183" s="85"/>
      <c r="AV1183" s="85"/>
      <c r="AW1183" s="85"/>
      <c r="AX1183" s="85"/>
      <c r="AY1183" s="85"/>
      <c r="AZ1183" s="85"/>
      <c r="BA1183" s="85"/>
      <c r="BB1183" s="85"/>
      <c r="BC1183" s="85"/>
      <c r="BD1183" s="85"/>
      <c r="BE1183" s="85"/>
      <c r="BF1183" s="85"/>
      <c r="BG1183" s="85"/>
      <c r="BH1183" s="85"/>
      <c r="BI1183" s="85"/>
      <c r="BJ1183" s="85"/>
      <c r="BK1183" s="85"/>
    </row>
    <row r="1184" spans="2:63" customFormat="1">
      <c r="B1184" s="85"/>
      <c r="C1184" s="85"/>
      <c r="D1184" s="38" t="s">
        <v>1491</v>
      </c>
      <c r="E1184" s="48"/>
      <c r="F1184" s="48"/>
      <c r="G1184" s="48"/>
      <c r="H1184" s="48"/>
      <c r="I1184" s="48"/>
      <c r="J1184" s="48"/>
      <c r="K1184" s="48"/>
      <c r="L1184" s="48"/>
      <c r="M1184" s="48"/>
      <c r="N1184" s="48"/>
      <c r="O1184" s="48"/>
      <c r="P1184" s="48"/>
      <c r="Q1184" s="48"/>
      <c r="R1184" s="48"/>
      <c r="S1184" s="48"/>
      <c r="T1184" s="48"/>
      <c r="U1184" s="48"/>
      <c r="V1184" s="48"/>
      <c r="W1184" s="48"/>
      <c r="X1184" s="48"/>
      <c r="Y1184" s="48"/>
      <c r="Z1184" s="48"/>
      <c r="AA1184" s="48"/>
      <c r="AB1184" s="48"/>
      <c r="AC1184" s="48"/>
      <c r="AD1184" s="48"/>
      <c r="AE1184" s="48"/>
      <c r="AF1184" s="48"/>
      <c r="AG1184" s="48"/>
      <c r="AH1184" s="48"/>
      <c r="AI1184" s="48"/>
      <c r="AJ1184" s="48"/>
      <c r="AK1184" s="48"/>
      <c r="AL1184" s="85"/>
      <c r="AM1184" s="85"/>
      <c r="AN1184" s="85"/>
      <c r="AO1184" s="85"/>
      <c r="AP1184" s="85"/>
      <c r="AQ1184" s="85"/>
      <c r="AR1184" s="85"/>
      <c r="AS1184" s="85"/>
      <c r="AT1184" s="85"/>
      <c r="AU1184" s="85"/>
      <c r="AV1184" s="85"/>
      <c r="AW1184" s="85"/>
      <c r="AX1184" s="85"/>
      <c r="AY1184" s="85"/>
      <c r="AZ1184" s="85"/>
      <c r="BA1184" s="85"/>
      <c r="BB1184" s="85"/>
      <c r="BC1184" s="85"/>
      <c r="BD1184" s="85"/>
      <c r="BE1184" s="85"/>
      <c r="BF1184" s="85"/>
      <c r="BG1184" s="85"/>
      <c r="BH1184" s="85"/>
      <c r="BI1184" s="85"/>
      <c r="BJ1184" s="85"/>
      <c r="BK1184" s="85"/>
    </row>
    <row r="1185" spans="2:63" customFormat="1">
      <c r="B1185" s="85"/>
      <c r="C1185" s="85"/>
      <c r="D1185" s="52" t="s">
        <v>330</v>
      </c>
      <c r="E1185" s="48"/>
      <c r="F1185" s="48"/>
      <c r="G1185" s="48"/>
      <c r="H1185" s="48"/>
      <c r="I1185" s="48"/>
      <c r="J1185" s="48"/>
      <c r="K1185" s="48"/>
      <c r="L1185" s="48"/>
      <c r="M1185" s="48"/>
      <c r="N1185" s="48"/>
      <c r="O1185" s="48"/>
      <c r="P1185" s="48"/>
      <c r="Q1185" s="48"/>
      <c r="R1185" s="48"/>
      <c r="S1185" s="48"/>
      <c r="T1185" s="48"/>
      <c r="U1185" s="48"/>
      <c r="V1185" s="48"/>
      <c r="W1185" s="48"/>
      <c r="X1185" s="48"/>
      <c r="Y1185" s="48"/>
      <c r="Z1185" s="48"/>
      <c r="AA1185" s="48"/>
      <c r="AB1185" s="48"/>
      <c r="AC1185" s="67"/>
      <c r="AD1185" s="48"/>
      <c r="AE1185" s="48"/>
      <c r="AF1185" s="48"/>
      <c r="AG1185" s="48"/>
      <c r="AH1185" s="48"/>
      <c r="AI1185" s="48"/>
      <c r="AJ1185" s="48"/>
      <c r="AK1185" s="48"/>
      <c r="AL1185" s="85"/>
      <c r="AM1185" s="85"/>
      <c r="AN1185" s="85"/>
      <c r="AO1185" s="85"/>
      <c r="AP1185" s="85"/>
      <c r="AQ1185" s="85"/>
      <c r="AR1185" s="85"/>
      <c r="AS1185" s="85"/>
      <c r="AT1185" s="85"/>
      <c r="AU1185" s="85"/>
      <c r="AV1185" s="85"/>
      <c r="AW1185" s="85"/>
      <c r="AX1185" s="85"/>
      <c r="AY1185" s="85"/>
      <c r="AZ1185" s="85"/>
      <c r="BA1185" s="85"/>
      <c r="BB1185" s="85"/>
      <c r="BC1185" s="85"/>
      <c r="BD1185" s="85"/>
      <c r="BE1185" s="85"/>
      <c r="BF1185" s="85"/>
      <c r="BG1185" s="85"/>
      <c r="BH1185" s="85"/>
      <c r="BI1185" s="85"/>
      <c r="BJ1185" s="85"/>
      <c r="BK1185" s="85"/>
    </row>
    <row r="1186" spans="2:63" customFormat="1">
      <c r="B1186" s="85"/>
      <c r="C1186" s="85"/>
      <c r="D1186" s="52"/>
      <c r="E1186" s="48"/>
      <c r="F1186" s="48"/>
      <c r="G1186" s="48"/>
      <c r="H1186" s="48"/>
      <c r="I1186" s="48"/>
      <c r="J1186" s="48"/>
      <c r="K1186" s="48"/>
      <c r="L1186" s="48"/>
      <c r="M1186" s="48"/>
      <c r="N1186" s="48"/>
      <c r="O1186" s="48"/>
      <c r="P1186" s="48"/>
      <c r="Q1186" s="48"/>
      <c r="R1186" s="48"/>
      <c r="S1186" s="48"/>
      <c r="T1186" s="48"/>
      <c r="U1186" s="48"/>
      <c r="V1186" s="48"/>
      <c r="W1186" s="48"/>
      <c r="X1186" s="48"/>
      <c r="Y1186" s="48"/>
      <c r="Z1186" s="48"/>
      <c r="AA1186" s="48"/>
      <c r="AB1186" s="48"/>
      <c r="AC1186" s="67"/>
      <c r="AD1186" s="48"/>
      <c r="AE1186" s="48"/>
      <c r="AF1186" s="48"/>
      <c r="AG1186" s="48"/>
      <c r="AH1186" s="48"/>
      <c r="AI1186" s="48"/>
      <c r="AJ1186" s="48"/>
      <c r="AK1186" s="48"/>
      <c r="AL1186" s="85"/>
      <c r="AM1186" s="85"/>
      <c r="AN1186" s="85"/>
      <c r="AO1186" s="85"/>
      <c r="AP1186" s="85"/>
      <c r="AQ1186" s="85"/>
      <c r="AR1186" s="85"/>
      <c r="AS1186" s="85"/>
      <c r="AT1186" s="85"/>
      <c r="AU1186" s="85"/>
      <c r="AV1186" s="85"/>
      <c r="AW1186" s="85"/>
      <c r="AX1186" s="85"/>
      <c r="AY1186" s="85"/>
      <c r="AZ1186" s="85"/>
      <c r="BA1186" s="85"/>
      <c r="BB1186" s="85"/>
      <c r="BC1186" s="85"/>
      <c r="BD1186" s="85"/>
      <c r="BE1186" s="85"/>
      <c r="BF1186" s="85"/>
      <c r="BG1186" s="85"/>
      <c r="BH1186" s="85"/>
      <c r="BI1186" s="85"/>
      <c r="BJ1186" s="85"/>
      <c r="BK1186" s="85"/>
    </row>
    <row r="1187" spans="2:63" customFormat="1">
      <c r="B1187" s="85"/>
      <c r="C1187" s="85"/>
      <c r="D1187" s="52" t="s">
        <v>367</v>
      </c>
      <c r="E1187" s="48"/>
      <c r="F1187" s="48"/>
      <c r="G1187" s="48"/>
      <c r="H1187" s="48"/>
      <c r="I1187" s="48"/>
      <c r="J1187" s="48"/>
      <c r="K1187" s="48"/>
      <c r="L1187" s="48"/>
      <c r="M1187" s="48"/>
      <c r="N1187" s="48"/>
      <c r="O1187" s="48"/>
      <c r="P1187" s="48"/>
      <c r="Q1187" s="48"/>
      <c r="R1187" s="48"/>
      <c r="S1187" s="48"/>
      <c r="T1187" s="48"/>
      <c r="U1187" s="48"/>
      <c r="V1187" s="48"/>
      <c r="W1187" s="48"/>
      <c r="X1187" s="48"/>
      <c r="Y1187" s="48"/>
      <c r="Z1187" s="48"/>
      <c r="AA1187" s="48"/>
      <c r="AB1187" s="48"/>
      <c r="AC1187" s="67"/>
      <c r="AD1187" s="48"/>
      <c r="AE1187" s="48"/>
      <c r="AF1187" s="48"/>
      <c r="AG1187" s="48"/>
      <c r="AH1187" s="48"/>
      <c r="AI1187" s="48"/>
      <c r="AJ1187" s="48"/>
      <c r="AK1187" s="48"/>
      <c r="AL1187" s="85"/>
      <c r="AM1187" s="85"/>
      <c r="AN1187" s="85"/>
      <c r="AO1187" s="85"/>
      <c r="AP1187" s="85"/>
      <c r="AQ1187" s="85"/>
      <c r="AR1187" s="85"/>
      <c r="AS1187" s="85"/>
      <c r="AT1187" s="85"/>
      <c r="AU1187" s="85"/>
      <c r="AV1187" s="85"/>
      <c r="AW1187" s="85"/>
      <c r="AX1187" s="85"/>
      <c r="AY1187" s="85"/>
      <c r="AZ1187" s="85"/>
      <c r="BA1187" s="85"/>
      <c r="BB1187" s="85"/>
      <c r="BC1187" s="85"/>
      <c r="BD1187" s="85"/>
      <c r="BE1187" s="85"/>
      <c r="BF1187" s="85"/>
      <c r="BG1187" s="85"/>
      <c r="BH1187" s="85"/>
      <c r="BI1187" s="85"/>
      <c r="BJ1187" s="85"/>
      <c r="BK1187" s="85"/>
    </row>
    <row r="1188" spans="2:63" customFormat="1">
      <c r="B1188" s="85"/>
      <c r="C1188" s="85"/>
      <c r="D1188" s="52" t="s">
        <v>339</v>
      </c>
      <c r="E1188" s="48"/>
      <c r="F1188" s="48"/>
      <c r="G1188" s="48"/>
      <c r="H1188" s="48"/>
      <c r="I1188" s="48"/>
      <c r="J1188" s="48"/>
      <c r="K1188" s="48"/>
      <c r="L1188" s="48"/>
      <c r="M1188" s="48"/>
      <c r="N1188" s="48"/>
      <c r="O1188" s="48"/>
      <c r="P1188" s="48"/>
      <c r="Q1188" s="48"/>
      <c r="R1188" s="48"/>
      <c r="S1188" s="48"/>
      <c r="T1188" s="48"/>
      <c r="U1188" s="48"/>
      <c r="V1188" s="48"/>
      <c r="W1188" s="48"/>
      <c r="X1188" s="48"/>
      <c r="Y1188" s="48"/>
      <c r="Z1188" s="48"/>
      <c r="AA1188" s="48"/>
      <c r="AB1188" s="48"/>
      <c r="AC1188" s="67"/>
      <c r="AD1188" s="48"/>
      <c r="AE1188" s="48"/>
      <c r="AF1188" s="48"/>
      <c r="AG1188" s="48"/>
      <c r="AH1188" s="48"/>
      <c r="AI1188" s="48"/>
      <c r="AJ1188" s="48"/>
      <c r="AK1188" s="48"/>
      <c r="AL1188" s="85"/>
      <c r="AM1188" s="85"/>
      <c r="AN1188" s="85"/>
      <c r="AO1188" s="85"/>
      <c r="AP1188" s="85"/>
      <c r="AQ1188" s="85"/>
      <c r="AR1188" s="85"/>
      <c r="AS1188" s="85"/>
      <c r="AT1188" s="85"/>
      <c r="AU1188" s="85"/>
      <c r="AV1188" s="85"/>
      <c r="AW1188" s="85"/>
      <c r="AX1188" s="85"/>
      <c r="AY1188" s="85"/>
      <c r="AZ1188" s="85"/>
      <c r="BA1188" s="85"/>
      <c r="BB1188" s="85"/>
      <c r="BC1188" s="85"/>
      <c r="BD1188" s="85"/>
      <c r="BE1188" s="85"/>
      <c r="BF1188" s="85"/>
      <c r="BG1188" s="85"/>
      <c r="BH1188" s="85"/>
      <c r="BI1188" s="85"/>
      <c r="BJ1188" s="85"/>
      <c r="BK1188" s="85"/>
    </row>
    <row r="1189" spans="2:63">
      <c r="D1189" s="53" t="s">
        <v>388</v>
      </c>
      <c r="E1189" s="49"/>
      <c r="F1189" s="49"/>
      <c r="G1189" s="49"/>
      <c r="H1189" s="49"/>
      <c r="I1189" s="49"/>
      <c r="J1189" s="49"/>
      <c r="K1189" s="49"/>
      <c r="L1189" s="49"/>
      <c r="M1189" s="49"/>
      <c r="N1189" s="49"/>
      <c r="O1189" s="49"/>
      <c r="P1189" s="49"/>
      <c r="Q1189" s="49"/>
      <c r="R1189" s="49"/>
      <c r="S1189" s="49"/>
      <c r="T1189" s="49"/>
      <c r="U1189" s="49"/>
      <c r="V1189" s="49"/>
      <c r="W1189" s="49"/>
      <c r="X1189" s="49"/>
      <c r="Y1189" s="49"/>
      <c r="Z1189" s="49"/>
      <c r="AA1189" s="49"/>
      <c r="AB1189" s="49"/>
      <c r="AC1189" s="49"/>
      <c r="AD1189" s="49"/>
      <c r="AE1189" s="49"/>
      <c r="AF1189" s="49"/>
      <c r="AG1189" s="49"/>
      <c r="AH1189" s="49"/>
      <c r="AI1189" s="49"/>
      <c r="AJ1189" s="49"/>
      <c r="AK1189" s="49"/>
    </row>
    <row r="1190" spans="2:63">
      <c r="D1190" s="52" t="s">
        <v>332</v>
      </c>
      <c r="E1190" s="48"/>
      <c r="F1190" s="48"/>
      <c r="G1190" s="48"/>
      <c r="H1190" s="48"/>
      <c r="I1190" s="48"/>
      <c r="J1190" s="48"/>
      <c r="K1190" s="48"/>
      <c r="L1190" s="48"/>
      <c r="M1190" s="48"/>
      <c r="N1190" s="48"/>
      <c r="O1190" s="48"/>
      <c r="P1190" s="48"/>
      <c r="Q1190" s="48"/>
      <c r="R1190" s="48"/>
      <c r="S1190" s="48"/>
      <c r="T1190" s="48"/>
      <c r="U1190" s="48"/>
      <c r="V1190" s="48"/>
      <c r="W1190" s="48"/>
      <c r="X1190" s="48"/>
      <c r="Y1190" s="48"/>
      <c r="Z1190" s="48"/>
      <c r="AA1190" s="48"/>
      <c r="AB1190" s="48"/>
      <c r="AC1190" s="48"/>
      <c r="AD1190" s="48"/>
      <c r="AE1190" s="48"/>
      <c r="AF1190" s="48"/>
      <c r="AG1190" s="48"/>
      <c r="AH1190" s="48"/>
      <c r="AI1190" s="48"/>
      <c r="AJ1190" s="48"/>
      <c r="AK1190" s="48"/>
    </row>
    <row r="1191" spans="2:63">
      <c r="D1191" s="89" t="s">
        <v>369</v>
      </c>
      <c r="E1191" s="90"/>
      <c r="F1191" s="90"/>
      <c r="G1191" s="90"/>
      <c r="H1191" s="90"/>
      <c r="I1191" s="90"/>
      <c r="J1191" s="90"/>
      <c r="K1191" s="90"/>
      <c r="L1191" s="90"/>
      <c r="M1191" s="90"/>
      <c r="N1191" s="90"/>
      <c r="O1191" s="90"/>
      <c r="P1191" s="90"/>
      <c r="Q1191" s="90"/>
      <c r="R1191" s="90"/>
      <c r="S1191" s="90"/>
      <c r="T1191" s="90"/>
      <c r="U1191" s="90"/>
      <c r="V1191" s="90"/>
      <c r="W1191" s="90"/>
      <c r="X1191" s="90"/>
      <c r="Y1191" s="90"/>
      <c r="Z1191" s="90"/>
      <c r="AA1191" s="90"/>
      <c r="AB1191" s="90"/>
      <c r="AC1191" s="90"/>
      <c r="AD1191" s="90"/>
      <c r="AE1191" s="90"/>
      <c r="AF1191" s="90"/>
      <c r="AG1191" s="90"/>
      <c r="AH1191" s="90"/>
      <c r="AI1191" s="90"/>
      <c r="AJ1191" s="90"/>
      <c r="AK1191" s="90"/>
    </row>
    <row r="1192" spans="2:63">
      <c r="D1192" s="91" t="s">
        <v>370</v>
      </c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  <c r="R1192" s="92"/>
      <c r="S1192" s="92"/>
      <c r="T1192" s="92"/>
      <c r="U1192" s="92"/>
      <c r="V1192" s="92"/>
      <c r="W1192" s="92"/>
      <c r="X1192" s="92"/>
      <c r="Y1192" s="92"/>
      <c r="Z1192" s="92"/>
      <c r="AA1192" s="92"/>
      <c r="AB1192" s="92"/>
      <c r="AC1192" s="92"/>
      <c r="AD1192" s="92"/>
      <c r="AE1192" s="92"/>
      <c r="AF1192" s="92"/>
      <c r="AG1192" s="92"/>
      <c r="AH1192" s="92"/>
      <c r="AI1192" s="92"/>
      <c r="AJ1192" s="92"/>
      <c r="AK1192" s="92"/>
    </row>
    <row r="1193" spans="2:63">
      <c r="D1193" s="91" t="s">
        <v>371</v>
      </c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  <c r="R1193" s="92"/>
      <c r="S1193" s="92"/>
      <c r="T1193" s="92"/>
      <c r="U1193" s="92"/>
      <c r="V1193" s="92"/>
      <c r="W1193" s="92"/>
      <c r="X1193" s="92"/>
      <c r="Y1193" s="92"/>
      <c r="Z1193" s="92"/>
      <c r="AA1193" s="92"/>
      <c r="AB1193" s="92"/>
      <c r="AC1193" s="92"/>
      <c r="AD1193" s="92"/>
      <c r="AE1193" s="92"/>
      <c r="AF1193" s="92"/>
      <c r="AG1193" s="92"/>
      <c r="AH1193" s="92"/>
      <c r="AI1193" s="92"/>
      <c r="AJ1193" s="92"/>
      <c r="AK1193" s="92"/>
    </row>
    <row r="1194" spans="2:63">
      <c r="D1194" s="89" t="s">
        <v>480</v>
      </c>
      <c r="E1194" s="90"/>
      <c r="F1194" s="90"/>
      <c r="G1194" s="90"/>
      <c r="H1194" s="90"/>
      <c r="I1194" s="90"/>
      <c r="J1194" s="90"/>
      <c r="K1194" s="90"/>
      <c r="L1194" s="90"/>
      <c r="M1194" s="90"/>
      <c r="N1194" s="90"/>
      <c r="O1194" s="90"/>
      <c r="P1194" s="90"/>
      <c r="Q1194" s="90"/>
      <c r="R1194" s="90"/>
      <c r="S1194" s="90"/>
      <c r="T1194" s="90"/>
      <c r="U1194" s="90"/>
      <c r="V1194" s="90"/>
      <c r="W1194" s="90"/>
      <c r="X1194" s="90"/>
      <c r="Y1194" s="90"/>
      <c r="Z1194" s="90"/>
      <c r="AA1194" s="90"/>
      <c r="AB1194" s="90"/>
      <c r="AC1194" s="90"/>
      <c r="AD1194" s="90"/>
      <c r="AE1194" s="90"/>
      <c r="AF1194" s="90"/>
      <c r="AG1194" s="90"/>
      <c r="AH1194" s="90"/>
      <c r="AI1194" s="90"/>
      <c r="AJ1194" s="90"/>
      <c r="AK1194" s="90"/>
    </row>
    <row r="1195" spans="2:63">
      <c r="D1195" s="89" t="s">
        <v>662</v>
      </c>
      <c r="E1195" s="90"/>
      <c r="F1195" s="90"/>
      <c r="G1195" s="90"/>
      <c r="H1195" s="90"/>
      <c r="I1195" s="90"/>
      <c r="J1195" s="90"/>
      <c r="K1195" s="90"/>
      <c r="L1195" s="90"/>
      <c r="M1195" s="90"/>
      <c r="N1195" s="90"/>
      <c r="O1195" s="90"/>
      <c r="P1195" s="90"/>
      <c r="Q1195" s="90"/>
      <c r="R1195" s="90"/>
      <c r="S1195" s="90"/>
      <c r="T1195" s="90"/>
      <c r="U1195" s="90"/>
      <c r="V1195" s="90"/>
      <c r="W1195" s="90"/>
      <c r="X1195" s="90"/>
      <c r="Y1195" s="90"/>
      <c r="Z1195" s="90"/>
      <c r="AA1195" s="90"/>
      <c r="AB1195" s="90"/>
      <c r="AC1195" s="90"/>
      <c r="AD1195" s="90"/>
      <c r="AE1195" s="90"/>
      <c r="AF1195" s="90"/>
      <c r="AG1195" s="90"/>
      <c r="AH1195" s="90"/>
      <c r="AI1195" s="90"/>
      <c r="AJ1195" s="90"/>
      <c r="AK1195" s="90"/>
    </row>
    <row r="1196" spans="2:63">
      <c r="D1196" s="52" t="s">
        <v>898</v>
      </c>
      <c r="E1196" s="48"/>
      <c r="F1196" s="48"/>
      <c r="G1196" s="48"/>
      <c r="H1196" s="48"/>
      <c r="I1196" s="48"/>
      <c r="J1196" s="48"/>
      <c r="K1196" s="48"/>
      <c r="L1196" s="48"/>
      <c r="M1196" s="48"/>
      <c r="N1196" s="48"/>
      <c r="O1196" s="48"/>
      <c r="P1196" s="48"/>
      <c r="Q1196" s="48"/>
      <c r="R1196" s="48"/>
      <c r="S1196" s="48"/>
      <c r="T1196" s="48"/>
      <c r="U1196" s="48"/>
      <c r="V1196" s="48"/>
      <c r="W1196" s="48"/>
      <c r="X1196" s="48"/>
      <c r="Y1196" s="48"/>
      <c r="Z1196" s="48"/>
      <c r="AA1196" s="48"/>
      <c r="AB1196" s="48"/>
      <c r="AC1196" s="48"/>
      <c r="AD1196" s="48"/>
      <c r="AE1196" s="48"/>
      <c r="AF1196" s="48"/>
      <c r="AG1196" s="48"/>
      <c r="AH1196" s="48"/>
      <c r="AI1196" s="48"/>
      <c r="AJ1196" s="48"/>
      <c r="AK1196" s="48"/>
    </row>
    <row r="1197" spans="2:63">
      <c r="D1197" s="52" t="s">
        <v>697</v>
      </c>
      <c r="E1197" s="48"/>
      <c r="F1197" s="48"/>
      <c r="G1197" s="48"/>
      <c r="H1197" s="48"/>
      <c r="I1197" s="48"/>
      <c r="J1197" s="48"/>
      <c r="K1197" s="48"/>
      <c r="L1197" s="48"/>
      <c r="M1197" s="48"/>
      <c r="N1197" s="48"/>
      <c r="O1197" s="48"/>
      <c r="P1197" s="48"/>
      <c r="Q1197" s="48"/>
      <c r="R1197" s="48"/>
      <c r="S1197" s="48"/>
      <c r="T1197" s="48"/>
      <c r="U1197" s="48"/>
      <c r="V1197" s="48"/>
      <c r="W1197" s="48"/>
      <c r="X1197" s="48"/>
      <c r="Y1197" s="48"/>
      <c r="Z1197" s="48"/>
      <c r="AA1197" s="48"/>
      <c r="AB1197" s="48"/>
      <c r="AC1197" s="48"/>
      <c r="AD1197" s="48"/>
      <c r="AE1197" s="48"/>
      <c r="AF1197" s="48"/>
      <c r="AG1197" s="48"/>
      <c r="AH1197" s="48"/>
      <c r="AI1197" s="48"/>
      <c r="AJ1197" s="48"/>
      <c r="AK1197" s="48"/>
    </row>
    <row r="1198" spans="2:63">
      <c r="D1198" s="52" t="s">
        <v>698</v>
      </c>
      <c r="E1198" s="48"/>
      <c r="F1198" s="48"/>
      <c r="G1198" s="48"/>
      <c r="H1198" s="48"/>
      <c r="I1198" s="48"/>
      <c r="J1198" s="48"/>
      <c r="K1198" s="48"/>
      <c r="L1198" s="48"/>
      <c r="M1198" s="48"/>
      <c r="N1198" s="48"/>
      <c r="O1198" s="48"/>
      <c r="P1198" s="48"/>
      <c r="Q1198" s="48"/>
      <c r="R1198" s="48"/>
      <c r="S1198" s="48"/>
      <c r="T1198" s="48"/>
      <c r="U1198" s="48"/>
      <c r="V1198" s="48"/>
      <c r="W1198" s="48"/>
      <c r="X1198" s="48"/>
      <c r="Y1198" s="48"/>
      <c r="Z1198" s="48"/>
      <c r="AA1198" s="48"/>
      <c r="AB1198" s="48"/>
      <c r="AC1198" s="48"/>
      <c r="AD1198" s="48"/>
      <c r="AE1198" s="48"/>
      <c r="AF1198" s="48"/>
      <c r="AG1198" s="48"/>
      <c r="AH1198" s="48"/>
      <c r="AI1198" s="48"/>
      <c r="AJ1198" s="48"/>
      <c r="AK1198" s="48"/>
    </row>
    <row r="1199" spans="2:63">
      <c r="D1199" s="52" t="s">
        <v>901</v>
      </c>
      <c r="E1199" s="48"/>
      <c r="F1199" s="48"/>
      <c r="G1199" s="48"/>
      <c r="H1199" s="48"/>
      <c r="I1199" s="48"/>
      <c r="J1199" s="48"/>
      <c r="K1199" s="48"/>
      <c r="L1199" s="48"/>
      <c r="M1199" s="48"/>
      <c r="N1199" s="48"/>
      <c r="O1199" s="48"/>
      <c r="P1199" s="48"/>
      <c r="Q1199" s="48"/>
      <c r="R1199" s="48"/>
      <c r="S1199" s="48"/>
      <c r="T1199" s="48"/>
      <c r="U1199" s="48"/>
      <c r="V1199" s="48"/>
      <c r="W1199" s="48"/>
      <c r="X1199" s="48"/>
      <c r="Y1199" s="48"/>
      <c r="Z1199" s="48"/>
      <c r="AA1199" s="48"/>
      <c r="AB1199" s="48"/>
      <c r="AC1199" s="48"/>
      <c r="AD1199" s="48"/>
      <c r="AE1199" s="48"/>
      <c r="AF1199" s="48"/>
      <c r="AG1199" s="48"/>
      <c r="AH1199" s="48"/>
      <c r="AI1199" s="48"/>
      <c r="AJ1199" s="48"/>
      <c r="AK1199" s="48"/>
    </row>
    <row r="1200" spans="2:63">
      <c r="D1200" s="52" t="s">
        <v>384</v>
      </c>
      <c r="E1200" s="48"/>
      <c r="F1200" s="48"/>
      <c r="G1200" s="48"/>
      <c r="H1200" s="48"/>
      <c r="I1200" s="48"/>
      <c r="J1200" s="48"/>
      <c r="K1200" s="48"/>
      <c r="L1200" s="48"/>
      <c r="M1200" s="48"/>
      <c r="N1200" s="48"/>
      <c r="O1200" s="48"/>
      <c r="P1200" s="48"/>
      <c r="Q1200" s="48"/>
      <c r="R1200" s="48"/>
      <c r="S1200" s="48"/>
      <c r="T1200" s="48"/>
      <c r="U1200" s="48"/>
      <c r="V1200" s="48"/>
      <c r="W1200" s="48"/>
      <c r="X1200" s="48"/>
      <c r="Y1200" s="48"/>
      <c r="Z1200" s="48"/>
      <c r="AA1200" s="48"/>
      <c r="AB1200" s="48"/>
      <c r="AC1200" s="48"/>
      <c r="AD1200" s="48"/>
      <c r="AE1200" s="48"/>
      <c r="AF1200" s="48"/>
      <c r="AG1200" s="48"/>
      <c r="AH1200" s="48"/>
      <c r="AI1200" s="48"/>
      <c r="AJ1200" s="48"/>
      <c r="AK1200" s="48"/>
    </row>
    <row r="1201" spans="4:37">
      <c r="D1201" s="52" t="s">
        <v>528</v>
      </c>
      <c r="E1201" s="48"/>
      <c r="F1201" s="48"/>
      <c r="G1201" s="48"/>
      <c r="H1201" s="48"/>
      <c r="I1201" s="48"/>
      <c r="J1201" s="48"/>
      <c r="K1201" s="48"/>
      <c r="L1201" s="48"/>
      <c r="M1201" s="48"/>
      <c r="N1201" s="48"/>
      <c r="O1201" s="48"/>
      <c r="P1201" s="48"/>
      <c r="Q1201" s="48"/>
      <c r="R1201" s="48"/>
      <c r="S1201" s="48"/>
      <c r="T1201" s="48"/>
      <c r="U1201" s="48"/>
      <c r="V1201" s="48"/>
      <c r="W1201" s="48"/>
      <c r="X1201" s="48"/>
      <c r="Y1201" s="48"/>
      <c r="Z1201" s="48"/>
      <c r="AA1201" s="48"/>
      <c r="AB1201" s="48"/>
      <c r="AC1201" s="48"/>
      <c r="AD1201" s="48"/>
      <c r="AE1201" s="48"/>
      <c r="AF1201" s="48"/>
      <c r="AG1201" s="48"/>
      <c r="AH1201" s="48"/>
      <c r="AI1201" s="48"/>
      <c r="AJ1201" s="48"/>
      <c r="AK1201" s="48"/>
    </row>
    <row r="1202" spans="4:37">
      <c r="D1202" s="52" t="s">
        <v>529</v>
      </c>
      <c r="E1202" s="48"/>
      <c r="F1202" s="48"/>
      <c r="G1202" s="48"/>
      <c r="H1202" s="48"/>
      <c r="I1202" s="48"/>
      <c r="J1202" s="48"/>
      <c r="K1202" s="48"/>
      <c r="L1202" s="48"/>
      <c r="M1202" s="48"/>
      <c r="N1202" s="48"/>
      <c r="O1202" s="48"/>
      <c r="P1202" s="48"/>
      <c r="Q1202" s="48"/>
      <c r="R1202" s="48"/>
      <c r="S1202" s="48"/>
      <c r="T1202" s="48"/>
      <c r="U1202" s="48"/>
      <c r="V1202" s="48"/>
      <c r="W1202" s="48"/>
      <c r="X1202" s="48"/>
      <c r="Y1202" s="48"/>
      <c r="Z1202" s="48"/>
      <c r="AA1202" s="48"/>
      <c r="AB1202" s="48"/>
      <c r="AC1202" s="48"/>
      <c r="AD1202" s="48"/>
      <c r="AE1202" s="48"/>
      <c r="AF1202" s="48"/>
      <c r="AG1202" s="48"/>
      <c r="AH1202" s="48"/>
      <c r="AI1202" s="48"/>
      <c r="AJ1202" s="48"/>
      <c r="AK1202" s="48"/>
    </row>
    <row r="1203" spans="4:37">
      <c r="D1203" s="52" t="s">
        <v>277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  <c r="Y1203" s="48"/>
      <c r="Z1203" s="48"/>
      <c r="AA1203" s="48"/>
      <c r="AB1203" s="48"/>
      <c r="AC1203" s="48"/>
      <c r="AD1203" s="48"/>
      <c r="AE1203" s="48"/>
      <c r="AF1203" s="48"/>
      <c r="AG1203" s="48"/>
      <c r="AH1203" s="48"/>
      <c r="AI1203" s="48"/>
      <c r="AJ1203" s="48"/>
      <c r="AK1203" s="48"/>
    </row>
    <row r="1204" spans="4:37">
      <c r="D1204" s="52" t="s">
        <v>530</v>
      </c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  <c r="Y1204" s="48"/>
      <c r="Z1204" s="48"/>
      <c r="AA1204" s="48"/>
      <c r="AB1204" s="48"/>
      <c r="AC1204" s="48"/>
      <c r="AD1204" s="48"/>
      <c r="AE1204" s="48"/>
      <c r="AF1204" s="48"/>
      <c r="AG1204" s="48"/>
      <c r="AH1204" s="48"/>
      <c r="AI1204" s="48"/>
      <c r="AJ1204" s="48"/>
      <c r="AK1204" s="48"/>
    </row>
    <row r="1205" spans="4:37">
      <c r="D1205" s="52" t="s">
        <v>333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  <c r="Y1205" s="48"/>
      <c r="Z1205" s="48"/>
      <c r="AA1205" s="48"/>
      <c r="AB1205" s="48"/>
      <c r="AC1205" s="48"/>
      <c r="AD1205" s="48"/>
      <c r="AE1205" s="48"/>
      <c r="AF1205" s="48"/>
      <c r="AG1205" s="48"/>
      <c r="AH1205" s="48"/>
      <c r="AI1205" s="48"/>
      <c r="AJ1205" s="48"/>
      <c r="AK1205" s="48"/>
    </row>
    <row r="1206" spans="4:37">
      <c r="D1206" s="52" t="s">
        <v>531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  <c r="Y1206" s="48"/>
      <c r="Z1206" s="48"/>
      <c r="AA1206" s="48"/>
      <c r="AB1206" s="48"/>
      <c r="AC1206" s="48"/>
      <c r="AD1206" s="48"/>
      <c r="AE1206" s="48"/>
      <c r="AF1206" s="48"/>
      <c r="AG1206" s="48"/>
      <c r="AH1206" s="48"/>
      <c r="AI1206" s="48"/>
      <c r="AJ1206" s="48"/>
      <c r="AK1206" s="48"/>
    </row>
    <row r="1207" spans="4:37">
      <c r="D1207" s="52" t="s">
        <v>337</v>
      </c>
      <c r="E1207" s="48"/>
      <c r="F1207" s="48"/>
      <c r="G1207" s="48"/>
      <c r="H1207" s="48"/>
      <c r="I1207" s="48"/>
      <c r="J1207" s="48"/>
      <c r="K1207" s="48"/>
      <c r="L1207" s="48"/>
      <c r="M1207" s="48"/>
      <c r="N1207" s="48"/>
      <c r="O1207" s="48"/>
      <c r="P1207" s="48"/>
      <c r="Q1207" s="48"/>
      <c r="R1207" s="48"/>
      <c r="S1207" s="48"/>
      <c r="T1207" s="48"/>
      <c r="U1207" s="48"/>
      <c r="V1207" s="48"/>
      <c r="W1207" s="48"/>
      <c r="X1207" s="48"/>
      <c r="Y1207" s="48"/>
      <c r="Z1207" s="48"/>
      <c r="AA1207" s="48"/>
      <c r="AB1207" s="48"/>
      <c r="AC1207" s="48"/>
      <c r="AD1207" s="48"/>
      <c r="AE1207" s="48"/>
      <c r="AF1207" s="48"/>
      <c r="AG1207" s="48"/>
      <c r="AH1207" s="48"/>
      <c r="AI1207" s="48"/>
      <c r="AJ1207" s="48"/>
      <c r="AK1207" s="48"/>
    </row>
    <row r="1208" spans="4:37">
      <c r="D1208" s="52" t="s">
        <v>905</v>
      </c>
      <c r="E1208" s="48"/>
      <c r="F1208" s="48"/>
      <c r="G1208" s="48"/>
      <c r="H1208" s="48"/>
      <c r="I1208" s="48"/>
      <c r="J1208" s="48"/>
      <c r="K1208" s="48"/>
      <c r="L1208" s="48"/>
      <c r="M1208" s="48"/>
      <c r="N1208" s="48"/>
      <c r="O1208" s="48"/>
      <c r="P1208" s="48"/>
      <c r="Q1208" s="48"/>
      <c r="R1208" s="48"/>
      <c r="S1208" s="48"/>
      <c r="T1208" s="48"/>
      <c r="U1208" s="48"/>
      <c r="V1208" s="48"/>
      <c r="W1208" s="48"/>
      <c r="X1208" s="48"/>
      <c r="Y1208" s="48"/>
      <c r="Z1208" s="48"/>
      <c r="AA1208" s="48"/>
      <c r="AB1208" s="48"/>
      <c r="AC1208" s="48"/>
      <c r="AD1208" s="48"/>
      <c r="AE1208" s="48"/>
      <c r="AF1208" s="48"/>
      <c r="AG1208" s="48"/>
      <c r="AH1208" s="48"/>
      <c r="AI1208" s="48"/>
      <c r="AJ1208" s="48"/>
      <c r="AK1208" s="48"/>
    </row>
    <row r="1209" spans="4:37">
      <c r="D1209" s="52" t="s">
        <v>664</v>
      </c>
      <c r="E1209" s="48"/>
      <c r="F1209" s="48"/>
      <c r="G1209" s="48"/>
      <c r="H1209" s="48"/>
      <c r="I1209" s="48"/>
      <c r="J1209" s="48"/>
      <c r="K1209" s="48"/>
      <c r="L1209" s="48"/>
      <c r="M1209" s="48"/>
      <c r="N1209" s="48"/>
      <c r="O1209" s="48"/>
      <c r="P1209" s="48"/>
      <c r="Q1209" s="48"/>
      <c r="R1209" s="48"/>
      <c r="S1209" s="48"/>
      <c r="T1209" s="48"/>
      <c r="U1209" s="48"/>
      <c r="V1209" s="48"/>
      <c r="W1209" s="48"/>
      <c r="X1209" s="48"/>
      <c r="Y1209" s="48"/>
      <c r="Z1209" s="48"/>
      <c r="AA1209" s="48"/>
      <c r="AB1209" s="48"/>
      <c r="AC1209" s="48"/>
      <c r="AD1209" s="48"/>
      <c r="AE1209" s="48"/>
      <c r="AF1209" s="48"/>
      <c r="AG1209" s="48"/>
      <c r="AH1209" s="48"/>
      <c r="AI1209" s="48"/>
      <c r="AJ1209" s="48"/>
      <c r="AK1209" s="48"/>
    </row>
    <row r="1210" spans="4:37">
      <c r="D1210" s="38" t="s">
        <v>1493</v>
      </c>
      <c r="E1210" s="48"/>
      <c r="F1210" s="48"/>
      <c r="G1210" s="48"/>
      <c r="H1210" s="48"/>
      <c r="I1210" s="48"/>
      <c r="J1210" s="48"/>
      <c r="K1210" s="48"/>
      <c r="L1210" s="48"/>
      <c r="M1210" s="48"/>
      <c r="N1210" s="48"/>
      <c r="O1210" s="48"/>
      <c r="P1210" s="48"/>
      <c r="Q1210" s="48"/>
      <c r="R1210" s="48"/>
      <c r="S1210" s="48"/>
      <c r="T1210" s="48"/>
      <c r="U1210" s="48"/>
      <c r="V1210" s="48"/>
      <c r="W1210" s="48"/>
      <c r="X1210" s="48"/>
      <c r="Y1210" s="48"/>
      <c r="Z1210" s="48"/>
      <c r="AA1210" s="48"/>
      <c r="AB1210" s="48"/>
      <c r="AC1210" s="48"/>
      <c r="AD1210" s="48"/>
      <c r="AE1210" s="48"/>
      <c r="AF1210" s="48"/>
      <c r="AG1210" s="48"/>
      <c r="AH1210" s="48"/>
      <c r="AI1210" s="48"/>
      <c r="AJ1210" s="48"/>
      <c r="AK1210" s="48"/>
    </row>
    <row r="1211" spans="4:37">
      <c r="D1211" s="52" t="s">
        <v>342</v>
      </c>
      <c r="E1211" s="48"/>
      <c r="F1211" s="48"/>
      <c r="G1211" s="48"/>
      <c r="H1211" s="48"/>
      <c r="I1211" s="48"/>
      <c r="J1211" s="48"/>
      <c r="K1211" s="48"/>
      <c r="L1211" s="48"/>
      <c r="M1211" s="48"/>
      <c r="N1211" s="48"/>
      <c r="O1211" s="48"/>
      <c r="P1211" s="48"/>
      <c r="Q1211" s="48"/>
      <c r="R1211" s="48"/>
      <c r="S1211" s="48"/>
      <c r="T1211" s="48"/>
      <c r="U1211" s="48"/>
      <c r="V1211" s="48"/>
      <c r="W1211" s="48"/>
      <c r="X1211" s="48"/>
      <c r="Y1211" s="48"/>
      <c r="Z1211" s="48"/>
      <c r="AA1211" s="48"/>
      <c r="AB1211" s="48"/>
      <c r="AC1211" s="48"/>
      <c r="AD1211" s="48"/>
      <c r="AE1211" s="48"/>
      <c r="AF1211" s="48"/>
      <c r="AG1211" s="48"/>
      <c r="AH1211" s="48"/>
      <c r="AI1211" s="48"/>
      <c r="AJ1211" s="48"/>
      <c r="AK1211" s="48"/>
    </row>
    <row r="1212" spans="4:37">
      <c r="D1212" s="52"/>
      <c r="E1212" s="48"/>
      <c r="F1212" s="48"/>
      <c r="G1212" s="48"/>
      <c r="H1212" s="48"/>
      <c r="I1212" s="48"/>
      <c r="J1212" s="48"/>
      <c r="K1212" s="48"/>
      <c r="L1212" s="48"/>
      <c r="M1212" s="48"/>
      <c r="N1212" s="48"/>
      <c r="O1212" s="48"/>
      <c r="P1212" s="48"/>
      <c r="Q1212" s="48"/>
      <c r="R1212" s="48"/>
      <c r="S1212" s="48"/>
      <c r="T1212" s="48"/>
      <c r="U1212" s="48"/>
      <c r="V1212" s="48"/>
      <c r="W1212" s="48"/>
      <c r="X1212" s="48"/>
      <c r="Y1212" s="48"/>
      <c r="Z1212" s="48"/>
      <c r="AA1212" s="48"/>
      <c r="AB1212" s="48"/>
      <c r="AC1212" s="48"/>
      <c r="AD1212" s="48"/>
      <c r="AE1212" s="48"/>
      <c r="AF1212" s="48"/>
      <c r="AG1212" s="48"/>
      <c r="AH1212" s="48"/>
      <c r="AI1212" s="48"/>
      <c r="AJ1212" s="48"/>
      <c r="AK1212" s="48"/>
    </row>
    <row r="1213" spans="4:37">
      <c r="D1213" s="52" t="s">
        <v>543</v>
      </c>
      <c r="E1213" s="48"/>
      <c r="F1213" s="48"/>
      <c r="G1213" s="48"/>
      <c r="H1213" s="48"/>
      <c r="I1213" s="48"/>
      <c r="J1213" s="48"/>
      <c r="K1213" s="48"/>
      <c r="L1213" s="48"/>
      <c r="M1213" s="48"/>
      <c r="N1213" s="48"/>
      <c r="O1213" s="48"/>
      <c r="P1213" s="48"/>
      <c r="Q1213" s="48"/>
      <c r="R1213" s="48"/>
      <c r="S1213" s="48"/>
      <c r="T1213" s="48"/>
      <c r="U1213" s="48"/>
      <c r="V1213" s="48"/>
      <c r="W1213" s="48"/>
      <c r="X1213" s="48"/>
      <c r="Y1213" s="48"/>
      <c r="Z1213" s="48"/>
      <c r="AA1213" s="48"/>
      <c r="AB1213" s="48"/>
      <c r="AC1213" s="48"/>
      <c r="AD1213" s="48"/>
      <c r="AE1213" s="48"/>
      <c r="AF1213" s="48"/>
      <c r="AG1213" s="48"/>
      <c r="AH1213" s="48"/>
      <c r="AI1213" s="48"/>
      <c r="AJ1213" s="48"/>
      <c r="AK1213" s="48"/>
    </row>
    <row r="1214" spans="4:37">
      <c r="D1214" s="52" t="s">
        <v>1183</v>
      </c>
      <c r="E1214" s="48"/>
      <c r="F1214" s="48"/>
      <c r="G1214" s="48"/>
      <c r="H1214" s="48"/>
      <c r="I1214" s="48"/>
      <c r="J1214" s="48"/>
      <c r="K1214" s="48"/>
      <c r="L1214" s="48"/>
      <c r="M1214" s="48"/>
      <c r="N1214" s="48"/>
      <c r="O1214" s="48"/>
      <c r="P1214" s="48"/>
      <c r="Q1214" s="48"/>
      <c r="R1214" s="48"/>
      <c r="S1214" s="48"/>
      <c r="T1214" s="48"/>
      <c r="U1214" s="48"/>
      <c r="V1214" s="48"/>
      <c r="W1214" s="48"/>
      <c r="X1214" s="48"/>
      <c r="Y1214" s="48"/>
      <c r="Z1214" s="48"/>
      <c r="AA1214" s="48"/>
      <c r="AB1214" s="48"/>
      <c r="AC1214" s="48"/>
      <c r="AD1214" s="48"/>
      <c r="AE1214" s="48"/>
      <c r="AF1214" s="48"/>
      <c r="AG1214" s="48"/>
      <c r="AH1214" s="48"/>
      <c r="AI1214" s="48"/>
      <c r="AJ1214" s="48"/>
      <c r="AK1214" s="48"/>
    </row>
    <row r="1215" spans="4:37">
      <c r="D1215" s="52" t="s">
        <v>1494</v>
      </c>
      <c r="E1215" s="48"/>
      <c r="F1215" s="48"/>
      <c r="G1215" s="48"/>
      <c r="H1215" s="48"/>
      <c r="I1215" s="48"/>
      <c r="J1215" s="48"/>
      <c r="K1215" s="48"/>
      <c r="L1215" s="48"/>
      <c r="M1215" s="48"/>
      <c r="N1215" s="48"/>
      <c r="O1215" s="48"/>
      <c r="P1215" s="48"/>
      <c r="Q1215" s="48"/>
      <c r="R1215" s="48"/>
      <c r="S1215" s="48"/>
      <c r="T1215" s="48"/>
      <c r="U1215" s="48"/>
      <c r="V1215" s="48"/>
      <c r="W1215" s="48"/>
      <c r="X1215" s="48"/>
      <c r="Y1215" s="48"/>
      <c r="Z1215" s="48"/>
      <c r="AA1215" s="48"/>
      <c r="AB1215" s="48"/>
      <c r="AC1215" s="48"/>
      <c r="AD1215" s="48"/>
      <c r="AE1215" s="48"/>
      <c r="AF1215" s="48"/>
      <c r="AG1215" s="48"/>
      <c r="AH1215" s="48"/>
      <c r="AI1215" s="48"/>
      <c r="AJ1215" s="48"/>
      <c r="AK1215" s="48"/>
    </row>
    <row r="1216" spans="4:37">
      <c r="D1216" s="52" t="s">
        <v>1495</v>
      </c>
      <c r="E1216" s="48"/>
      <c r="F1216" s="48"/>
      <c r="G1216" s="48"/>
      <c r="H1216" s="48"/>
      <c r="I1216" s="48"/>
      <c r="J1216" s="48"/>
      <c r="K1216" s="48"/>
      <c r="L1216" s="48"/>
      <c r="M1216" s="48"/>
      <c r="N1216" s="48"/>
      <c r="O1216" s="48"/>
      <c r="P1216" s="48"/>
      <c r="Q1216" s="48"/>
      <c r="R1216" s="48"/>
      <c r="S1216" s="48"/>
      <c r="T1216" s="48"/>
      <c r="U1216" s="48"/>
      <c r="V1216" s="48"/>
      <c r="W1216" s="48"/>
      <c r="X1216" s="48"/>
      <c r="Y1216" s="48"/>
      <c r="Z1216" s="48"/>
      <c r="AA1216" s="48"/>
      <c r="AB1216" s="48"/>
      <c r="AC1216" s="48"/>
      <c r="AD1216" s="48"/>
      <c r="AE1216" s="48"/>
      <c r="AF1216" s="48"/>
      <c r="AG1216" s="48"/>
      <c r="AH1216" s="48"/>
      <c r="AI1216" s="48"/>
      <c r="AJ1216" s="48"/>
      <c r="AK1216" s="48"/>
    </row>
    <row r="1217" spans="4:37">
      <c r="D1217" s="52" t="s">
        <v>1496</v>
      </c>
      <c r="E1217" s="48"/>
      <c r="F1217" s="48"/>
      <c r="G1217" s="48"/>
      <c r="H1217" s="48"/>
      <c r="I1217" s="48"/>
      <c r="J1217" s="48"/>
      <c r="K1217" s="48"/>
      <c r="L1217" s="48"/>
      <c r="M1217" s="48"/>
      <c r="N1217" s="48"/>
      <c r="O1217" s="48"/>
      <c r="P1217" s="48"/>
      <c r="Q1217" s="48"/>
      <c r="R1217" s="48"/>
      <c r="S1217" s="48"/>
      <c r="T1217" s="48"/>
      <c r="U1217" s="48"/>
      <c r="V1217" s="48"/>
      <c r="W1217" s="48"/>
      <c r="X1217" s="48"/>
      <c r="Y1217" s="48"/>
      <c r="Z1217" s="48"/>
      <c r="AA1217" s="48"/>
      <c r="AB1217" s="48"/>
      <c r="AC1217" s="48"/>
      <c r="AD1217" s="48"/>
      <c r="AE1217" s="48"/>
      <c r="AF1217" s="48"/>
      <c r="AG1217" s="48"/>
      <c r="AH1217" s="48"/>
      <c r="AI1217" s="48"/>
      <c r="AJ1217" s="48"/>
      <c r="AK1217" s="48"/>
    </row>
    <row r="1219" spans="4:37">
      <c r="D1219" s="85" t="s">
        <v>769</v>
      </c>
    </row>
    <row r="1268" spans="4:4">
      <c r="D1268" s="85" t="s">
        <v>340</v>
      </c>
    </row>
    <row r="1269" spans="4:4">
      <c r="D1269" s="47" t="s">
        <v>889</v>
      </c>
    </row>
    <row r="1271" spans="4:4">
      <c r="D1271" s="85" t="s">
        <v>307</v>
      </c>
    </row>
    <row r="1272" spans="4:4">
      <c r="D1272" s="28" t="s">
        <v>1886</v>
      </c>
    </row>
    <row r="1273" spans="4:4">
      <c r="D1273" s="28" t="s">
        <v>1887</v>
      </c>
    </row>
    <row r="1274" spans="4:4">
      <c r="D1274" s="28" t="s">
        <v>1888</v>
      </c>
    </row>
    <row r="1275" spans="4:4">
      <c r="D1275" s="28" t="s">
        <v>1889</v>
      </c>
    </row>
    <row r="1276" spans="4:4">
      <c r="D1276" s="28" t="s">
        <v>1890</v>
      </c>
    </row>
    <row r="1277" spans="4:4">
      <c r="D1277" s="28" t="s">
        <v>1891</v>
      </c>
    </row>
    <row r="1278" spans="4:4">
      <c r="D1278" s="28" t="s">
        <v>1892</v>
      </c>
    </row>
    <row r="1279" spans="4:4">
      <c r="D1279" s="28" t="s">
        <v>1893</v>
      </c>
    </row>
    <row r="1280" spans="4:4">
      <c r="D1280" s="28" t="s">
        <v>1894</v>
      </c>
    </row>
    <row r="1281" spans="2:63">
      <c r="D1281" s="28" t="s">
        <v>1895</v>
      </c>
    </row>
    <row r="1282" spans="2:63">
      <c r="D1282" s="28" t="s">
        <v>1896</v>
      </c>
    </row>
    <row r="1283" spans="2:63">
      <c r="D1283" s="28" t="s">
        <v>1897</v>
      </c>
    </row>
    <row r="1285" spans="2:63">
      <c r="D1285" s="52" t="s">
        <v>347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  <c r="W1285" s="48"/>
      <c r="X1285" s="48"/>
      <c r="Y1285" s="48"/>
      <c r="Z1285" s="48"/>
      <c r="AA1285" s="48"/>
      <c r="AB1285" s="48"/>
      <c r="AC1285" s="48"/>
      <c r="AD1285" s="48"/>
      <c r="AE1285" s="48"/>
      <c r="AF1285" s="48"/>
      <c r="AG1285" s="48"/>
      <c r="AH1285" s="48"/>
      <c r="AI1285" s="48"/>
      <c r="AJ1285" s="48"/>
      <c r="AK1285" s="48"/>
    </row>
    <row r="1286" spans="2:63">
      <c r="D1286" s="52"/>
      <c r="E1286" s="48"/>
      <c r="F1286" s="48"/>
      <c r="G1286" s="48"/>
      <c r="H1286" s="48"/>
      <c r="I1286" s="48"/>
      <c r="J1286" s="48"/>
      <c r="K1286" s="48"/>
      <c r="L1286" s="48"/>
      <c r="M1286" s="48"/>
      <c r="N1286" s="48"/>
      <c r="O1286" s="48"/>
      <c r="P1286" s="48"/>
      <c r="Q1286" s="48"/>
      <c r="R1286" s="48"/>
      <c r="S1286" s="48"/>
      <c r="T1286" s="48"/>
      <c r="U1286" s="48"/>
      <c r="V1286" s="48"/>
      <c r="W1286" s="48"/>
      <c r="X1286" s="48"/>
      <c r="Y1286" s="48"/>
      <c r="Z1286" s="48"/>
      <c r="AA1286" s="48"/>
      <c r="AB1286" s="48"/>
      <c r="AC1286" s="48"/>
      <c r="AD1286" s="48"/>
      <c r="AE1286" s="48"/>
      <c r="AF1286" s="48"/>
      <c r="AG1286" s="48"/>
      <c r="AH1286" s="48"/>
      <c r="AI1286" s="48"/>
      <c r="AJ1286" s="48"/>
      <c r="AK1286" s="48"/>
    </row>
    <row r="1287" spans="2:63">
      <c r="D1287" s="52" t="s">
        <v>37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  <c r="W1287" s="48"/>
      <c r="X1287" s="48"/>
      <c r="Y1287" s="48"/>
      <c r="Z1287" s="48"/>
      <c r="AA1287" s="48"/>
      <c r="AB1287" s="48"/>
      <c r="AC1287" s="48"/>
      <c r="AD1287" s="48"/>
      <c r="AE1287" s="48"/>
      <c r="AF1287" s="48"/>
      <c r="AG1287" s="48"/>
      <c r="AH1287" s="48"/>
      <c r="AI1287" s="48"/>
      <c r="AJ1287" s="48"/>
      <c r="AK1287" s="48"/>
    </row>
    <row r="1288" spans="2:63">
      <c r="D1288" s="52" t="s">
        <v>339</v>
      </c>
      <c r="E1288" s="48"/>
      <c r="F1288" s="48"/>
      <c r="G1288" s="48"/>
      <c r="H1288" s="48"/>
      <c r="I1288" s="48"/>
      <c r="J1288" s="48"/>
      <c r="K1288" s="48"/>
      <c r="L1288" s="48"/>
      <c r="M1288" s="48"/>
      <c r="N1288" s="48"/>
      <c r="O1288" s="48"/>
      <c r="P1288" s="48"/>
      <c r="Q1288" s="48"/>
      <c r="R1288" s="48"/>
      <c r="S1288" s="48"/>
      <c r="T1288" s="48"/>
      <c r="U1288" s="48"/>
      <c r="V1288" s="48"/>
      <c r="W1288" s="48"/>
      <c r="X1288" s="48"/>
      <c r="Y1288" s="48"/>
      <c r="Z1288" s="48"/>
      <c r="AA1288" s="48"/>
      <c r="AB1288" s="48"/>
      <c r="AC1288" s="48"/>
      <c r="AD1288" s="48"/>
      <c r="AE1288" s="48"/>
      <c r="AF1288" s="48"/>
      <c r="AG1288" s="48"/>
      <c r="AH1288" s="48"/>
      <c r="AI1288" s="48"/>
      <c r="AJ1288" s="48"/>
      <c r="AK1288" s="48"/>
    </row>
    <row r="1289" spans="2:63" customFormat="1">
      <c r="B1289" s="85"/>
      <c r="C1289" s="85"/>
      <c r="D1289" s="53" t="s">
        <v>389</v>
      </c>
      <c r="E1289" s="49"/>
      <c r="F1289" s="49"/>
      <c r="G1289" s="49"/>
      <c r="H1289" s="49"/>
      <c r="I1289" s="49"/>
      <c r="J1289" s="49"/>
      <c r="K1289" s="49"/>
      <c r="L1289" s="49"/>
      <c r="M1289" s="49"/>
      <c r="N1289" s="49"/>
      <c r="O1289" s="49"/>
      <c r="P1289" s="49"/>
      <c r="Q1289" s="49"/>
      <c r="R1289" s="49"/>
      <c r="S1289" s="49"/>
      <c r="T1289" s="49"/>
      <c r="U1289" s="49"/>
      <c r="V1289" s="49"/>
      <c r="W1289" s="49"/>
      <c r="X1289" s="49"/>
      <c r="Y1289" s="49"/>
      <c r="Z1289" s="49"/>
      <c r="AA1289" s="49"/>
      <c r="AB1289" s="49"/>
      <c r="AC1289" s="49"/>
      <c r="AD1289" s="49"/>
      <c r="AE1289" s="49"/>
      <c r="AF1289" s="49"/>
      <c r="AG1289" s="49"/>
      <c r="AH1289" s="49"/>
      <c r="AI1289" s="49"/>
      <c r="AJ1289" s="49"/>
      <c r="AK1289" s="49"/>
      <c r="AL1289" s="85"/>
      <c r="AM1289" s="85"/>
      <c r="AN1289" s="85"/>
      <c r="AO1289" s="85"/>
      <c r="AP1289" s="85"/>
      <c r="AQ1289" s="85"/>
      <c r="AR1289" s="85"/>
      <c r="AS1289" s="85"/>
      <c r="AT1289" s="85"/>
      <c r="AU1289" s="85"/>
      <c r="AV1289" s="85"/>
      <c r="AW1289" s="85"/>
      <c r="AX1289" s="85"/>
      <c r="AY1289" s="85"/>
      <c r="AZ1289" s="85"/>
      <c r="BA1289" s="85"/>
      <c r="BB1289" s="85"/>
      <c r="BC1289" s="85"/>
      <c r="BD1289" s="85"/>
      <c r="BE1289" s="85"/>
      <c r="BF1289" s="85"/>
      <c r="BG1289" s="85"/>
      <c r="BH1289" s="85"/>
      <c r="BI1289" s="85"/>
      <c r="BJ1289" s="85"/>
      <c r="BK1289" s="85"/>
    </row>
    <row r="1290" spans="2:63" customFormat="1">
      <c r="B1290" s="85"/>
      <c r="C1290" s="85"/>
      <c r="D1290" s="52" t="s">
        <v>463</v>
      </c>
      <c r="E1290" s="48"/>
      <c r="F1290" s="48"/>
      <c r="G1290" s="48"/>
      <c r="H1290" s="48"/>
      <c r="I1290" s="48"/>
      <c r="J1290" s="48"/>
      <c r="K1290" s="48"/>
      <c r="L1290" s="48"/>
      <c r="M1290" s="48"/>
      <c r="N1290" s="48"/>
      <c r="O1290" s="48"/>
      <c r="P1290" s="48"/>
      <c r="Q1290" s="48"/>
      <c r="R1290" s="48"/>
      <c r="S1290" s="48"/>
      <c r="T1290" s="48"/>
      <c r="U1290" s="48"/>
      <c r="V1290" s="48"/>
      <c r="W1290" s="48"/>
      <c r="X1290" s="48"/>
      <c r="Y1290" s="48"/>
      <c r="Z1290" s="48"/>
      <c r="AA1290" s="48"/>
      <c r="AB1290" s="48"/>
      <c r="AC1290" s="48"/>
      <c r="AD1290" s="48"/>
      <c r="AE1290" s="48"/>
      <c r="AF1290" s="48"/>
      <c r="AG1290" s="48"/>
      <c r="AH1290" s="48"/>
      <c r="AI1290" s="48"/>
      <c r="AJ1290" s="48"/>
      <c r="AK1290" s="48"/>
      <c r="AL1290" s="85"/>
      <c r="AM1290" s="85"/>
      <c r="AN1290" s="85"/>
      <c r="AO1290" s="85"/>
      <c r="AP1290" s="85"/>
      <c r="AQ1290" s="85"/>
      <c r="AR1290" s="85"/>
      <c r="AS1290" s="85"/>
      <c r="AT1290" s="85"/>
      <c r="AU1290" s="85"/>
      <c r="AV1290" s="85"/>
      <c r="AW1290" s="85"/>
      <c r="AX1290" s="85"/>
      <c r="AY1290" s="85"/>
      <c r="AZ1290" s="85"/>
      <c r="BA1290" s="85"/>
      <c r="BB1290" s="85"/>
      <c r="BC1290" s="85"/>
      <c r="BD1290" s="85"/>
      <c r="BE1290" s="85"/>
      <c r="BF1290" s="85"/>
      <c r="BG1290" s="85"/>
      <c r="BH1290" s="85"/>
      <c r="BI1290" s="85"/>
      <c r="BJ1290" s="85"/>
      <c r="BK1290" s="85"/>
    </row>
    <row r="1291" spans="2:63" customFormat="1">
      <c r="B1291" s="85"/>
      <c r="C1291" s="85"/>
      <c r="D1291" s="89" t="s">
        <v>357</v>
      </c>
      <c r="E1291" s="90"/>
      <c r="F1291" s="90"/>
      <c r="G1291" s="90"/>
      <c r="H1291" s="90"/>
      <c r="I1291" s="90"/>
      <c r="J1291" s="90"/>
      <c r="K1291" s="90"/>
      <c r="L1291" s="90"/>
      <c r="M1291" s="90"/>
      <c r="N1291" s="90"/>
      <c r="O1291" s="90"/>
      <c r="P1291" s="90"/>
      <c r="Q1291" s="90"/>
      <c r="R1291" s="90"/>
      <c r="S1291" s="90"/>
      <c r="T1291" s="90"/>
      <c r="U1291" s="90"/>
      <c r="V1291" s="90"/>
      <c r="W1291" s="90"/>
      <c r="X1291" s="90"/>
      <c r="Y1291" s="90"/>
      <c r="Z1291" s="90"/>
      <c r="AA1291" s="90"/>
      <c r="AB1291" s="90"/>
      <c r="AC1291" s="90"/>
      <c r="AD1291" s="90"/>
      <c r="AE1291" s="90"/>
      <c r="AF1291" s="90"/>
      <c r="AG1291" s="90"/>
      <c r="AH1291" s="90"/>
      <c r="AI1291" s="90"/>
      <c r="AJ1291" s="90"/>
      <c r="AK1291" s="90"/>
      <c r="AL1291" s="85"/>
      <c r="AM1291" s="85"/>
      <c r="AN1291" s="85"/>
      <c r="AO1291" s="85"/>
      <c r="AP1291" s="85"/>
      <c r="AQ1291" s="85"/>
      <c r="AR1291" s="85"/>
      <c r="AS1291" s="85"/>
      <c r="AT1291" s="85"/>
      <c r="AU1291" s="85"/>
      <c r="AV1291" s="85"/>
      <c r="AW1291" s="85"/>
      <c r="AX1291" s="85"/>
      <c r="AY1291" s="85"/>
      <c r="AZ1291" s="85"/>
      <c r="BA1291" s="85"/>
      <c r="BB1291" s="85"/>
      <c r="BC1291" s="85"/>
      <c r="BD1291" s="85"/>
      <c r="BE1291" s="85"/>
      <c r="BF1291" s="85"/>
      <c r="BG1291" s="85"/>
      <c r="BH1291" s="85"/>
      <c r="BI1291" s="85"/>
      <c r="BJ1291" s="85"/>
      <c r="BK1291" s="85"/>
    </row>
    <row r="1292" spans="2:63" customFormat="1">
      <c r="B1292" s="85"/>
      <c r="C1292" s="85"/>
      <c r="D1292" s="89" t="s">
        <v>479</v>
      </c>
      <c r="E1292" s="90"/>
      <c r="F1292" s="90"/>
      <c r="G1292" s="90"/>
      <c r="H1292" s="90"/>
      <c r="I1292" s="90"/>
      <c r="J1292" s="90"/>
      <c r="K1292" s="90"/>
      <c r="L1292" s="90"/>
      <c r="M1292" s="90"/>
      <c r="N1292" s="90"/>
      <c r="O1292" s="90"/>
      <c r="P1292" s="90"/>
      <c r="Q1292" s="90"/>
      <c r="R1292" s="90"/>
      <c r="S1292" s="90"/>
      <c r="T1292" s="90"/>
      <c r="U1292" s="90"/>
      <c r="V1292" s="90"/>
      <c r="W1292" s="90"/>
      <c r="X1292" s="90"/>
      <c r="Y1292" s="90"/>
      <c r="Z1292" s="90"/>
      <c r="AA1292" s="90"/>
      <c r="AB1292" s="90"/>
      <c r="AC1292" s="90"/>
      <c r="AD1292" s="90"/>
      <c r="AE1292" s="90"/>
      <c r="AF1292" s="90"/>
      <c r="AG1292" s="90"/>
      <c r="AH1292" s="90"/>
      <c r="AI1292" s="90"/>
      <c r="AJ1292" s="90"/>
      <c r="AK1292" s="90"/>
      <c r="AL1292" s="85"/>
      <c r="AM1292" s="85"/>
      <c r="AN1292" s="85"/>
      <c r="AO1292" s="85"/>
      <c r="AP1292" s="85"/>
      <c r="AQ1292" s="85"/>
      <c r="AR1292" s="85"/>
      <c r="AS1292" s="85"/>
      <c r="AT1292" s="85"/>
      <c r="AU1292" s="85"/>
      <c r="AV1292" s="85"/>
      <c r="AW1292" s="85"/>
      <c r="AX1292" s="85"/>
      <c r="AY1292" s="85"/>
      <c r="AZ1292" s="85"/>
      <c r="BA1292" s="85"/>
      <c r="BB1292" s="85"/>
      <c r="BC1292" s="85"/>
      <c r="BD1292" s="85"/>
      <c r="BE1292" s="85"/>
      <c r="BF1292" s="85"/>
      <c r="BG1292" s="85"/>
      <c r="BH1292" s="85"/>
      <c r="BI1292" s="85"/>
      <c r="BJ1292" s="85"/>
      <c r="BK1292" s="85"/>
    </row>
    <row r="1293" spans="2:63" customFormat="1">
      <c r="B1293" s="85"/>
      <c r="C1293" s="85"/>
      <c r="D1293" s="89" t="s">
        <v>668</v>
      </c>
      <c r="E1293" s="90"/>
      <c r="F1293" s="90"/>
      <c r="G1293" s="90"/>
      <c r="H1293" s="90"/>
      <c r="I1293" s="90"/>
      <c r="J1293" s="90"/>
      <c r="K1293" s="90"/>
      <c r="L1293" s="90"/>
      <c r="M1293" s="90"/>
      <c r="N1293" s="90"/>
      <c r="O1293" s="90"/>
      <c r="P1293" s="90"/>
      <c r="Q1293" s="90"/>
      <c r="R1293" s="90"/>
      <c r="S1293" s="90"/>
      <c r="T1293" s="90"/>
      <c r="U1293" s="90"/>
      <c r="V1293" s="90"/>
      <c r="W1293" s="90"/>
      <c r="X1293" s="90"/>
      <c r="Y1293" s="90"/>
      <c r="Z1293" s="90"/>
      <c r="AA1293" s="90"/>
      <c r="AB1293" s="90"/>
      <c r="AC1293" s="90"/>
      <c r="AD1293" s="90"/>
      <c r="AE1293" s="90"/>
      <c r="AF1293" s="90"/>
      <c r="AG1293" s="90"/>
      <c r="AH1293" s="90"/>
      <c r="AI1293" s="90"/>
      <c r="AJ1293" s="90"/>
      <c r="AK1293" s="90"/>
      <c r="AL1293" s="85"/>
      <c r="AM1293" s="85"/>
      <c r="AN1293" s="85"/>
      <c r="AO1293" s="85"/>
      <c r="AP1293" s="85"/>
      <c r="AQ1293" s="85"/>
      <c r="AR1293" s="85"/>
      <c r="AS1293" s="85"/>
      <c r="AT1293" s="85"/>
      <c r="AU1293" s="85"/>
      <c r="AV1293" s="85"/>
      <c r="AW1293" s="85"/>
      <c r="AX1293" s="85"/>
      <c r="AY1293" s="85"/>
      <c r="AZ1293" s="85"/>
      <c r="BA1293" s="85"/>
      <c r="BB1293" s="85"/>
      <c r="BC1293" s="85"/>
      <c r="BD1293" s="85"/>
      <c r="BE1293" s="85"/>
      <c r="BF1293" s="85"/>
      <c r="BG1293" s="85"/>
      <c r="BH1293" s="85"/>
      <c r="BI1293" s="85"/>
      <c r="BJ1293" s="85"/>
      <c r="BK1293" s="85"/>
    </row>
    <row r="1294" spans="2:63" customFormat="1">
      <c r="B1294" s="85"/>
      <c r="C1294" s="85"/>
      <c r="D1294" s="91" t="s">
        <v>358</v>
      </c>
      <c r="E1294" s="92"/>
      <c r="F1294" s="92"/>
      <c r="G1294" s="92"/>
      <c r="H1294" s="92"/>
      <c r="I1294" s="92"/>
      <c r="J1294" s="92"/>
      <c r="K1294" s="92"/>
      <c r="L1294" s="92"/>
      <c r="M1294" s="92"/>
      <c r="N1294" s="92"/>
      <c r="O1294" s="92"/>
      <c r="P1294" s="92"/>
      <c r="Q1294" s="92"/>
      <c r="R1294" s="92"/>
      <c r="S1294" s="92"/>
      <c r="T1294" s="92"/>
      <c r="U1294" s="92"/>
      <c r="V1294" s="92"/>
      <c r="W1294" s="92"/>
      <c r="X1294" s="92"/>
      <c r="Y1294" s="92"/>
      <c r="Z1294" s="92"/>
      <c r="AA1294" s="92"/>
      <c r="AB1294" s="92"/>
      <c r="AC1294" s="92"/>
      <c r="AD1294" s="92"/>
      <c r="AE1294" s="92"/>
      <c r="AF1294" s="92"/>
      <c r="AG1294" s="92"/>
      <c r="AH1294" s="92"/>
      <c r="AI1294" s="92"/>
      <c r="AJ1294" s="92"/>
      <c r="AK1294" s="92"/>
      <c r="AL1294" s="85"/>
      <c r="AM1294" s="85"/>
      <c r="AN1294" s="85"/>
      <c r="AO1294" s="85"/>
      <c r="AP1294" s="85"/>
      <c r="AQ1294" s="85"/>
      <c r="AR1294" s="85"/>
      <c r="AS1294" s="85"/>
      <c r="AT1294" s="85"/>
      <c r="AU1294" s="85"/>
      <c r="AV1294" s="85"/>
      <c r="AW1294" s="85"/>
      <c r="AX1294" s="85"/>
      <c r="AY1294" s="85"/>
      <c r="AZ1294" s="85"/>
      <c r="BA1294" s="85"/>
      <c r="BB1294" s="85"/>
      <c r="BC1294" s="85"/>
      <c r="BD1294" s="85"/>
      <c r="BE1294" s="85"/>
      <c r="BF1294" s="85"/>
      <c r="BG1294" s="85"/>
      <c r="BH1294" s="85"/>
      <c r="BI1294" s="85"/>
      <c r="BJ1294" s="85"/>
      <c r="BK1294" s="85"/>
    </row>
    <row r="1295" spans="2:63" customFormat="1">
      <c r="B1295" s="85"/>
      <c r="C1295" s="85"/>
      <c r="D1295" s="91" t="s">
        <v>359</v>
      </c>
      <c r="E1295" s="92"/>
      <c r="F1295" s="92"/>
      <c r="G1295" s="92"/>
      <c r="H1295" s="92"/>
      <c r="I1295" s="92"/>
      <c r="J1295" s="92"/>
      <c r="K1295" s="92"/>
      <c r="L1295" s="92"/>
      <c r="M1295" s="92"/>
      <c r="N1295" s="92"/>
      <c r="O1295" s="92"/>
      <c r="P1295" s="92"/>
      <c r="Q1295" s="92"/>
      <c r="R1295" s="92"/>
      <c r="S1295" s="92"/>
      <c r="T1295" s="92"/>
      <c r="U1295" s="92"/>
      <c r="V1295" s="92"/>
      <c r="W1295" s="92"/>
      <c r="X1295" s="92"/>
      <c r="Y1295" s="92"/>
      <c r="Z1295" s="92"/>
      <c r="AA1295" s="92"/>
      <c r="AB1295" s="92"/>
      <c r="AC1295" s="92"/>
      <c r="AD1295" s="92"/>
      <c r="AE1295" s="92"/>
      <c r="AF1295" s="92"/>
      <c r="AG1295" s="92"/>
      <c r="AH1295" s="92"/>
      <c r="AI1295" s="92"/>
      <c r="AJ1295" s="92"/>
      <c r="AK1295" s="92"/>
      <c r="AL1295" s="85"/>
      <c r="AM1295" s="85"/>
      <c r="AN1295" s="85"/>
      <c r="AO1295" s="85"/>
      <c r="AP1295" s="85"/>
      <c r="AQ1295" s="85"/>
      <c r="AR1295" s="85"/>
      <c r="AS1295" s="85"/>
      <c r="AT1295" s="85"/>
      <c r="AU1295" s="85"/>
      <c r="AV1295" s="85"/>
      <c r="AW1295" s="85"/>
      <c r="AX1295" s="85"/>
      <c r="AY1295" s="85"/>
      <c r="AZ1295" s="85"/>
      <c r="BA1295" s="85"/>
      <c r="BB1295" s="85"/>
      <c r="BC1295" s="85"/>
      <c r="BD1295" s="85"/>
      <c r="BE1295" s="85"/>
      <c r="BF1295" s="85"/>
      <c r="BG1295" s="85"/>
      <c r="BH1295" s="85"/>
      <c r="BI1295" s="85"/>
      <c r="BJ1295" s="85"/>
      <c r="BK1295" s="85"/>
    </row>
    <row r="1296" spans="2:63" customFormat="1">
      <c r="B1296" s="85"/>
      <c r="C1296" s="85"/>
      <c r="D1296" s="38" t="s">
        <v>634</v>
      </c>
      <c r="E1296" s="48"/>
      <c r="F1296" s="48"/>
      <c r="G1296" s="48"/>
      <c r="H1296" s="48"/>
      <c r="I1296" s="48"/>
      <c r="J1296" s="48"/>
      <c r="K1296" s="48"/>
      <c r="L1296" s="48"/>
      <c r="M1296" s="48"/>
      <c r="N1296" s="48"/>
      <c r="O1296" s="48"/>
      <c r="P1296" s="48"/>
      <c r="Q1296" s="48"/>
      <c r="R1296" s="48"/>
      <c r="S1296" s="48"/>
      <c r="T1296" s="48"/>
      <c r="U1296" s="48"/>
      <c r="V1296" s="48"/>
      <c r="W1296" s="48"/>
      <c r="X1296" s="48"/>
      <c r="Y1296" s="48"/>
      <c r="Z1296" s="48"/>
      <c r="AA1296" s="48"/>
      <c r="AB1296" s="48"/>
      <c r="AC1296" s="48"/>
      <c r="AD1296" s="48"/>
      <c r="AE1296" s="48"/>
      <c r="AF1296" s="48"/>
      <c r="AG1296" s="48"/>
      <c r="AH1296" s="48"/>
      <c r="AI1296" s="48"/>
      <c r="AJ1296" s="48"/>
      <c r="AK1296" s="48"/>
      <c r="AL1296" s="85"/>
      <c r="AM1296" s="85"/>
      <c r="AN1296" s="85"/>
      <c r="AO1296" s="85"/>
      <c r="AP1296" s="85"/>
      <c r="AQ1296" s="85"/>
      <c r="AR1296" s="85"/>
      <c r="AS1296" s="85"/>
      <c r="AT1296" s="85"/>
      <c r="AU1296" s="85"/>
      <c r="AV1296" s="85"/>
      <c r="AW1296" s="85"/>
      <c r="AX1296" s="85"/>
      <c r="AY1296" s="85"/>
      <c r="AZ1296" s="85"/>
      <c r="BA1296" s="85"/>
      <c r="BB1296" s="85"/>
      <c r="BC1296" s="85"/>
      <c r="BD1296" s="85"/>
      <c r="BE1296" s="85"/>
      <c r="BF1296" s="85"/>
      <c r="BG1296" s="85"/>
      <c r="BH1296" s="85"/>
      <c r="BI1296" s="85"/>
      <c r="BJ1296" s="85"/>
      <c r="BK1296" s="85"/>
    </row>
    <row r="1297" spans="2:63" customFormat="1">
      <c r="B1297" s="85"/>
      <c r="C1297" s="85"/>
      <c r="D1297" s="38" t="s">
        <v>1492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  <c r="AL1297" s="85"/>
      <c r="AM1297" s="85"/>
      <c r="AN1297" s="85"/>
      <c r="AO1297" s="85"/>
      <c r="AP1297" s="85"/>
      <c r="AQ1297" s="85"/>
      <c r="AR1297" s="85"/>
      <c r="AS1297" s="85"/>
      <c r="AT1297" s="85"/>
      <c r="AU1297" s="85"/>
      <c r="AV1297" s="85"/>
      <c r="AW1297" s="85"/>
      <c r="AX1297" s="85"/>
      <c r="AY1297" s="85"/>
      <c r="AZ1297" s="85"/>
      <c r="BA1297" s="85"/>
      <c r="BB1297" s="85"/>
      <c r="BC1297" s="85"/>
      <c r="BD1297" s="85"/>
      <c r="BE1297" s="85"/>
      <c r="BF1297" s="85"/>
      <c r="BG1297" s="85"/>
      <c r="BH1297" s="85"/>
      <c r="BI1297" s="85"/>
      <c r="BJ1297" s="85"/>
      <c r="BK1297" s="85"/>
    </row>
    <row r="1298" spans="2:63" customFormat="1">
      <c r="B1298" s="85"/>
      <c r="C1298" s="85"/>
      <c r="D1298" s="52" t="s">
        <v>900</v>
      </c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  <c r="AL1298" s="85"/>
      <c r="AM1298" s="85"/>
      <c r="AN1298" s="85"/>
      <c r="AO1298" s="85"/>
      <c r="AP1298" s="85"/>
      <c r="AQ1298" s="85"/>
      <c r="AR1298" s="85"/>
      <c r="AS1298" s="85"/>
      <c r="AT1298" s="85"/>
      <c r="AU1298" s="85"/>
      <c r="AV1298" s="85"/>
      <c r="AW1298" s="85"/>
      <c r="AX1298" s="85"/>
      <c r="AY1298" s="85"/>
      <c r="AZ1298" s="85"/>
      <c r="BA1298" s="85"/>
      <c r="BB1298" s="85"/>
      <c r="BC1298" s="85"/>
      <c r="BD1298" s="85"/>
      <c r="BE1298" s="85"/>
      <c r="BF1298" s="85"/>
      <c r="BG1298" s="85"/>
      <c r="BH1298" s="85"/>
      <c r="BI1298" s="85"/>
      <c r="BJ1298" s="85"/>
      <c r="BK1298" s="85"/>
    </row>
    <row r="1299" spans="2:63" customFormat="1">
      <c r="B1299" s="85"/>
      <c r="C1299" s="85"/>
      <c r="D1299" s="52" t="s">
        <v>384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  <c r="AL1299" s="85"/>
      <c r="AM1299" s="85"/>
      <c r="AN1299" s="85"/>
      <c r="AO1299" s="85"/>
      <c r="AP1299" s="85"/>
      <c r="AQ1299" s="85"/>
      <c r="AR1299" s="85"/>
      <c r="AS1299" s="85"/>
      <c r="AT1299" s="85"/>
      <c r="AU1299" s="85"/>
      <c r="AV1299" s="85"/>
      <c r="AW1299" s="85"/>
      <c r="AX1299" s="85"/>
      <c r="AY1299" s="85"/>
      <c r="AZ1299" s="85"/>
      <c r="BA1299" s="85"/>
      <c r="BB1299" s="85"/>
      <c r="BC1299" s="85"/>
      <c r="BD1299" s="85"/>
      <c r="BE1299" s="85"/>
      <c r="BF1299" s="85"/>
      <c r="BG1299" s="85"/>
      <c r="BH1299" s="85"/>
      <c r="BI1299" s="85"/>
      <c r="BJ1299" s="85"/>
      <c r="BK1299" s="85"/>
    </row>
    <row r="1300" spans="2:63" customFormat="1">
      <c r="B1300" s="85"/>
      <c r="C1300" s="85"/>
      <c r="D1300" s="52" t="s">
        <v>902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  <c r="AL1300" s="85"/>
      <c r="AM1300" s="85"/>
      <c r="AN1300" s="85"/>
      <c r="AO1300" s="85"/>
      <c r="AP1300" s="85"/>
      <c r="AQ1300" s="85"/>
      <c r="AR1300" s="85"/>
      <c r="AS1300" s="85"/>
      <c r="AT1300" s="85"/>
      <c r="AU1300" s="85"/>
      <c r="AV1300" s="85"/>
      <c r="AW1300" s="85"/>
      <c r="AX1300" s="85"/>
      <c r="AY1300" s="85"/>
      <c r="AZ1300" s="85"/>
      <c r="BA1300" s="85"/>
      <c r="BB1300" s="85"/>
      <c r="BC1300" s="85"/>
      <c r="BD1300" s="85"/>
      <c r="BE1300" s="85"/>
      <c r="BF1300" s="85"/>
      <c r="BG1300" s="85"/>
      <c r="BH1300" s="85"/>
      <c r="BI1300" s="85"/>
      <c r="BJ1300" s="85"/>
      <c r="BK1300" s="85"/>
    </row>
    <row r="1301" spans="2:63" customFormat="1">
      <c r="B1301" s="85"/>
      <c r="C1301" s="85"/>
      <c r="D1301" s="52" t="s">
        <v>903</v>
      </c>
      <c r="E1301" s="48"/>
      <c r="F1301" s="48"/>
      <c r="G1301" s="48"/>
      <c r="H1301" s="48"/>
      <c r="I1301" s="48"/>
      <c r="J1301" s="48"/>
      <c r="K1301" s="48"/>
      <c r="L1301" s="48"/>
      <c r="M1301" s="48"/>
      <c r="N1301" s="48"/>
      <c r="O1301" s="48"/>
      <c r="P1301" s="48"/>
      <c r="Q1301" s="48"/>
      <c r="R1301" s="48"/>
      <c r="S1301" s="48"/>
      <c r="T1301" s="48"/>
      <c r="U1301" s="48"/>
      <c r="V1301" s="48"/>
      <c r="W1301" s="48"/>
      <c r="X1301" s="48"/>
      <c r="Y1301" s="48"/>
      <c r="Z1301" s="48"/>
      <c r="AA1301" s="48"/>
      <c r="AB1301" s="48"/>
      <c r="AC1301" s="48"/>
      <c r="AD1301" s="48"/>
      <c r="AE1301" s="48"/>
      <c r="AF1301" s="48"/>
      <c r="AG1301" s="48"/>
      <c r="AH1301" s="48"/>
      <c r="AI1301" s="48"/>
      <c r="AJ1301" s="48"/>
      <c r="AK1301" s="48"/>
      <c r="AL1301" s="85"/>
      <c r="AM1301" s="85"/>
      <c r="AN1301" s="85"/>
      <c r="AO1301" s="85"/>
      <c r="AP1301" s="85"/>
      <c r="AQ1301" s="85"/>
      <c r="AR1301" s="85"/>
      <c r="AS1301" s="85"/>
      <c r="AT1301" s="85"/>
      <c r="AU1301" s="85"/>
      <c r="AV1301" s="85"/>
      <c r="AW1301" s="85"/>
      <c r="AX1301" s="85"/>
      <c r="AY1301" s="85"/>
      <c r="AZ1301" s="85"/>
      <c r="BA1301" s="85"/>
      <c r="BB1301" s="85"/>
      <c r="BC1301" s="85"/>
      <c r="BD1301" s="85"/>
      <c r="BE1301" s="85"/>
      <c r="BF1301" s="85"/>
      <c r="BG1301" s="85"/>
      <c r="BH1301" s="85"/>
      <c r="BI1301" s="85"/>
      <c r="BJ1301" s="85"/>
      <c r="BK1301" s="85"/>
    </row>
    <row r="1302" spans="2:63" customFormat="1">
      <c r="B1302" s="85"/>
      <c r="C1302" s="85"/>
      <c r="D1302" s="52" t="s">
        <v>350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  <c r="AL1302" s="85"/>
      <c r="AM1302" s="85"/>
      <c r="AN1302" s="85"/>
      <c r="AO1302" s="85"/>
      <c r="AP1302" s="85"/>
      <c r="AQ1302" s="85"/>
      <c r="AR1302" s="85"/>
      <c r="AS1302" s="85"/>
      <c r="AT1302" s="85"/>
      <c r="AU1302" s="85"/>
      <c r="AV1302" s="85"/>
      <c r="AW1302" s="85"/>
      <c r="AX1302" s="85"/>
      <c r="AY1302" s="85"/>
      <c r="AZ1302" s="85"/>
      <c r="BA1302" s="85"/>
      <c r="BB1302" s="85"/>
      <c r="BC1302" s="85"/>
      <c r="BD1302" s="85"/>
      <c r="BE1302" s="85"/>
      <c r="BF1302" s="85"/>
      <c r="BG1302" s="85"/>
      <c r="BH1302" s="85"/>
      <c r="BI1302" s="85"/>
      <c r="BJ1302" s="85"/>
      <c r="BK1302" s="85"/>
    </row>
    <row r="1303" spans="2:63" customFormat="1">
      <c r="B1303" s="85"/>
      <c r="C1303" s="85"/>
      <c r="D1303" s="52" t="s">
        <v>904</v>
      </c>
      <c r="E1303" s="48"/>
      <c r="F1303" s="48"/>
      <c r="G1303" s="48"/>
      <c r="H1303" s="48"/>
      <c r="I1303" s="48"/>
      <c r="J1303" s="48"/>
      <c r="K1303" s="48"/>
      <c r="L1303" s="48"/>
      <c r="M1303" s="48"/>
      <c r="N1303" s="48"/>
      <c r="O1303" s="48"/>
      <c r="P1303" s="48"/>
      <c r="Q1303" s="48"/>
      <c r="R1303" s="48"/>
      <c r="S1303" s="48"/>
      <c r="T1303" s="48"/>
      <c r="U1303" s="48"/>
      <c r="V1303" s="48"/>
      <c r="W1303" s="48"/>
      <c r="X1303" s="48"/>
      <c r="Y1303" s="48"/>
      <c r="Z1303" s="48"/>
      <c r="AA1303" s="48"/>
      <c r="AB1303" s="48"/>
      <c r="AC1303" s="48"/>
      <c r="AD1303" s="48"/>
      <c r="AE1303" s="48"/>
      <c r="AF1303" s="48"/>
      <c r="AG1303" s="48"/>
      <c r="AH1303" s="48"/>
      <c r="AI1303" s="48"/>
      <c r="AJ1303" s="48"/>
      <c r="AK1303" s="48"/>
      <c r="AL1303" s="85"/>
      <c r="AM1303" s="85"/>
      <c r="AN1303" s="85"/>
      <c r="AO1303" s="85"/>
      <c r="AP1303" s="85"/>
      <c r="AQ1303" s="85"/>
      <c r="AR1303" s="85"/>
      <c r="AS1303" s="85"/>
      <c r="AT1303" s="85"/>
      <c r="AU1303" s="85"/>
      <c r="AV1303" s="85"/>
      <c r="AW1303" s="85"/>
      <c r="AX1303" s="85"/>
      <c r="AY1303" s="85"/>
      <c r="AZ1303" s="85"/>
      <c r="BA1303" s="85"/>
      <c r="BB1303" s="85"/>
      <c r="BC1303" s="85"/>
      <c r="BD1303" s="85"/>
      <c r="BE1303" s="85"/>
      <c r="BF1303" s="85"/>
      <c r="BG1303" s="85"/>
      <c r="BH1303" s="85"/>
      <c r="BI1303" s="85"/>
      <c r="BJ1303" s="85"/>
      <c r="BK1303" s="85"/>
    </row>
    <row r="1304" spans="2:63" customFormat="1">
      <c r="B1304" s="85"/>
      <c r="C1304" s="85"/>
      <c r="D1304" s="52" t="s">
        <v>464</v>
      </c>
      <c r="E1304" s="48"/>
      <c r="F1304" s="48"/>
      <c r="G1304" s="48"/>
      <c r="H1304" s="48"/>
      <c r="I1304" s="48"/>
      <c r="J1304" s="48"/>
      <c r="K1304" s="48"/>
      <c r="L1304" s="48"/>
      <c r="M1304" s="48"/>
      <c r="N1304" s="48"/>
      <c r="O1304" s="48"/>
      <c r="P1304" s="48"/>
      <c r="Q1304" s="48"/>
      <c r="R1304" s="48"/>
      <c r="S1304" s="48"/>
      <c r="T1304" s="48"/>
      <c r="U1304" s="48"/>
      <c r="V1304" s="48"/>
      <c r="W1304" s="48"/>
      <c r="X1304" s="48"/>
      <c r="Y1304" s="48"/>
      <c r="Z1304" s="48"/>
      <c r="AA1304" s="48"/>
      <c r="AB1304" s="48"/>
      <c r="AC1304" s="48"/>
      <c r="AD1304" s="48"/>
      <c r="AE1304" s="48"/>
      <c r="AF1304" s="48"/>
      <c r="AG1304" s="48"/>
      <c r="AH1304" s="48"/>
      <c r="AI1304" s="48"/>
      <c r="AJ1304" s="48"/>
      <c r="AK1304" s="48"/>
      <c r="AL1304" s="85"/>
      <c r="AM1304" s="85"/>
      <c r="AN1304" s="85"/>
      <c r="AO1304" s="85"/>
      <c r="AP1304" s="85"/>
      <c r="AQ1304" s="85"/>
      <c r="AR1304" s="85"/>
      <c r="AS1304" s="85"/>
      <c r="AT1304" s="85"/>
      <c r="AU1304" s="85"/>
      <c r="AV1304" s="85"/>
      <c r="AW1304" s="85"/>
      <c r="AX1304" s="85"/>
      <c r="AY1304" s="85"/>
      <c r="AZ1304" s="85"/>
      <c r="BA1304" s="85"/>
      <c r="BB1304" s="85"/>
      <c r="BC1304" s="85"/>
      <c r="BD1304" s="85"/>
      <c r="BE1304" s="85"/>
      <c r="BF1304" s="85"/>
      <c r="BG1304" s="85"/>
      <c r="BH1304" s="85"/>
      <c r="BI1304" s="85"/>
      <c r="BJ1304" s="85"/>
      <c r="BK1304" s="85"/>
    </row>
    <row r="1305" spans="2:63" customFormat="1">
      <c r="B1305" s="85"/>
      <c r="C1305" s="85"/>
      <c r="D1305" s="52" t="s">
        <v>465</v>
      </c>
      <c r="E1305" s="48"/>
      <c r="F1305" s="48"/>
      <c r="G1305" s="48"/>
      <c r="H1305" s="48"/>
      <c r="I1305" s="48"/>
      <c r="J1305" s="48"/>
      <c r="K1305" s="48"/>
      <c r="L1305" s="48"/>
      <c r="M1305" s="48"/>
      <c r="N1305" s="48"/>
      <c r="O1305" s="48"/>
      <c r="P1305" s="48"/>
      <c r="Q1305" s="48"/>
      <c r="R1305" s="48"/>
      <c r="S1305" s="48"/>
      <c r="T1305" s="48"/>
      <c r="U1305" s="48"/>
      <c r="V1305" s="48"/>
      <c r="W1305" s="48"/>
      <c r="X1305" s="48"/>
      <c r="Y1305" s="48"/>
      <c r="Z1305" s="48"/>
      <c r="AA1305" s="48"/>
      <c r="AB1305" s="48"/>
      <c r="AC1305" s="48"/>
      <c r="AD1305" s="48"/>
      <c r="AE1305" s="48"/>
      <c r="AF1305" s="48"/>
      <c r="AG1305" s="48"/>
      <c r="AH1305" s="48"/>
      <c r="AI1305" s="48"/>
      <c r="AJ1305" s="48"/>
      <c r="AK1305" s="48"/>
      <c r="AL1305" s="85"/>
      <c r="AM1305" s="85"/>
      <c r="AN1305" s="85"/>
      <c r="AO1305" s="85"/>
      <c r="AP1305" s="85"/>
      <c r="AQ1305" s="85"/>
      <c r="AR1305" s="85"/>
      <c r="AS1305" s="85"/>
      <c r="AT1305" s="85"/>
      <c r="AU1305" s="85"/>
      <c r="AV1305" s="85"/>
      <c r="AW1305" s="85"/>
      <c r="AX1305" s="85"/>
      <c r="AY1305" s="85"/>
      <c r="AZ1305" s="85"/>
      <c r="BA1305" s="85"/>
      <c r="BB1305" s="85"/>
      <c r="BC1305" s="85"/>
      <c r="BD1305" s="85"/>
      <c r="BE1305" s="85"/>
      <c r="BF1305" s="85"/>
      <c r="BG1305" s="85"/>
      <c r="BH1305" s="85"/>
      <c r="BI1305" s="85"/>
      <c r="BJ1305" s="85"/>
      <c r="BK1305" s="85"/>
    </row>
    <row r="1306" spans="2:63" customFormat="1">
      <c r="B1306" s="85"/>
      <c r="C1306" s="85"/>
      <c r="D1306" s="52" t="s">
        <v>466</v>
      </c>
      <c r="E1306" s="48"/>
      <c r="F1306" s="48"/>
      <c r="G1306" s="48"/>
      <c r="H1306" s="48"/>
      <c r="I1306" s="48"/>
      <c r="J1306" s="48"/>
      <c r="K1306" s="48"/>
      <c r="L1306" s="48"/>
      <c r="M1306" s="48"/>
      <c r="N1306" s="48"/>
      <c r="O1306" s="48"/>
      <c r="P1306" s="48"/>
      <c r="Q1306" s="48"/>
      <c r="R1306" s="48"/>
      <c r="S1306" s="48"/>
      <c r="T1306" s="48"/>
      <c r="U1306" s="48"/>
      <c r="V1306" s="48"/>
      <c r="W1306" s="48"/>
      <c r="X1306" s="48"/>
      <c r="Y1306" s="48"/>
      <c r="Z1306" s="48"/>
      <c r="AA1306" s="48"/>
      <c r="AB1306" s="48"/>
      <c r="AC1306" s="48"/>
      <c r="AD1306" s="48"/>
      <c r="AE1306" s="48"/>
      <c r="AF1306" s="48"/>
      <c r="AG1306" s="48"/>
      <c r="AH1306" s="48"/>
      <c r="AI1306" s="48"/>
      <c r="AJ1306" s="48"/>
      <c r="AK1306" s="48"/>
      <c r="AL1306" s="85"/>
      <c r="AM1306" s="85"/>
      <c r="AN1306" s="85"/>
      <c r="AO1306" s="85"/>
      <c r="AP1306" s="85"/>
      <c r="AQ1306" s="85"/>
      <c r="AR1306" s="85"/>
      <c r="AS1306" s="85"/>
      <c r="AT1306" s="85"/>
      <c r="AU1306" s="85"/>
      <c r="AV1306" s="85"/>
      <c r="AW1306" s="85"/>
      <c r="AX1306" s="85"/>
      <c r="AY1306" s="85"/>
      <c r="AZ1306" s="85"/>
      <c r="BA1306" s="85"/>
      <c r="BB1306" s="85"/>
      <c r="BC1306" s="85"/>
      <c r="BD1306" s="85"/>
      <c r="BE1306" s="85"/>
      <c r="BF1306" s="85"/>
      <c r="BG1306" s="85"/>
      <c r="BH1306" s="85"/>
      <c r="BI1306" s="85"/>
      <c r="BJ1306" s="85"/>
      <c r="BK1306" s="85"/>
    </row>
    <row r="1307" spans="2:63" customFormat="1">
      <c r="B1307" s="85"/>
      <c r="C1307" s="85"/>
      <c r="D1307" s="52" t="s">
        <v>495</v>
      </c>
      <c r="E1307" s="48"/>
      <c r="F1307" s="48"/>
      <c r="G1307" s="48"/>
      <c r="H1307" s="48"/>
      <c r="I1307" s="48"/>
      <c r="J1307" s="48"/>
      <c r="K1307" s="48"/>
      <c r="L1307" s="48"/>
      <c r="M1307" s="48"/>
      <c r="N1307" s="48"/>
      <c r="O1307" s="48"/>
      <c r="P1307" s="48"/>
      <c r="Q1307" s="48"/>
      <c r="R1307" s="48"/>
      <c r="S1307" s="48"/>
      <c r="T1307" s="48"/>
      <c r="U1307" s="48"/>
      <c r="V1307" s="48"/>
      <c r="W1307" s="48"/>
      <c r="X1307" s="48"/>
      <c r="Y1307" s="48"/>
      <c r="Z1307" s="48"/>
      <c r="AA1307" s="48"/>
      <c r="AB1307" s="48"/>
      <c r="AC1307" s="48"/>
      <c r="AD1307" s="48"/>
      <c r="AE1307" s="48"/>
      <c r="AF1307" s="48"/>
      <c r="AG1307" s="48"/>
      <c r="AH1307" s="48"/>
      <c r="AI1307" s="48"/>
      <c r="AJ1307" s="48"/>
      <c r="AK1307" s="48"/>
      <c r="AL1307" s="85"/>
      <c r="AM1307" s="85"/>
      <c r="AN1307" s="85"/>
      <c r="AO1307" s="85"/>
      <c r="AP1307" s="85"/>
      <c r="AQ1307" s="85"/>
      <c r="AR1307" s="85"/>
      <c r="AS1307" s="85"/>
      <c r="AT1307" s="85"/>
      <c r="AU1307" s="85"/>
      <c r="AV1307" s="85"/>
      <c r="AW1307" s="85"/>
      <c r="AX1307" s="85"/>
      <c r="AY1307" s="85"/>
      <c r="AZ1307" s="85"/>
      <c r="BA1307" s="85"/>
      <c r="BB1307" s="85"/>
      <c r="BC1307" s="85"/>
      <c r="BD1307" s="85"/>
      <c r="BE1307" s="85"/>
      <c r="BF1307" s="85"/>
      <c r="BG1307" s="85"/>
      <c r="BH1307" s="85"/>
      <c r="BI1307" s="85"/>
      <c r="BJ1307" s="85"/>
      <c r="BK1307" s="85"/>
    </row>
    <row r="1308" spans="2:63" customFormat="1">
      <c r="B1308" s="85"/>
      <c r="C1308" s="85"/>
      <c r="D1308" s="52" t="s">
        <v>1854</v>
      </c>
      <c r="E1308" s="48"/>
      <c r="F1308" s="48"/>
      <c r="G1308" s="48"/>
      <c r="H1308" s="48"/>
      <c r="I1308" s="48"/>
      <c r="J1308" s="48"/>
      <c r="K1308" s="48"/>
      <c r="L1308" s="48"/>
      <c r="M1308" s="48"/>
      <c r="N1308" s="48"/>
      <c r="O1308" s="48"/>
      <c r="P1308" s="48"/>
      <c r="Q1308" s="48"/>
      <c r="R1308" s="48"/>
      <c r="S1308" s="48"/>
      <c r="T1308" s="48"/>
      <c r="U1308" s="48"/>
      <c r="V1308" s="48"/>
      <c r="W1308" s="48"/>
      <c r="X1308" s="48"/>
      <c r="Y1308" s="48"/>
      <c r="Z1308" s="48"/>
      <c r="AA1308" s="48"/>
      <c r="AB1308" s="48"/>
      <c r="AC1308" s="48"/>
      <c r="AD1308" s="48"/>
      <c r="AE1308" s="48"/>
      <c r="AF1308" s="48"/>
      <c r="AG1308" s="48"/>
      <c r="AH1308" s="48"/>
      <c r="AI1308" s="48"/>
      <c r="AJ1308" s="48"/>
      <c r="AK1308" s="48"/>
      <c r="AL1308" s="85"/>
      <c r="AM1308" s="85"/>
      <c r="AN1308" s="85"/>
      <c r="AO1308" s="85"/>
      <c r="AP1308" s="85"/>
      <c r="AQ1308" s="85"/>
      <c r="AR1308" s="85"/>
      <c r="AS1308" s="85"/>
      <c r="AT1308" s="85"/>
      <c r="AU1308" s="85"/>
      <c r="AV1308" s="85"/>
      <c r="AW1308" s="85"/>
      <c r="AX1308" s="85"/>
      <c r="AY1308" s="85"/>
      <c r="AZ1308" s="85"/>
      <c r="BA1308" s="85"/>
      <c r="BB1308" s="85"/>
      <c r="BC1308" s="85"/>
      <c r="BD1308" s="85"/>
      <c r="BE1308" s="85"/>
      <c r="BF1308" s="85"/>
      <c r="BG1308" s="85"/>
      <c r="BH1308" s="85"/>
      <c r="BI1308" s="85"/>
      <c r="BJ1308" s="85"/>
      <c r="BK1308" s="85"/>
    </row>
    <row r="1309" spans="2:63" customFormat="1">
      <c r="B1309" s="85"/>
      <c r="C1309" s="85"/>
      <c r="D1309" s="52" t="s">
        <v>276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  <c r="AA1309" s="48"/>
      <c r="AB1309" s="48"/>
      <c r="AC1309" s="48"/>
      <c r="AD1309" s="48"/>
      <c r="AE1309" s="48"/>
      <c r="AF1309" s="48"/>
      <c r="AG1309" s="48"/>
      <c r="AH1309" s="48"/>
      <c r="AI1309" s="48"/>
      <c r="AJ1309" s="48"/>
      <c r="AK1309" s="48"/>
      <c r="AL1309" s="85"/>
      <c r="AM1309" s="85"/>
      <c r="AN1309" s="85"/>
      <c r="AO1309" s="85"/>
      <c r="AP1309" s="85"/>
      <c r="AQ1309" s="85"/>
      <c r="AR1309" s="85"/>
      <c r="AS1309" s="85"/>
      <c r="AT1309" s="85"/>
      <c r="AU1309" s="85"/>
      <c r="AV1309" s="85"/>
      <c r="AW1309" s="85"/>
      <c r="AX1309" s="85"/>
      <c r="AY1309" s="85"/>
      <c r="AZ1309" s="85"/>
      <c r="BA1309" s="85"/>
      <c r="BB1309" s="85"/>
      <c r="BC1309" s="85"/>
      <c r="BD1309" s="85"/>
      <c r="BE1309" s="85"/>
      <c r="BF1309" s="85"/>
      <c r="BG1309" s="85"/>
      <c r="BH1309" s="85"/>
      <c r="BI1309" s="85"/>
      <c r="BJ1309" s="85"/>
      <c r="BK1309" s="85"/>
    </row>
    <row r="1310" spans="2:63" customFormat="1">
      <c r="B1310" s="85"/>
      <c r="C1310" s="85"/>
      <c r="D1310" s="52" t="s">
        <v>1874</v>
      </c>
      <c r="E1310" s="48"/>
      <c r="F1310" s="48"/>
      <c r="G1310" s="48"/>
      <c r="H1310" s="48"/>
      <c r="I1310" s="48"/>
      <c r="J1310" s="48"/>
      <c r="K1310" s="48"/>
      <c r="L1310" s="48"/>
      <c r="M1310" s="48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  <c r="AA1310" s="48"/>
      <c r="AB1310" s="48"/>
      <c r="AC1310" s="48"/>
      <c r="AD1310" s="48"/>
      <c r="AE1310" s="48"/>
      <c r="AF1310" s="48"/>
      <c r="AG1310" s="48"/>
      <c r="AH1310" s="48"/>
      <c r="AI1310" s="48"/>
      <c r="AJ1310" s="48"/>
      <c r="AK1310" s="48"/>
      <c r="AL1310" s="85"/>
      <c r="AM1310" s="85"/>
      <c r="AN1310" s="85"/>
      <c r="AO1310" s="85"/>
      <c r="AP1310" s="85"/>
      <c r="AQ1310" s="85"/>
      <c r="AR1310" s="85"/>
      <c r="AS1310" s="85"/>
      <c r="AT1310" s="85"/>
      <c r="AU1310" s="85"/>
      <c r="AV1310" s="85"/>
      <c r="AW1310" s="85"/>
      <c r="AX1310" s="85"/>
      <c r="AY1310" s="85"/>
      <c r="AZ1310" s="85"/>
      <c r="BA1310" s="85"/>
      <c r="BB1310" s="85"/>
      <c r="BC1310" s="85"/>
      <c r="BD1310" s="85"/>
      <c r="BE1310" s="85"/>
      <c r="BF1310" s="85"/>
      <c r="BG1310" s="85"/>
      <c r="BH1310" s="85"/>
      <c r="BI1310" s="85"/>
      <c r="BJ1310" s="85"/>
      <c r="BK1310" s="85"/>
    </row>
    <row r="1311" spans="2:63" customFormat="1">
      <c r="B1311" s="85"/>
      <c r="C1311" s="85"/>
      <c r="D1311" s="52" t="s">
        <v>339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85"/>
      <c r="AM1311" s="85"/>
      <c r="AN1311" s="85"/>
      <c r="AO1311" s="85"/>
      <c r="AP1311" s="85"/>
      <c r="AQ1311" s="85"/>
      <c r="AR1311" s="85"/>
      <c r="AS1311" s="85"/>
      <c r="AT1311" s="85"/>
      <c r="AU1311" s="85"/>
      <c r="AV1311" s="85"/>
      <c r="AW1311" s="85"/>
      <c r="AX1311" s="85"/>
      <c r="AY1311" s="85"/>
      <c r="AZ1311" s="85"/>
      <c r="BA1311" s="85"/>
      <c r="BB1311" s="85"/>
      <c r="BC1311" s="85"/>
      <c r="BD1311" s="85"/>
      <c r="BE1311" s="85"/>
      <c r="BF1311" s="85"/>
      <c r="BG1311" s="85"/>
      <c r="BH1311" s="85"/>
      <c r="BI1311" s="85"/>
      <c r="BJ1311" s="85"/>
      <c r="BK1311" s="85"/>
    </row>
    <row r="1312" spans="2:63" customFormat="1">
      <c r="B1312" s="85"/>
      <c r="C1312" s="85"/>
      <c r="D1312" s="52" t="s">
        <v>1875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85"/>
      <c r="AM1312" s="85"/>
      <c r="AN1312" s="85"/>
      <c r="AO1312" s="85"/>
      <c r="AP1312" s="85"/>
      <c r="AQ1312" s="85"/>
      <c r="AR1312" s="85"/>
      <c r="AS1312" s="85"/>
      <c r="AT1312" s="85"/>
      <c r="AU1312" s="85"/>
      <c r="AV1312" s="85"/>
      <c r="AW1312" s="85"/>
      <c r="AX1312" s="85"/>
      <c r="AY1312" s="85"/>
      <c r="AZ1312" s="85"/>
      <c r="BA1312" s="85"/>
      <c r="BB1312" s="85"/>
      <c r="BC1312" s="85"/>
      <c r="BD1312" s="85"/>
      <c r="BE1312" s="85"/>
      <c r="BF1312" s="85"/>
      <c r="BG1312" s="85"/>
      <c r="BH1312" s="85"/>
      <c r="BI1312" s="85"/>
      <c r="BJ1312" s="85"/>
      <c r="BK1312" s="85"/>
    </row>
    <row r="1313" spans="2:63" customFormat="1">
      <c r="B1313" s="85"/>
      <c r="C1313" s="85"/>
      <c r="D1313" s="52" t="s">
        <v>1876</v>
      </c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85"/>
      <c r="AM1313" s="85"/>
      <c r="AN1313" s="85"/>
      <c r="AO1313" s="85"/>
      <c r="AP1313" s="85"/>
      <c r="AQ1313" s="85"/>
      <c r="AR1313" s="85"/>
      <c r="AS1313" s="85"/>
      <c r="AT1313" s="85"/>
      <c r="AU1313" s="85"/>
      <c r="AV1313" s="85"/>
      <c r="AW1313" s="85"/>
      <c r="AX1313" s="85"/>
      <c r="AY1313" s="85"/>
      <c r="AZ1313" s="85"/>
      <c r="BA1313" s="85"/>
      <c r="BB1313" s="85"/>
      <c r="BC1313" s="85"/>
      <c r="BD1313" s="85"/>
      <c r="BE1313" s="85"/>
      <c r="BF1313" s="85"/>
      <c r="BG1313" s="85"/>
      <c r="BH1313" s="85"/>
      <c r="BI1313" s="85"/>
      <c r="BJ1313" s="85"/>
      <c r="BK1313" s="85"/>
    </row>
    <row r="1314" spans="2:63" customFormat="1">
      <c r="B1314" s="85"/>
      <c r="C1314" s="85"/>
      <c r="D1314" s="52" t="s">
        <v>1877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85"/>
      <c r="AM1314" s="85"/>
      <c r="AN1314" s="85"/>
      <c r="AO1314" s="85"/>
      <c r="AP1314" s="85"/>
      <c r="AQ1314" s="85"/>
      <c r="AR1314" s="85"/>
      <c r="AS1314" s="85"/>
      <c r="AT1314" s="85"/>
      <c r="AU1314" s="85"/>
      <c r="AV1314" s="85"/>
      <c r="AW1314" s="85"/>
      <c r="AX1314" s="85"/>
      <c r="AY1314" s="85"/>
      <c r="AZ1314" s="85"/>
      <c r="BA1314" s="85"/>
      <c r="BB1314" s="85"/>
      <c r="BC1314" s="85"/>
      <c r="BD1314" s="85"/>
      <c r="BE1314" s="85"/>
      <c r="BF1314" s="85"/>
      <c r="BG1314" s="85"/>
      <c r="BH1314" s="85"/>
      <c r="BI1314" s="85"/>
      <c r="BJ1314" s="85"/>
      <c r="BK1314" s="85"/>
    </row>
    <row r="1315" spans="2:63" customFormat="1">
      <c r="B1315" s="85"/>
      <c r="C1315" s="85"/>
      <c r="D1315" s="52" t="s">
        <v>1878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85"/>
      <c r="AM1315" s="85"/>
      <c r="AN1315" s="85"/>
      <c r="AO1315" s="85"/>
      <c r="AP1315" s="85"/>
      <c r="AQ1315" s="85"/>
      <c r="AR1315" s="85"/>
      <c r="AS1315" s="85"/>
      <c r="AT1315" s="85"/>
      <c r="AU1315" s="85"/>
      <c r="AV1315" s="85"/>
      <c r="AW1315" s="85"/>
      <c r="AX1315" s="85"/>
      <c r="AY1315" s="85"/>
      <c r="AZ1315" s="85"/>
      <c r="BA1315" s="85"/>
      <c r="BB1315" s="85"/>
      <c r="BC1315" s="85"/>
      <c r="BD1315" s="85"/>
      <c r="BE1315" s="85"/>
      <c r="BF1315" s="85"/>
      <c r="BG1315" s="85"/>
      <c r="BH1315" s="85"/>
      <c r="BI1315" s="85"/>
      <c r="BJ1315" s="85"/>
      <c r="BK1315" s="85"/>
    </row>
    <row r="1316" spans="2:63" customFormat="1">
      <c r="B1316" s="85"/>
      <c r="C1316" s="85"/>
      <c r="D1316" s="52" t="s">
        <v>1879</v>
      </c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85"/>
      <c r="AM1316" s="85"/>
      <c r="AN1316" s="85"/>
      <c r="AO1316" s="85"/>
      <c r="AP1316" s="85"/>
      <c r="AQ1316" s="85"/>
      <c r="AR1316" s="85"/>
      <c r="AS1316" s="85"/>
      <c r="AT1316" s="85"/>
      <c r="AU1316" s="85"/>
      <c r="AV1316" s="85"/>
      <c r="AW1316" s="85"/>
      <c r="AX1316" s="85"/>
      <c r="AY1316" s="85"/>
      <c r="AZ1316" s="85"/>
      <c r="BA1316" s="85"/>
      <c r="BB1316" s="85"/>
      <c r="BC1316" s="85"/>
      <c r="BD1316" s="85"/>
      <c r="BE1316" s="85"/>
      <c r="BF1316" s="85"/>
      <c r="BG1316" s="85"/>
      <c r="BH1316" s="85"/>
      <c r="BI1316" s="85"/>
      <c r="BJ1316" s="85"/>
      <c r="BK1316" s="85"/>
    </row>
    <row r="1317" spans="2:63" customFormat="1">
      <c r="B1317" s="85"/>
      <c r="C1317" s="85"/>
      <c r="D1317" s="52" t="s">
        <v>1880</v>
      </c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48"/>
      <c r="AD1317" s="48"/>
      <c r="AE1317" s="48"/>
      <c r="AF1317" s="48"/>
      <c r="AG1317" s="48"/>
      <c r="AH1317" s="48"/>
      <c r="AI1317" s="48"/>
      <c r="AJ1317" s="48"/>
      <c r="AK1317" s="48"/>
      <c r="AL1317" s="85"/>
      <c r="AM1317" s="85"/>
      <c r="AN1317" s="85"/>
      <c r="AO1317" s="85"/>
      <c r="AP1317" s="85"/>
      <c r="AQ1317" s="85"/>
      <c r="AR1317" s="85"/>
      <c r="AS1317" s="85"/>
      <c r="AT1317" s="85"/>
      <c r="AU1317" s="85"/>
      <c r="AV1317" s="85"/>
      <c r="AW1317" s="85"/>
      <c r="AX1317" s="85"/>
      <c r="AY1317" s="85"/>
      <c r="AZ1317" s="85"/>
      <c r="BA1317" s="85"/>
      <c r="BB1317" s="85"/>
      <c r="BC1317" s="85"/>
      <c r="BD1317" s="85"/>
      <c r="BE1317" s="85"/>
      <c r="BF1317" s="85"/>
      <c r="BG1317" s="85"/>
      <c r="BH1317" s="85"/>
      <c r="BI1317" s="85"/>
      <c r="BJ1317" s="85"/>
      <c r="BK1317" s="85"/>
    </row>
    <row r="1318" spans="2:63" customFormat="1">
      <c r="B1318" s="85"/>
      <c r="C1318" s="85"/>
      <c r="D1318" s="52" t="s">
        <v>1881</v>
      </c>
      <c r="E1318" s="48"/>
      <c r="F1318" s="48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48"/>
      <c r="AD1318" s="48"/>
      <c r="AE1318" s="48"/>
      <c r="AF1318" s="48"/>
      <c r="AG1318" s="48"/>
      <c r="AH1318" s="48"/>
      <c r="AI1318" s="48"/>
      <c r="AJ1318" s="48"/>
      <c r="AK1318" s="48"/>
      <c r="AL1318" s="85"/>
      <c r="AM1318" s="85"/>
      <c r="AN1318" s="85"/>
      <c r="AO1318" s="85"/>
      <c r="AP1318" s="85"/>
      <c r="AQ1318" s="85"/>
      <c r="AR1318" s="85"/>
      <c r="AS1318" s="85"/>
      <c r="AT1318" s="85"/>
      <c r="AU1318" s="85"/>
      <c r="AV1318" s="85"/>
      <c r="AW1318" s="85"/>
      <c r="AX1318" s="85"/>
      <c r="AY1318" s="85"/>
      <c r="AZ1318" s="85"/>
      <c r="BA1318" s="85"/>
      <c r="BB1318" s="85"/>
      <c r="BC1318" s="85"/>
      <c r="BD1318" s="85"/>
      <c r="BE1318" s="85"/>
      <c r="BF1318" s="85"/>
      <c r="BG1318" s="85"/>
      <c r="BH1318" s="85"/>
      <c r="BI1318" s="85"/>
      <c r="BJ1318" s="85"/>
      <c r="BK1318" s="85"/>
    </row>
    <row r="1319" spans="2:63" customFormat="1">
      <c r="B1319" s="85"/>
      <c r="C1319" s="85"/>
      <c r="D1319" s="52" t="s">
        <v>1882</v>
      </c>
      <c r="E1319" s="48"/>
      <c r="F1319" s="48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48"/>
      <c r="AD1319" s="48"/>
      <c r="AE1319" s="48"/>
      <c r="AF1319" s="48"/>
      <c r="AG1319" s="48"/>
      <c r="AH1319" s="48"/>
      <c r="AI1319" s="48"/>
      <c r="AJ1319" s="48"/>
      <c r="AK1319" s="48"/>
      <c r="AL1319" s="85"/>
      <c r="AM1319" s="85"/>
      <c r="AN1319" s="85"/>
      <c r="AO1319" s="85"/>
      <c r="AP1319" s="85"/>
      <c r="AQ1319" s="85"/>
      <c r="AR1319" s="85"/>
      <c r="AS1319" s="85"/>
      <c r="AT1319" s="85"/>
      <c r="AU1319" s="85"/>
      <c r="AV1319" s="85"/>
      <c r="AW1319" s="85"/>
      <c r="AX1319" s="85"/>
      <c r="AY1319" s="85"/>
      <c r="AZ1319" s="85"/>
      <c r="BA1319" s="85"/>
      <c r="BB1319" s="85"/>
      <c r="BC1319" s="85"/>
      <c r="BD1319" s="85"/>
      <c r="BE1319" s="85"/>
      <c r="BF1319" s="85"/>
      <c r="BG1319" s="85"/>
      <c r="BH1319" s="85"/>
      <c r="BI1319" s="85"/>
      <c r="BJ1319" s="85"/>
      <c r="BK1319" s="85"/>
    </row>
    <row r="1320" spans="2:63" customFormat="1">
      <c r="B1320" s="85"/>
      <c r="C1320" s="85"/>
      <c r="D1320" s="52" t="s">
        <v>1883</v>
      </c>
      <c r="E1320" s="48"/>
      <c r="F1320" s="48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48"/>
      <c r="AD1320" s="48"/>
      <c r="AE1320" s="48"/>
      <c r="AF1320" s="48"/>
      <c r="AG1320" s="48"/>
      <c r="AH1320" s="48"/>
      <c r="AI1320" s="48"/>
      <c r="AJ1320" s="48"/>
      <c r="AK1320" s="48"/>
      <c r="AL1320" s="85"/>
      <c r="AM1320" s="85"/>
      <c r="AN1320" s="85"/>
      <c r="AO1320" s="85"/>
      <c r="AP1320" s="85"/>
      <c r="AQ1320" s="85"/>
      <c r="AR1320" s="85"/>
      <c r="AS1320" s="85"/>
      <c r="AT1320" s="85"/>
      <c r="AU1320" s="85"/>
      <c r="AV1320" s="85"/>
      <c r="AW1320" s="85"/>
      <c r="AX1320" s="85"/>
      <c r="AY1320" s="85"/>
      <c r="AZ1320" s="85"/>
      <c r="BA1320" s="85"/>
      <c r="BB1320" s="85"/>
      <c r="BC1320" s="85"/>
      <c r="BD1320" s="85"/>
      <c r="BE1320" s="85"/>
      <c r="BF1320" s="85"/>
      <c r="BG1320" s="85"/>
      <c r="BH1320" s="85"/>
      <c r="BI1320" s="85"/>
      <c r="BJ1320" s="85"/>
      <c r="BK1320" s="85"/>
    </row>
    <row r="1321" spans="2:63" customFormat="1">
      <c r="B1321" s="85"/>
      <c r="C1321" s="85"/>
      <c r="D1321" s="52" t="s">
        <v>1884</v>
      </c>
      <c r="E1321" s="48"/>
      <c r="F1321" s="48"/>
      <c r="G1321" s="48"/>
      <c r="H1321" s="48"/>
      <c r="I1321" s="48"/>
      <c r="J1321" s="48"/>
      <c r="K1321" s="48"/>
      <c r="L1321" s="48"/>
      <c r="M1321" s="48"/>
      <c r="N1321" s="48"/>
      <c r="O1321" s="48"/>
      <c r="P1321" s="48"/>
      <c r="Q1321" s="48"/>
      <c r="R1321" s="48"/>
      <c r="S1321" s="48"/>
      <c r="T1321" s="48"/>
      <c r="U1321" s="48"/>
      <c r="V1321" s="48"/>
      <c r="W1321" s="48"/>
      <c r="X1321" s="48"/>
      <c r="Y1321" s="48"/>
      <c r="Z1321" s="48"/>
      <c r="AA1321" s="48"/>
      <c r="AB1321" s="48"/>
      <c r="AC1321" s="48"/>
      <c r="AD1321" s="48"/>
      <c r="AE1321" s="48"/>
      <c r="AF1321" s="48"/>
      <c r="AG1321" s="48"/>
      <c r="AH1321" s="48"/>
      <c r="AI1321" s="48"/>
      <c r="AJ1321" s="48"/>
      <c r="AK1321" s="48"/>
      <c r="AL1321" s="85"/>
      <c r="AM1321" s="85"/>
      <c r="AN1321" s="85"/>
      <c r="AO1321" s="85"/>
      <c r="AP1321" s="85"/>
      <c r="AQ1321" s="85"/>
      <c r="AR1321" s="85"/>
      <c r="AS1321" s="85"/>
      <c r="AT1321" s="85"/>
      <c r="AU1321" s="85"/>
      <c r="AV1321" s="85"/>
      <c r="AW1321" s="85"/>
      <c r="AX1321" s="85"/>
      <c r="AY1321" s="85"/>
      <c r="AZ1321" s="85"/>
      <c r="BA1321" s="85"/>
      <c r="BB1321" s="85"/>
      <c r="BC1321" s="85"/>
      <c r="BD1321" s="85"/>
      <c r="BE1321" s="85"/>
      <c r="BF1321" s="85"/>
      <c r="BG1321" s="85"/>
      <c r="BH1321" s="85"/>
      <c r="BI1321" s="85"/>
      <c r="BJ1321" s="85"/>
      <c r="BK1321" s="85"/>
    </row>
    <row r="1322" spans="2:63" customFormat="1">
      <c r="B1322" s="85"/>
      <c r="C1322" s="85"/>
      <c r="D1322" s="52" t="s">
        <v>1885</v>
      </c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  <c r="AL1322" s="85"/>
      <c r="AM1322" s="85"/>
      <c r="AN1322" s="85"/>
      <c r="AO1322" s="85"/>
      <c r="AP1322" s="85"/>
      <c r="AQ1322" s="85"/>
      <c r="AR1322" s="85"/>
      <c r="AS1322" s="85"/>
      <c r="AT1322" s="85"/>
      <c r="AU1322" s="85"/>
      <c r="AV1322" s="85"/>
      <c r="AW1322" s="85"/>
      <c r="AX1322" s="85"/>
      <c r="AY1322" s="85"/>
      <c r="AZ1322" s="85"/>
      <c r="BA1322" s="85"/>
      <c r="BB1322" s="85"/>
      <c r="BC1322" s="85"/>
      <c r="BD1322" s="85"/>
      <c r="BE1322" s="85"/>
      <c r="BF1322" s="85"/>
      <c r="BG1322" s="85"/>
      <c r="BH1322" s="85"/>
      <c r="BI1322" s="85"/>
      <c r="BJ1322" s="85"/>
      <c r="BK1322" s="85"/>
    </row>
    <row r="1323" spans="2:63" customFormat="1">
      <c r="B1323" s="85"/>
      <c r="C1323" s="85"/>
      <c r="D1323" s="52" t="s">
        <v>276</v>
      </c>
      <c r="E1323" s="48"/>
      <c r="F1323" s="48"/>
      <c r="G1323" s="48"/>
      <c r="H1323" s="48"/>
      <c r="I1323" s="48"/>
      <c r="J1323" s="48"/>
      <c r="K1323" s="48"/>
      <c r="L1323" s="48"/>
      <c r="M1323" s="48"/>
      <c r="N1323" s="48"/>
      <c r="O1323" s="48"/>
      <c r="P1323" s="48"/>
      <c r="Q1323" s="48"/>
      <c r="R1323" s="48"/>
      <c r="S1323" s="48"/>
      <c r="T1323" s="48"/>
      <c r="U1323" s="48"/>
      <c r="V1323" s="48"/>
      <c r="W1323" s="48"/>
      <c r="X1323" s="48"/>
      <c r="Y1323" s="48"/>
      <c r="Z1323" s="48"/>
      <c r="AA1323" s="48"/>
      <c r="AB1323" s="48"/>
      <c r="AC1323" s="48"/>
      <c r="AD1323" s="48"/>
      <c r="AE1323" s="48"/>
      <c r="AF1323" s="48"/>
      <c r="AG1323" s="48"/>
      <c r="AH1323" s="48"/>
      <c r="AI1323" s="48"/>
      <c r="AJ1323" s="48"/>
      <c r="AK1323" s="48"/>
      <c r="AL1323" s="85"/>
      <c r="AM1323" s="85"/>
      <c r="AN1323" s="85"/>
      <c r="AO1323" s="85"/>
      <c r="AP1323" s="85"/>
      <c r="AQ1323" s="85"/>
      <c r="AR1323" s="85"/>
      <c r="AS1323" s="85"/>
      <c r="AT1323" s="85"/>
      <c r="AU1323" s="85"/>
      <c r="AV1323" s="85"/>
      <c r="AW1323" s="85"/>
      <c r="AX1323" s="85"/>
      <c r="AY1323" s="85"/>
      <c r="AZ1323" s="85"/>
      <c r="BA1323" s="85"/>
      <c r="BB1323" s="85"/>
      <c r="BC1323" s="85"/>
      <c r="BD1323" s="85"/>
      <c r="BE1323" s="85"/>
      <c r="BF1323" s="85"/>
      <c r="BG1323" s="85"/>
      <c r="BH1323" s="85"/>
      <c r="BI1323" s="85"/>
      <c r="BJ1323" s="85"/>
      <c r="BK1323" s="85"/>
    </row>
    <row r="1324" spans="2:63" customFormat="1">
      <c r="B1324" s="85"/>
      <c r="C1324" s="85"/>
      <c r="D1324" s="52"/>
      <c r="E1324" s="48"/>
      <c r="F1324" s="48"/>
      <c r="G1324" s="48"/>
      <c r="H1324" s="48"/>
      <c r="I1324" s="48"/>
      <c r="J1324" s="48"/>
      <c r="K1324" s="48"/>
      <c r="L1324" s="48"/>
      <c r="M1324" s="48"/>
      <c r="N1324" s="48"/>
      <c r="O1324" s="48"/>
      <c r="P1324" s="48"/>
      <c r="Q1324" s="48"/>
      <c r="R1324" s="48"/>
      <c r="S1324" s="48"/>
      <c r="T1324" s="48"/>
      <c r="U1324" s="48"/>
      <c r="V1324" s="48"/>
      <c r="W1324" s="48"/>
      <c r="X1324" s="48"/>
      <c r="Y1324" s="48"/>
      <c r="Z1324" s="48"/>
      <c r="AA1324" s="48"/>
      <c r="AB1324" s="48"/>
      <c r="AC1324" s="48"/>
      <c r="AD1324" s="48"/>
      <c r="AE1324" s="48"/>
      <c r="AF1324" s="48"/>
      <c r="AG1324" s="48"/>
      <c r="AH1324" s="48"/>
      <c r="AI1324" s="48"/>
      <c r="AJ1324" s="48"/>
      <c r="AK1324" s="48"/>
      <c r="AL1324" s="85"/>
      <c r="AM1324" s="85"/>
      <c r="AN1324" s="85"/>
      <c r="AO1324" s="85"/>
      <c r="AP1324" s="85"/>
      <c r="AQ1324" s="85"/>
      <c r="AR1324" s="85"/>
      <c r="AS1324" s="85"/>
      <c r="AT1324" s="85"/>
      <c r="AU1324" s="85"/>
      <c r="AV1324" s="85"/>
      <c r="AW1324" s="85"/>
      <c r="AX1324" s="85"/>
      <c r="AY1324" s="85"/>
      <c r="AZ1324" s="85"/>
      <c r="BA1324" s="85"/>
      <c r="BB1324" s="85"/>
      <c r="BC1324" s="85"/>
      <c r="BD1324" s="85"/>
      <c r="BE1324" s="85"/>
      <c r="BF1324" s="85"/>
      <c r="BG1324" s="85"/>
      <c r="BH1324" s="85"/>
      <c r="BI1324" s="85"/>
      <c r="BJ1324" s="85"/>
      <c r="BK1324" s="85"/>
    </row>
    <row r="1325" spans="2:63" customFormat="1">
      <c r="B1325" s="85"/>
      <c r="C1325" s="85"/>
      <c r="D1325" s="38" t="s">
        <v>1491</v>
      </c>
      <c r="E1325" s="48"/>
      <c r="F1325" s="48"/>
      <c r="G1325" s="48"/>
      <c r="H1325" s="48"/>
      <c r="I1325" s="48"/>
      <c r="J1325" s="48"/>
      <c r="K1325" s="48"/>
      <c r="L1325" s="48"/>
      <c r="M1325" s="48"/>
      <c r="N1325" s="48"/>
      <c r="O1325" s="48"/>
      <c r="P1325" s="48"/>
      <c r="Q1325" s="48"/>
      <c r="R1325" s="48"/>
      <c r="S1325" s="48"/>
      <c r="T1325" s="48"/>
      <c r="U1325" s="48"/>
      <c r="V1325" s="48"/>
      <c r="W1325" s="48"/>
      <c r="X1325" s="48"/>
      <c r="Y1325" s="48"/>
      <c r="Z1325" s="48"/>
      <c r="AA1325" s="48"/>
      <c r="AB1325" s="48"/>
      <c r="AC1325" s="48"/>
      <c r="AD1325" s="48"/>
      <c r="AE1325" s="48"/>
      <c r="AF1325" s="48"/>
      <c r="AG1325" s="48"/>
      <c r="AH1325" s="48"/>
      <c r="AI1325" s="48"/>
      <c r="AJ1325" s="48"/>
      <c r="AK1325" s="48"/>
      <c r="AL1325" s="85"/>
      <c r="AM1325" s="85"/>
      <c r="AN1325" s="85"/>
      <c r="AO1325" s="85"/>
      <c r="AP1325" s="85"/>
      <c r="AQ1325" s="85"/>
      <c r="AR1325" s="85"/>
      <c r="AS1325" s="85"/>
      <c r="AT1325" s="85"/>
      <c r="AU1325" s="85"/>
      <c r="AV1325" s="85"/>
      <c r="AW1325" s="85"/>
      <c r="AX1325" s="85"/>
      <c r="AY1325" s="85"/>
      <c r="AZ1325" s="85"/>
      <c r="BA1325" s="85"/>
      <c r="BB1325" s="85"/>
      <c r="BC1325" s="85"/>
      <c r="BD1325" s="85"/>
      <c r="BE1325" s="85"/>
      <c r="BF1325" s="85"/>
      <c r="BG1325" s="85"/>
      <c r="BH1325" s="85"/>
      <c r="BI1325" s="85"/>
      <c r="BJ1325" s="85"/>
      <c r="BK1325" s="85"/>
    </row>
    <row r="1326" spans="2:63" customFormat="1">
      <c r="B1326" s="85"/>
      <c r="C1326" s="85"/>
      <c r="D1326" s="52" t="s">
        <v>330</v>
      </c>
      <c r="E1326" s="48"/>
      <c r="F1326" s="48"/>
      <c r="G1326" s="48"/>
      <c r="H1326" s="48"/>
      <c r="I1326" s="48"/>
      <c r="J1326" s="48"/>
      <c r="K1326" s="48"/>
      <c r="L1326" s="48"/>
      <c r="M1326" s="48"/>
      <c r="N1326" s="48"/>
      <c r="O1326" s="48"/>
      <c r="P1326" s="48"/>
      <c r="Q1326" s="48"/>
      <c r="R1326" s="48"/>
      <c r="S1326" s="48"/>
      <c r="T1326" s="48"/>
      <c r="U1326" s="48"/>
      <c r="V1326" s="48"/>
      <c r="W1326" s="48"/>
      <c r="X1326" s="48"/>
      <c r="Y1326" s="48"/>
      <c r="Z1326" s="48"/>
      <c r="AA1326" s="48"/>
      <c r="AB1326" s="48"/>
      <c r="AC1326" s="67"/>
      <c r="AD1326" s="48"/>
      <c r="AE1326" s="48"/>
      <c r="AF1326" s="48"/>
      <c r="AG1326" s="48"/>
      <c r="AH1326" s="48"/>
      <c r="AI1326" s="48"/>
      <c r="AJ1326" s="48"/>
      <c r="AK1326" s="48"/>
      <c r="AL1326" s="85"/>
      <c r="AM1326" s="85"/>
      <c r="AN1326" s="85"/>
      <c r="AO1326" s="85"/>
      <c r="AP1326" s="85"/>
      <c r="AQ1326" s="85"/>
      <c r="AR1326" s="85"/>
      <c r="AS1326" s="85"/>
      <c r="AT1326" s="85"/>
      <c r="AU1326" s="85"/>
      <c r="AV1326" s="85"/>
      <c r="AW1326" s="85"/>
      <c r="AX1326" s="85"/>
      <c r="AY1326" s="85"/>
      <c r="AZ1326" s="85"/>
      <c r="BA1326" s="85"/>
      <c r="BB1326" s="85"/>
      <c r="BC1326" s="85"/>
      <c r="BD1326" s="85"/>
      <c r="BE1326" s="85"/>
      <c r="BF1326" s="85"/>
      <c r="BG1326" s="85"/>
      <c r="BH1326" s="85"/>
      <c r="BI1326" s="85"/>
      <c r="BJ1326" s="85"/>
      <c r="BK1326" s="85"/>
    </row>
    <row r="1327" spans="2:63" customFormat="1">
      <c r="B1327" s="85"/>
      <c r="C1327" s="85"/>
      <c r="D1327" s="52"/>
      <c r="E1327" s="48"/>
      <c r="F1327" s="48"/>
      <c r="G1327" s="48"/>
      <c r="H1327" s="48"/>
      <c r="I1327" s="48"/>
      <c r="J1327" s="48"/>
      <c r="K1327" s="48"/>
      <c r="L1327" s="48"/>
      <c r="M1327" s="48"/>
      <c r="N1327" s="48"/>
      <c r="O1327" s="48"/>
      <c r="P1327" s="48"/>
      <c r="Q1327" s="48"/>
      <c r="R1327" s="48"/>
      <c r="S1327" s="48"/>
      <c r="T1327" s="48"/>
      <c r="U1327" s="48"/>
      <c r="V1327" s="48"/>
      <c r="W1327" s="48"/>
      <c r="X1327" s="48"/>
      <c r="Y1327" s="48"/>
      <c r="Z1327" s="48"/>
      <c r="AA1327" s="48"/>
      <c r="AB1327" s="48"/>
      <c r="AC1327" s="67"/>
      <c r="AD1327" s="48"/>
      <c r="AE1327" s="48"/>
      <c r="AF1327" s="48"/>
      <c r="AG1327" s="48"/>
      <c r="AH1327" s="48"/>
      <c r="AI1327" s="48"/>
      <c r="AJ1327" s="48"/>
      <c r="AK1327" s="48"/>
      <c r="AL1327" s="85"/>
      <c r="AM1327" s="85"/>
      <c r="AN1327" s="85"/>
      <c r="AO1327" s="85"/>
      <c r="AP1327" s="85"/>
      <c r="AQ1327" s="85"/>
      <c r="AR1327" s="85"/>
      <c r="AS1327" s="85"/>
      <c r="AT1327" s="85"/>
      <c r="AU1327" s="85"/>
      <c r="AV1327" s="85"/>
      <c r="AW1327" s="85"/>
      <c r="AX1327" s="85"/>
      <c r="AY1327" s="85"/>
      <c r="AZ1327" s="85"/>
      <c r="BA1327" s="85"/>
      <c r="BB1327" s="85"/>
      <c r="BC1327" s="85"/>
      <c r="BD1327" s="85"/>
      <c r="BE1327" s="85"/>
      <c r="BF1327" s="85"/>
      <c r="BG1327" s="85"/>
      <c r="BH1327" s="85"/>
      <c r="BI1327" s="85"/>
      <c r="BJ1327" s="85"/>
      <c r="BK1327" s="85"/>
    </row>
    <row r="1328" spans="2:63" customFormat="1">
      <c r="B1328" s="85"/>
      <c r="C1328" s="85"/>
      <c r="D1328" s="52" t="s">
        <v>367</v>
      </c>
      <c r="E1328" s="48"/>
      <c r="F1328" s="48"/>
      <c r="G1328" s="48"/>
      <c r="H1328" s="48"/>
      <c r="I1328" s="48"/>
      <c r="J1328" s="48"/>
      <c r="K1328" s="48"/>
      <c r="L1328" s="48"/>
      <c r="M1328" s="48"/>
      <c r="N1328" s="48"/>
      <c r="O1328" s="48"/>
      <c r="P1328" s="48"/>
      <c r="Q1328" s="48"/>
      <c r="R1328" s="48"/>
      <c r="S1328" s="48"/>
      <c r="T1328" s="48"/>
      <c r="U1328" s="48"/>
      <c r="V1328" s="48"/>
      <c r="W1328" s="48"/>
      <c r="X1328" s="48"/>
      <c r="Y1328" s="48"/>
      <c r="Z1328" s="48"/>
      <c r="AA1328" s="48"/>
      <c r="AB1328" s="48"/>
      <c r="AC1328" s="67"/>
      <c r="AD1328" s="48"/>
      <c r="AE1328" s="48"/>
      <c r="AF1328" s="48"/>
      <c r="AG1328" s="48"/>
      <c r="AH1328" s="48"/>
      <c r="AI1328" s="48"/>
      <c r="AJ1328" s="48"/>
      <c r="AK1328" s="48"/>
      <c r="AL1328" s="85"/>
      <c r="AM1328" s="85"/>
      <c r="AN1328" s="85"/>
      <c r="AO1328" s="85"/>
      <c r="AP1328" s="85"/>
      <c r="AQ1328" s="85"/>
      <c r="AR1328" s="85"/>
      <c r="AS1328" s="85"/>
      <c r="AT1328" s="85"/>
      <c r="AU1328" s="85"/>
      <c r="AV1328" s="85"/>
      <c r="AW1328" s="85"/>
      <c r="AX1328" s="85"/>
      <c r="AY1328" s="85"/>
      <c r="AZ1328" s="85"/>
      <c r="BA1328" s="85"/>
      <c r="BB1328" s="85"/>
      <c r="BC1328" s="85"/>
      <c r="BD1328" s="85"/>
      <c r="BE1328" s="85"/>
      <c r="BF1328" s="85"/>
      <c r="BG1328" s="85"/>
      <c r="BH1328" s="85"/>
      <c r="BI1328" s="85"/>
      <c r="BJ1328" s="85"/>
      <c r="BK1328" s="85"/>
    </row>
    <row r="1329" spans="2:63" customFormat="1">
      <c r="B1329" s="85"/>
      <c r="C1329" s="85"/>
      <c r="D1329" s="52" t="s">
        <v>339</v>
      </c>
      <c r="E1329" s="48"/>
      <c r="F1329" s="48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67"/>
      <c r="AD1329" s="48"/>
      <c r="AE1329" s="48"/>
      <c r="AF1329" s="48"/>
      <c r="AG1329" s="48"/>
      <c r="AH1329" s="48"/>
      <c r="AI1329" s="48"/>
      <c r="AJ1329" s="48"/>
      <c r="AK1329" s="48"/>
      <c r="AL1329" s="85"/>
      <c r="AM1329" s="85"/>
      <c r="AN1329" s="85"/>
      <c r="AO1329" s="85"/>
      <c r="AP1329" s="85"/>
      <c r="AQ1329" s="85"/>
      <c r="AR1329" s="85"/>
      <c r="AS1329" s="85"/>
      <c r="AT1329" s="85"/>
      <c r="AU1329" s="85"/>
      <c r="AV1329" s="85"/>
      <c r="AW1329" s="85"/>
      <c r="AX1329" s="85"/>
      <c r="AY1329" s="85"/>
      <c r="AZ1329" s="85"/>
      <c r="BA1329" s="85"/>
      <c r="BB1329" s="85"/>
      <c r="BC1329" s="85"/>
      <c r="BD1329" s="85"/>
      <c r="BE1329" s="85"/>
      <c r="BF1329" s="85"/>
      <c r="BG1329" s="85"/>
      <c r="BH1329" s="85"/>
      <c r="BI1329" s="85"/>
      <c r="BJ1329" s="85"/>
      <c r="BK1329" s="85"/>
    </row>
    <row r="1330" spans="2:63">
      <c r="D1330" s="53" t="s">
        <v>388</v>
      </c>
      <c r="E1330" s="49"/>
      <c r="F1330" s="49"/>
      <c r="G1330" s="49"/>
      <c r="H1330" s="49"/>
      <c r="I1330" s="49"/>
      <c r="J1330" s="49"/>
      <c r="K1330" s="49"/>
      <c r="L1330" s="49"/>
      <c r="M1330" s="49"/>
      <c r="N1330" s="49"/>
      <c r="O1330" s="49"/>
      <c r="P1330" s="49"/>
      <c r="Q1330" s="49"/>
      <c r="R1330" s="49"/>
      <c r="S1330" s="49"/>
      <c r="T1330" s="49"/>
      <c r="U1330" s="49"/>
      <c r="V1330" s="49"/>
      <c r="W1330" s="49"/>
      <c r="X1330" s="49"/>
      <c r="Y1330" s="49"/>
      <c r="Z1330" s="49"/>
      <c r="AA1330" s="49"/>
      <c r="AB1330" s="49"/>
      <c r="AC1330" s="49"/>
      <c r="AD1330" s="49"/>
      <c r="AE1330" s="49"/>
      <c r="AF1330" s="49"/>
      <c r="AG1330" s="49"/>
      <c r="AH1330" s="49"/>
      <c r="AI1330" s="49"/>
      <c r="AJ1330" s="49"/>
      <c r="AK1330" s="49"/>
    </row>
    <row r="1331" spans="2:63">
      <c r="D1331" s="52" t="s">
        <v>332</v>
      </c>
      <c r="E1331" s="48"/>
      <c r="F1331" s="48"/>
      <c r="G1331" s="48"/>
      <c r="H1331" s="48"/>
      <c r="I1331" s="48"/>
      <c r="J1331" s="48"/>
      <c r="K1331" s="48"/>
      <c r="L1331" s="48"/>
      <c r="M1331" s="48"/>
      <c r="N1331" s="48"/>
      <c r="O1331" s="48"/>
      <c r="P1331" s="48"/>
      <c r="Q1331" s="48"/>
      <c r="R1331" s="48"/>
      <c r="S1331" s="48"/>
      <c r="T1331" s="48"/>
      <c r="U1331" s="48"/>
      <c r="V1331" s="48"/>
      <c r="W1331" s="48"/>
      <c r="X1331" s="48"/>
      <c r="Y1331" s="48"/>
      <c r="Z1331" s="48"/>
      <c r="AA1331" s="48"/>
      <c r="AB1331" s="48"/>
      <c r="AC1331" s="48"/>
      <c r="AD1331" s="48"/>
      <c r="AE1331" s="48"/>
      <c r="AF1331" s="48"/>
      <c r="AG1331" s="48"/>
      <c r="AH1331" s="48"/>
      <c r="AI1331" s="48"/>
      <c r="AJ1331" s="48"/>
      <c r="AK1331" s="48"/>
    </row>
    <row r="1332" spans="2:63">
      <c r="D1332" s="89" t="s">
        <v>369</v>
      </c>
      <c r="E1332" s="90"/>
      <c r="F1332" s="90"/>
      <c r="G1332" s="90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  <c r="U1332" s="90"/>
      <c r="V1332" s="90"/>
      <c r="W1332" s="90"/>
      <c r="X1332" s="90"/>
      <c r="Y1332" s="90"/>
      <c r="Z1332" s="90"/>
      <c r="AA1332" s="90"/>
      <c r="AB1332" s="90"/>
      <c r="AC1332" s="90"/>
      <c r="AD1332" s="90"/>
      <c r="AE1332" s="90"/>
      <c r="AF1332" s="90"/>
      <c r="AG1332" s="90"/>
      <c r="AH1332" s="90"/>
      <c r="AI1332" s="90"/>
      <c r="AJ1332" s="90"/>
      <c r="AK1332" s="90"/>
    </row>
    <row r="1333" spans="2:63">
      <c r="D1333" s="89" t="s">
        <v>480</v>
      </c>
      <c r="E1333" s="90"/>
      <c r="F1333" s="90"/>
      <c r="G1333" s="90"/>
      <c r="H1333" s="90"/>
      <c r="I1333" s="90"/>
      <c r="J1333" s="90"/>
      <c r="K1333" s="90"/>
      <c r="L1333" s="90"/>
      <c r="M1333" s="90"/>
      <c r="N1333" s="90"/>
      <c r="O1333" s="90"/>
      <c r="P1333" s="90"/>
      <c r="Q1333" s="90"/>
      <c r="R1333" s="90"/>
      <c r="S1333" s="90"/>
      <c r="T1333" s="90"/>
      <c r="U1333" s="90"/>
      <c r="V1333" s="90"/>
      <c r="W1333" s="90"/>
      <c r="X1333" s="90"/>
      <c r="Y1333" s="90"/>
      <c r="Z1333" s="90"/>
      <c r="AA1333" s="90"/>
      <c r="AB1333" s="90"/>
      <c r="AC1333" s="90"/>
      <c r="AD1333" s="90"/>
      <c r="AE1333" s="90"/>
      <c r="AF1333" s="90"/>
      <c r="AG1333" s="90"/>
      <c r="AH1333" s="90"/>
      <c r="AI1333" s="90"/>
      <c r="AJ1333" s="90"/>
      <c r="AK1333" s="90"/>
    </row>
    <row r="1334" spans="2:63">
      <c r="D1334" s="89" t="s">
        <v>662</v>
      </c>
      <c r="E1334" s="90"/>
      <c r="F1334" s="90"/>
      <c r="G1334" s="90"/>
      <c r="H1334" s="90"/>
      <c r="I1334" s="90"/>
      <c r="J1334" s="90"/>
      <c r="K1334" s="90"/>
      <c r="L1334" s="90"/>
      <c r="M1334" s="90"/>
      <c r="N1334" s="90"/>
      <c r="O1334" s="90"/>
      <c r="P1334" s="90"/>
      <c r="Q1334" s="90"/>
      <c r="R1334" s="90"/>
      <c r="S1334" s="90"/>
      <c r="T1334" s="90"/>
      <c r="U1334" s="90"/>
      <c r="V1334" s="90"/>
      <c r="W1334" s="90"/>
      <c r="X1334" s="90"/>
      <c r="Y1334" s="90"/>
      <c r="Z1334" s="90"/>
      <c r="AA1334" s="90"/>
      <c r="AB1334" s="90"/>
      <c r="AC1334" s="90"/>
      <c r="AD1334" s="90"/>
      <c r="AE1334" s="90"/>
      <c r="AF1334" s="90"/>
      <c r="AG1334" s="90"/>
      <c r="AH1334" s="90"/>
      <c r="AI1334" s="90"/>
      <c r="AJ1334" s="90"/>
      <c r="AK1334" s="90"/>
    </row>
    <row r="1335" spans="2:63">
      <c r="D1335" s="91" t="s">
        <v>370</v>
      </c>
      <c r="E1335" s="92"/>
      <c r="F1335" s="92"/>
      <c r="G1335" s="92"/>
      <c r="H1335" s="92"/>
      <c r="I1335" s="92"/>
      <c r="J1335" s="92"/>
      <c r="K1335" s="92"/>
      <c r="L1335" s="92"/>
      <c r="M1335" s="92"/>
      <c r="N1335" s="92"/>
      <c r="O1335" s="92"/>
      <c r="P1335" s="92"/>
      <c r="Q1335" s="92"/>
      <c r="R1335" s="92"/>
      <c r="S1335" s="92"/>
      <c r="T1335" s="92"/>
      <c r="U1335" s="92"/>
      <c r="V1335" s="92"/>
      <c r="W1335" s="92"/>
      <c r="X1335" s="92"/>
      <c r="Y1335" s="92"/>
      <c r="Z1335" s="92"/>
      <c r="AA1335" s="92"/>
      <c r="AB1335" s="92"/>
      <c r="AC1335" s="92"/>
      <c r="AD1335" s="92"/>
      <c r="AE1335" s="92"/>
      <c r="AF1335" s="92"/>
      <c r="AG1335" s="92"/>
      <c r="AH1335" s="92"/>
      <c r="AI1335" s="92"/>
      <c r="AJ1335" s="92"/>
      <c r="AK1335" s="92"/>
    </row>
    <row r="1336" spans="2:63">
      <c r="D1336" s="91" t="s">
        <v>371</v>
      </c>
      <c r="E1336" s="92"/>
      <c r="F1336" s="92"/>
      <c r="G1336" s="92"/>
      <c r="H1336" s="92"/>
      <c r="I1336" s="92"/>
      <c r="J1336" s="92"/>
      <c r="K1336" s="92"/>
      <c r="L1336" s="92"/>
      <c r="M1336" s="92"/>
      <c r="N1336" s="92"/>
      <c r="O1336" s="92"/>
      <c r="P1336" s="92"/>
      <c r="Q1336" s="92"/>
      <c r="R1336" s="92"/>
      <c r="S1336" s="92"/>
      <c r="T1336" s="92"/>
      <c r="U1336" s="92"/>
      <c r="V1336" s="92"/>
      <c r="W1336" s="92"/>
      <c r="X1336" s="92"/>
      <c r="Y1336" s="92"/>
      <c r="Z1336" s="92"/>
      <c r="AA1336" s="92"/>
      <c r="AB1336" s="92"/>
      <c r="AC1336" s="92"/>
      <c r="AD1336" s="92"/>
      <c r="AE1336" s="92"/>
      <c r="AF1336" s="92"/>
      <c r="AG1336" s="92"/>
      <c r="AH1336" s="92"/>
      <c r="AI1336" s="92"/>
      <c r="AJ1336" s="92"/>
      <c r="AK1336" s="92"/>
    </row>
    <row r="1337" spans="2:63">
      <c r="D1337" s="52" t="s">
        <v>898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2:63">
      <c r="D1338" s="52" t="s">
        <v>697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2:63">
      <c r="D1339" s="52" t="s">
        <v>698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2:63">
      <c r="D1340" s="52" t="s">
        <v>901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2:63">
      <c r="D1341" s="52" t="s">
        <v>384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2:63">
      <c r="D1342" s="52" t="s">
        <v>528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2:63">
      <c r="D1343" s="52" t="s">
        <v>529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2:63">
      <c r="D1344" s="52" t="s">
        <v>277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 t="s">
        <v>530</v>
      </c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333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531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337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905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52" t="s">
        <v>664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1" spans="4:37">
      <c r="D1351" s="38" t="s">
        <v>1493</v>
      </c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</row>
    <row r="1352" spans="4:37">
      <c r="D1352" s="52" t="s">
        <v>342</v>
      </c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</row>
    <row r="1353" spans="4:37">
      <c r="D1353" s="52"/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</row>
    <row r="1354" spans="4:37">
      <c r="D1354" s="52" t="s">
        <v>543</v>
      </c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</row>
    <row r="1355" spans="4:37">
      <c r="D1355" s="52" t="s">
        <v>1183</v>
      </c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</row>
    <row r="1356" spans="4:37">
      <c r="D1356" s="52" t="s">
        <v>1494</v>
      </c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</row>
    <row r="1357" spans="4:37">
      <c r="D1357" s="52" t="s">
        <v>1495</v>
      </c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</row>
    <row r="1358" spans="4:37">
      <c r="D1358" s="52" t="s">
        <v>1496</v>
      </c>
      <c r="E1358" s="48"/>
      <c r="F1358" s="48"/>
      <c r="G1358" s="48"/>
      <c r="H1358" s="48"/>
      <c r="I1358" s="48"/>
      <c r="J1358" s="48"/>
      <c r="K1358" s="48"/>
      <c r="L1358" s="48"/>
      <c r="M1358" s="48"/>
      <c r="N1358" s="48"/>
      <c r="O1358" s="48"/>
      <c r="P1358" s="48"/>
      <c r="Q1358" s="48"/>
      <c r="R1358" s="48"/>
      <c r="S1358" s="48"/>
      <c r="T1358" s="48"/>
      <c r="U1358" s="48"/>
      <c r="V1358" s="48"/>
      <c r="W1358" s="48"/>
      <c r="X1358" s="48"/>
      <c r="Y1358" s="48"/>
      <c r="Z1358" s="48"/>
      <c r="AA1358" s="48"/>
      <c r="AB1358" s="48"/>
      <c r="AC1358" s="48"/>
      <c r="AD1358" s="48"/>
      <c r="AE1358" s="48"/>
      <c r="AF1358" s="48"/>
      <c r="AG1358" s="48"/>
      <c r="AH1358" s="48"/>
      <c r="AI1358" s="48"/>
      <c r="AJ1358" s="48"/>
      <c r="AK1358" s="48"/>
    </row>
    <row r="1360" spans="4:37">
      <c r="D1360" s="85" t="s">
        <v>1898</v>
      </c>
    </row>
    <row r="1362" spans="4:37">
      <c r="D1362" s="47" t="s">
        <v>420</v>
      </c>
      <c r="E1362" s="47" t="s">
        <v>1119</v>
      </c>
      <c r="F1362" s="47" t="s">
        <v>1120</v>
      </c>
      <c r="G1362" s="47" t="s">
        <v>1121</v>
      </c>
      <c r="H1362" s="47" t="s">
        <v>1122</v>
      </c>
      <c r="I1362" s="47" t="s">
        <v>1123</v>
      </c>
      <c r="J1362" s="47" t="s">
        <v>1124</v>
      </c>
      <c r="K1362" s="47" t="s">
        <v>1125</v>
      </c>
      <c r="L1362" s="47" t="s">
        <v>1126</v>
      </c>
      <c r="M1362" s="47" t="s">
        <v>1127</v>
      </c>
      <c r="N1362" s="47" t="s">
        <v>1128</v>
      </c>
      <c r="O1362" s="47" t="s">
        <v>1129</v>
      </c>
      <c r="P1362" s="47" t="s">
        <v>1130</v>
      </c>
      <c r="Q1362" s="47" t="s">
        <v>1131</v>
      </c>
      <c r="R1362" s="47" t="s">
        <v>1132</v>
      </c>
      <c r="S1362" s="47" t="s">
        <v>1133</v>
      </c>
      <c r="T1362" s="47" t="s">
        <v>467</v>
      </c>
      <c r="U1362" s="47" t="s">
        <v>468</v>
      </c>
      <c r="V1362" s="47" t="s">
        <v>1134</v>
      </c>
      <c r="W1362" s="47" t="s">
        <v>1135</v>
      </c>
      <c r="X1362" s="47" t="s">
        <v>1136</v>
      </c>
      <c r="Y1362" s="47" t="s">
        <v>1137</v>
      </c>
      <c r="Z1362" s="47" t="s">
        <v>1138</v>
      </c>
      <c r="AA1362" s="47" t="s">
        <v>469</v>
      </c>
      <c r="AB1362" s="47" t="s">
        <v>763</v>
      </c>
      <c r="AC1362" s="47" t="s">
        <v>579</v>
      </c>
      <c r="AD1362" s="47" t="s">
        <v>470</v>
      </c>
      <c r="AE1362" s="47" t="s">
        <v>471</v>
      </c>
      <c r="AF1362" s="47" t="s">
        <v>472</v>
      </c>
      <c r="AG1362" s="47" t="s">
        <v>427</v>
      </c>
      <c r="AH1362" s="47" t="s">
        <v>473</v>
      </c>
      <c r="AI1362" s="47" t="s">
        <v>1139</v>
      </c>
      <c r="AJ1362" s="47" t="s">
        <v>1140</v>
      </c>
      <c r="AK1362" s="47" t="s">
        <v>474</v>
      </c>
    </row>
    <row r="1363" spans="4:37">
      <c r="D1363" s="85">
        <v>368396</v>
      </c>
      <c r="E1363" s="85">
        <v>2935</v>
      </c>
      <c r="F1363" s="82">
        <v>45135</v>
      </c>
      <c r="G1363" s="85">
        <v>2185714</v>
      </c>
      <c r="H1363" s="85">
        <v>2382428</v>
      </c>
      <c r="I1363" s="85">
        <v>0</v>
      </c>
      <c r="J1363" s="85">
        <v>0</v>
      </c>
      <c r="K1363" s="85">
        <v>0</v>
      </c>
      <c r="L1363" s="85">
        <v>0</v>
      </c>
      <c r="M1363" s="85" t="s">
        <v>564</v>
      </c>
      <c r="N1363" s="85">
        <v>240428</v>
      </c>
      <c r="O1363" s="85">
        <v>1</v>
      </c>
      <c r="P1363" s="85">
        <v>43714</v>
      </c>
      <c r="Q1363" s="85">
        <v>0</v>
      </c>
      <c r="R1363" s="85" t="s">
        <v>564</v>
      </c>
      <c r="S1363" s="85">
        <v>0</v>
      </c>
      <c r="T1363" s="85">
        <v>0</v>
      </c>
      <c r="U1363" s="85">
        <v>0</v>
      </c>
      <c r="V1363" s="85">
        <v>0</v>
      </c>
      <c r="W1363" s="85">
        <v>0</v>
      </c>
      <c r="X1363" s="85">
        <v>0</v>
      </c>
      <c r="Y1363" s="85" t="s">
        <v>564</v>
      </c>
      <c r="Z1363" s="85" t="s">
        <v>564</v>
      </c>
      <c r="AA1363" s="82">
        <v>45005.694442627311</v>
      </c>
      <c r="AB1363" s="82">
        <v>44958</v>
      </c>
      <c r="AC1363" s="82">
        <v>44985</v>
      </c>
      <c r="AD1363" s="85" t="s">
        <v>1900</v>
      </c>
      <c r="AE1363" s="82">
        <v>44746</v>
      </c>
      <c r="AF1363" s="85" t="s">
        <v>424</v>
      </c>
      <c r="AG1363" s="82">
        <v>45000.649320567129</v>
      </c>
      <c r="AH1363" s="85">
        <v>0</v>
      </c>
      <c r="AI1363" s="85">
        <v>0</v>
      </c>
      <c r="AJ1363" s="85">
        <v>0</v>
      </c>
      <c r="AK1363" s="85" t="s">
        <v>564</v>
      </c>
    </row>
    <row r="1365" spans="4:37">
      <c r="D1365" s="85" t="s">
        <v>1899</v>
      </c>
    </row>
    <row r="1367" spans="4:37">
      <c r="D1367" s="47" t="s">
        <v>419</v>
      </c>
      <c r="E1367" s="47" t="s">
        <v>420</v>
      </c>
      <c r="F1367" s="47" t="s">
        <v>481</v>
      </c>
      <c r="G1367" s="47" t="s">
        <v>340</v>
      </c>
      <c r="H1367" s="47" t="s">
        <v>482</v>
      </c>
      <c r="I1367" s="47" t="s">
        <v>483</v>
      </c>
      <c r="J1367" s="47" t="s">
        <v>484</v>
      </c>
      <c r="K1367" s="47" t="s">
        <v>485</v>
      </c>
      <c r="L1367" s="47" t="s">
        <v>469</v>
      </c>
      <c r="M1367" s="47" t="s">
        <v>486</v>
      </c>
      <c r="N1367" s="47" t="s">
        <v>487</v>
      </c>
      <c r="O1367" s="47" t="s">
        <v>488</v>
      </c>
      <c r="P1367" s="47" t="s">
        <v>489</v>
      </c>
      <c r="Q1367" s="47" t="s">
        <v>490</v>
      </c>
      <c r="R1367" s="47" t="s">
        <v>491</v>
      </c>
      <c r="S1367" s="47" t="s">
        <v>468</v>
      </c>
      <c r="T1367" s="47" t="s">
        <v>467</v>
      </c>
      <c r="U1367" s="47" t="s">
        <v>470</v>
      </c>
      <c r="V1367" s="47" t="s">
        <v>471</v>
      </c>
      <c r="W1367" s="47" t="s">
        <v>472</v>
      </c>
      <c r="X1367" s="47" t="s">
        <v>427</v>
      </c>
      <c r="Y1367" s="47" t="s">
        <v>473</v>
      </c>
      <c r="Z1367" s="47" t="s">
        <v>492</v>
      </c>
      <c r="AA1367" s="47" t="s">
        <v>474</v>
      </c>
    </row>
    <row r="1368" spans="4:37">
      <c r="D1368" s="85">
        <v>71013</v>
      </c>
      <c r="E1368" s="85">
        <v>368396</v>
      </c>
      <c r="F1368" s="85" t="s">
        <v>1901</v>
      </c>
      <c r="G1368" s="85" t="s">
        <v>889</v>
      </c>
      <c r="H1368" s="85" t="s">
        <v>1902</v>
      </c>
      <c r="I1368" s="85" t="s">
        <v>564</v>
      </c>
      <c r="J1368" s="85" t="s">
        <v>564</v>
      </c>
      <c r="K1368" s="85" t="s">
        <v>1903</v>
      </c>
      <c r="L1368" s="82">
        <v>45005.694442627311</v>
      </c>
      <c r="M1368" s="85">
        <v>33</v>
      </c>
      <c r="N1368" s="85">
        <v>2</v>
      </c>
      <c r="O1368" s="85">
        <v>186</v>
      </c>
      <c r="P1368" s="85" t="s">
        <v>564</v>
      </c>
      <c r="Q1368" s="85" t="s">
        <v>564</v>
      </c>
      <c r="R1368" s="85" t="s">
        <v>564</v>
      </c>
      <c r="S1368" s="85" t="s">
        <v>564</v>
      </c>
      <c r="T1368" s="85" t="s">
        <v>564</v>
      </c>
      <c r="U1368" s="85" t="s">
        <v>1904</v>
      </c>
      <c r="V1368" s="82">
        <v>45005.694442627311</v>
      </c>
      <c r="W1368" s="85" t="s">
        <v>493</v>
      </c>
      <c r="X1368" s="85" t="s">
        <v>564</v>
      </c>
      <c r="Y1368" s="85" t="s">
        <v>564</v>
      </c>
      <c r="Z1368" s="85">
        <v>6</v>
      </c>
      <c r="AA1368" s="85" t="s">
        <v>564</v>
      </c>
    </row>
    <row r="1370" spans="4:37">
      <c r="D1370" s="85" t="s">
        <v>769</v>
      </c>
    </row>
    <row r="1406" spans="4:4">
      <c r="D1406" s="47" t="s">
        <v>1714</v>
      </c>
    </row>
    <row r="1408" spans="4:4">
      <c r="D1408" s="85" t="s">
        <v>769</v>
      </c>
    </row>
    <row r="1425" spans="2:63">
      <c r="D1425" s="85" t="s">
        <v>340</v>
      </c>
    </row>
    <row r="1426" spans="2:63">
      <c r="D1426" s="85" t="s">
        <v>1862</v>
      </c>
    </row>
    <row r="1428" spans="2:63">
      <c r="D1428" s="85" t="s">
        <v>307</v>
      </c>
    </row>
    <row r="1429" spans="2:63">
      <c r="D1429" s="85" t="s">
        <v>1937</v>
      </c>
    </row>
    <row r="1430" spans="2:63">
      <c r="D1430" s="85" t="s">
        <v>1938</v>
      </c>
    </row>
    <row r="1431" spans="2:63">
      <c r="D1431" s="85" t="s">
        <v>1939</v>
      </c>
    </row>
    <row r="1432" spans="2:63">
      <c r="D1432" s="85" t="s">
        <v>1940</v>
      </c>
    </row>
    <row r="1434" spans="2:63">
      <c r="D1434" s="52" t="s">
        <v>347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S1434" s="48"/>
      <c r="T1434" s="48"/>
      <c r="U1434" s="48"/>
      <c r="V1434" s="48"/>
      <c r="W1434" s="48"/>
      <c r="X1434" s="48"/>
      <c r="Y1434" s="48"/>
      <c r="Z1434" s="48"/>
      <c r="AA1434" s="48"/>
      <c r="AB1434" s="48"/>
      <c r="AC1434" s="48"/>
      <c r="AD1434" s="48"/>
      <c r="AE1434" s="48"/>
      <c r="AF1434" s="48"/>
      <c r="AG1434" s="48"/>
      <c r="AH1434" s="48"/>
      <c r="AI1434" s="48"/>
      <c r="AJ1434" s="48"/>
      <c r="AK1434" s="48"/>
      <c r="AN1434" s="53" t="s">
        <v>335</v>
      </c>
      <c r="AO1434" s="49"/>
      <c r="AP1434" s="49"/>
      <c r="AQ1434" s="49"/>
      <c r="AR1434" s="49"/>
      <c r="AS1434" s="49"/>
      <c r="AT1434" s="49"/>
      <c r="AU1434" s="49"/>
      <c r="AV1434" s="49"/>
      <c r="AW1434" s="49"/>
      <c r="AX1434" s="49"/>
      <c r="AY1434" s="49"/>
      <c r="AZ1434" s="49"/>
      <c r="BA1434" s="49"/>
      <c r="BB1434" s="49"/>
      <c r="BC1434" s="49"/>
      <c r="BD1434" s="49"/>
      <c r="BE1434" s="49"/>
    </row>
    <row r="1435" spans="2:63">
      <c r="D1435" s="52"/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S1435" s="48"/>
      <c r="T1435" s="48"/>
      <c r="U1435" s="48"/>
      <c r="V1435" s="48"/>
      <c r="W1435" s="48"/>
      <c r="X1435" s="48"/>
      <c r="Y1435" s="48"/>
      <c r="Z1435" s="48"/>
      <c r="AA1435" s="48"/>
      <c r="AB1435" s="48"/>
      <c r="AC1435" s="48"/>
      <c r="AD1435" s="48"/>
      <c r="AE1435" s="48"/>
      <c r="AF1435" s="48"/>
      <c r="AG1435" s="48"/>
      <c r="AH1435" s="48"/>
      <c r="AI1435" s="48"/>
      <c r="AJ1435" s="48"/>
      <c r="AK1435" s="48"/>
      <c r="AN1435" s="53" t="s">
        <v>312</v>
      </c>
      <c r="AO1435" s="49"/>
      <c r="AP1435" s="49"/>
      <c r="AQ1435" s="49"/>
      <c r="AR1435" s="49"/>
      <c r="AS1435" s="49"/>
      <c r="AT1435" s="49"/>
      <c r="AU1435" s="49"/>
      <c r="AV1435" s="49"/>
      <c r="AW1435" s="49"/>
      <c r="AX1435" s="49"/>
      <c r="AY1435" s="49"/>
      <c r="AZ1435" s="49"/>
      <c r="BA1435" s="49"/>
      <c r="BB1435" s="49"/>
      <c r="BC1435" s="49"/>
      <c r="BD1435" s="49"/>
      <c r="BE1435" s="49"/>
    </row>
    <row r="1436" spans="2:63">
      <c r="D1436" s="52" t="s">
        <v>37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S1436" s="48"/>
      <c r="T1436" s="48"/>
      <c r="U1436" s="48"/>
      <c r="V1436" s="48"/>
      <c r="W1436" s="48"/>
      <c r="X1436" s="48"/>
      <c r="Y1436" s="48"/>
      <c r="Z1436" s="48"/>
      <c r="AA1436" s="48"/>
      <c r="AB1436" s="48"/>
      <c r="AC1436" s="48"/>
      <c r="AD1436" s="48"/>
      <c r="AE1436" s="48"/>
      <c r="AF1436" s="48"/>
      <c r="AG1436" s="48"/>
      <c r="AH1436" s="48"/>
      <c r="AI1436" s="48"/>
      <c r="AJ1436" s="48"/>
      <c r="AK1436" s="48"/>
      <c r="AN1436" s="53"/>
      <c r="AO1436" s="49"/>
      <c r="AP1436" s="49"/>
      <c r="AQ1436" s="49"/>
      <c r="AR1436" s="49"/>
      <c r="AS1436" s="49"/>
      <c r="AT1436" s="49"/>
      <c r="AU1436" s="49"/>
      <c r="AV1436" s="49"/>
      <c r="AW1436" s="49"/>
      <c r="AX1436" s="49"/>
      <c r="AY1436" s="49"/>
      <c r="AZ1436" s="49"/>
      <c r="BA1436" s="49"/>
      <c r="BB1436" s="49"/>
      <c r="BC1436" s="49"/>
      <c r="BD1436" s="49"/>
      <c r="BE1436" s="49"/>
    </row>
    <row r="1437" spans="2:63">
      <c r="D1437" s="52" t="s">
        <v>339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S1437" s="48"/>
      <c r="T1437" s="48"/>
      <c r="U1437" s="48"/>
      <c r="V1437" s="48"/>
      <c r="W1437" s="48"/>
      <c r="X1437" s="48"/>
      <c r="Y1437" s="48"/>
      <c r="Z1437" s="48"/>
      <c r="AA1437" s="48"/>
      <c r="AB1437" s="48"/>
      <c r="AC1437" s="48"/>
      <c r="AD1437" s="48"/>
      <c r="AE1437" s="48"/>
      <c r="AF1437" s="48"/>
      <c r="AG1437" s="48"/>
      <c r="AH1437" s="48"/>
      <c r="AI1437" s="48"/>
      <c r="AJ1437" s="48"/>
      <c r="AK1437" s="48"/>
      <c r="AN1437" s="53" t="s">
        <v>926</v>
      </c>
      <c r="AO1437" s="49"/>
      <c r="AP1437" s="49"/>
      <c r="AQ1437" s="49"/>
      <c r="AR1437" s="49"/>
      <c r="AS1437" s="49"/>
      <c r="AT1437" s="49"/>
      <c r="AU1437" s="49"/>
      <c r="AV1437" s="49"/>
      <c r="AW1437" s="49"/>
      <c r="AX1437" s="49"/>
      <c r="AY1437" s="49"/>
      <c r="AZ1437" s="49"/>
      <c r="BA1437" s="49"/>
      <c r="BB1437" s="49"/>
      <c r="BC1437" s="49"/>
      <c r="BD1437" s="49"/>
      <c r="BE1437" s="49"/>
    </row>
    <row r="1438" spans="2:63" customFormat="1">
      <c r="B1438" s="85"/>
      <c r="C1438" s="85"/>
      <c r="D1438" s="53" t="s">
        <v>389</v>
      </c>
      <c r="E1438" s="49"/>
      <c r="F1438" s="49"/>
      <c r="G1438" s="49"/>
      <c r="H1438" s="49"/>
      <c r="I1438" s="49"/>
      <c r="J1438" s="49"/>
      <c r="K1438" s="49"/>
      <c r="L1438" s="49"/>
      <c r="M1438" s="49"/>
      <c r="N1438" s="49"/>
      <c r="O1438" s="49"/>
      <c r="P1438" s="49"/>
      <c r="Q1438" s="49"/>
      <c r="R1438" s="49"/>
      <c r="S1438" s="49"/>
      <c r="T1438" s="49"/>
      <c r="U1438" s="49"/>
      <c r="V1438" s="49"/>
      <c r="W1438" s="49"/>
      <c r="X1438" s="49"/>
      <c r="Y1438" s="49"/>
      <c r="Z1438" s="49"/>
      <c r="AA1438" s="49"/>
      <c r="AB1438" s="49"/>
      <c r="AC1438" s="49"/>
      <c r="AD1438" s="49"/>
      <c r="AE1438" s="49"/>
      <c r="AF1438" s="49"/>
      <c r="AG1438" s="49"/>
      <c r="AH1438" s="49"/>
      <c r="AI1438" s="49"/>
      <c r="AJ1438" s="49"/>
      <c r="AK1438" s="49"/>
      <c r="AL1438" s="85"/>
      <c r="AM1438" s="85"/>
      <c r="AN1438" s="53" t="s">
        <v>280</v>
      </c>
      <c r="AO1438" s="49"/>
      <c r="AP1438" s="49"/>
      <c r="AQ1438" s="49"/>
      <c r="AR1438" s="49"/>
      <c r="AS1438" s="49"/>
      <c r="AT1438" s="49"/>
      <c r="AU1438" s="49"/>
      <c r="AV1438" s="49"/>
      <c r="AW1438" s="49"/>
      <c r="AX1438" s="49"/>
      <c r="AY1438" s="49"/>
      <c r="AZ1438" s="49"/>
      <c r="BA1438" s="49"/>
      <c r="BB1438" s="49"/>
      <c r="BC1438" s="49"/>
      <c r="BD1438" s="49"/>
      <c r="BE1438" s="49"/>
      <c r="BF1438" s="85"/>
      <c r="BG1438" s="85"/>
      <c r="BH1438" s="85"/>
      <c r="BI1438" s="85"/>
      <c r="BJ1438" s="85"/>
      <c r="BK1438" s="85"/>
    </row>
    <row r="1439" spans="2:63" customFormat="1">
      <c r="B1439" s="85"/>
      <c r="C1439" s="85"/>
      <c r="D1439" s="52" t="s">
        <v>463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  <c r="S1439" s="48"/>
      <c r="T1439" s="48"/>
      <c r="U1439" s="48"/>
      <c r="V1439" s="48"/>
      <c r="W1439" s="48"/>
      <c r="X1439" s="48"/>
      <c r="Y1439" s="48"/>
      <c r="Z1439" s="48"/>
      <c r="AA1439" s="48"/>
      <c r="AB1439" s="48"/>
      <c r="AC1439" s="48"/>
      <c r="AD1439" s="48"/>
      <c r="AE1439" s="48"/>
      <c r="AF1439" s="48"/>
      <c r="AG1439" s="48"/>
      <c r="AH1439" s="48"/>
      <c r="AI1439" s="48"/>
      <c r="AJ1439" s="48"/>
      <c r="AK1439" s="48"/>
      <c r="AL1439" s="85"/>
      <c r="AM1439" s="85"/>
      <c r="AN1439" s="53" t="s">
        <v>1941</v>
      </c>
      <c r="AO1439" s="49"/>
      <c r="AP1439" s="49"/>
      <c r="AQ1439" s="49"/>
      <c r="AR1439" s="49"/>
      <c r="AS1439" s="49"/>
      <c r="AT1439" s="49"/>
      <c r="AU1439" s="49"/>
      <c r="AV1439" s="49"/>
      <c r="AW1439" s="49"/>
      <c r="AX1439" s="49"/>
      <c r="AY1439" s="49"/>
      <c r="AZ1439" s="49"/>
      <c r="BA1439" s="49"/>
      <c r="BB1439" s="49"/>
      <c r="BC1439" s="49"/>
      <c r="BD1439" s="49"/>
      <c r="BE1439" s="49"/>
      <c r="BF1439" s="85"/>
      <c r="BG1439" s="85"/>
      <c r="BH1439" s="85"/>
      <c r="BI1439" s="85"/>
      <c r="BJ1439" s="85"/>
      <c r="BK1439" s="85"/>
    </row>
    <row r="1440" spans="2:63" customFormat="1">
      <c r="B1440" s="85"/>
      <c r="C1440" s="85"/>
      <c r="D1440" s="89" t="s">
        <v>357</v>
      </c>
      <c r="E1440" s="90"/>
      <c r="F1440" s="90"/>
      <c r="G1440" s="90"/>
      <c r="H1440" s="90"/>
      <c r="I1440" s="90"/>
      <c r="J1440" s="90"/>
      <c r="K1440" s="90"/>
      <c r="L1440" s="90"/>
      <c r="M1440" s="90"/>
      <c r="N1440" s="90"/>
      <c r="O1440" s="90"/>
      <c r="P1440" s="90"/>
      <c r="Q1440" s="90"/>
      <c r="R1440" s="90"/>
      <c r="S1440" s="90"/>
      <c r="T1440" s="90"/>
      <c r="U1440" s="90"/>
      <c r="V1440" s="90"/>
      <c r="W1440" s="90"/>
      <c r="X1440" s="90"/>
      <c r="Y1440" s="90"/>
      <c r="Z1440" s="90"/>
      <c r="AA1440" s="90"/>
      <c r="AB1440" s="90"/>
      <c r="AC1440" s="90"/>
      <c r="AD1440" s="90"/>
      <c r="AE1440" s="90"/>
      <c r="AF1440" s="90"/>
      <c r="AG1440" s="90"/>
      <c r="AH1440" s="90"/>
      <c r="AI1440" s="90"/>
      <c r="AJ1440" s="90"/>
      <c r="AK1440" s="90"/>
      <c r="AL1440" s="85"/>
      <c r="AM1440" s="85"/>
      <c r="AN1440" s="53" t="s">
        <v>1942</v>
      </c>
      <c r="AO1440" s="49"/>
      <c r="AP1440" s="49"/>
      <c r="AQ1440" s="49"/>
      <c r="AR1440" s="49"/>
      <c r="AS1440" s="49"/>
      <c r="AT1440" s="49"/>
      <c r="AU1440" s="49"/>
      <c r="AV1440" s="49"/>
      <c r="AW1440" s="49"/>
      <c r="AX1440" s="49"/>
      <c r="AY1440" s="49"/>
      <c r="AZ1440" s="49"/>
      <c r="BA1440" s="49"/>
      <c r="BB1440" s="49"/>
      <c r="BC1440" s="49"/>
      <c r="BD1440" s="49"/>
      <c r="BE1440" s="49"/>
      <c r="BF1440" s="85"/>
      <c r="BG1440" s="85"/>
      <c r="BH1440" s="85"/>
      <c r="BI1440" s="85"/>
      <c r="BJ1440" s="85"/>
      <c r="BK1440" s="85"/>
    </row>
    <row r="1441" spans="2:63" customFormat="1">
      <c r="B1441" s="85"/>
      <c r="C1441" s="85"/>
      <c r="D1441" s="89" t="s">
        <v>479</v>
      </c>
      <c r="E1441" s="90"/>
      <c r="F1441" s="90"/>
      <c r="G1441" s="90"/>
      <c r="H1441" s="90"/>
      <c r="I1441" s="90"/>
      <c r="J1441" s="90"/>
      <c r="K1441" s="90"/>
      <c r="L1441" s="90"/>
      <c r="M1441" s="90"/>
      <c r="N1441" s="90"/>
      <c r="O1441" s="90"/>
      <c r="P1441" s="90"/>
      <c r="Q1441" s="90"/>
      <c r="R1441" s="90"/>
      <c r="S1441" s="90"/>
      <c r="T1441" s="90"/>
      <c r="U1441" s="90"/>
      <c r="V1441" s="90"/>
      <c r="W1441" s="90"/>
      <c r="X1441" s="90"/>
      <c r="Y1441" s="90"/>
      <c r="Z1441" s="90"/>
      <c r="AA1441" s="90"/>
      <c r="AB1441" s="90"/>
      <c r="AC1441" s="90"/>
      <c r="AD1441" s="90"/>
      <c r="AE1441" s="90"/>
      <c r="AF1441" s="90"/>
      <c r="AG1441" s="90"/>
      <c r="AH1441" s="90"/>
      <c r="AI1441" s="90"/>
      <c r="AJ1441" s="90"/>
      <c r="AK1441" s="90"/>
      <c r="AL1441" s="85"/>
      <c r="AM1441" s="85"/>
      <c r="AN1441" s="53"/>
      <c r="AO1441" s="49"/>
      <c r="AP1441" s="49"/>
      <c r="AQ1441" s="49"/>
      <c r="AR1441" s="49"/>
      <c r="AS1441" s="49"/>
      <c r="AT1441" s="49"/>
      <c r="AU1441" s="49"/>
      <c r="AV1441" s="49"/>
      <c r="AW1441" s="49"/>
      <c r="AX1441" s="49"/>
      <c r="AY1441" s="49"/>
      <c r="AZ1441" s="49"/>
      <c r="BA1441" s="49"/>
      <c r="BB1441" s="49"/>
      <c r="BC1441" s="49"/>
      <c r="BD1441" s="49"/>
      <c r="BE1441" s="49"/>
      <c r="BF1441" s="85"/>
      <c r="BG1441" s="85"/>
      <c r="BH1441" s="85"/>
      <c r="BI1441" s="85"/>
      <c r="BJ1441" s="85"/>
      <c r="BK1441" s="85"/>
    </row>
    <row r="1442" spans="2:63" customFormat="1">
      <c r="B1442" s="85"/>
      <c r="C1442" s="85"/>
      <c r="D1442" s="89" t="s">
        <v>668</v>
      </c>
      <c r="E1442" s="90"/>
      <c r="F1442" s="90"/>
      <c r="G1442" s="90"/>
      <c r="H1442" s="90"/>
      <c r="I1442" s="90"/>
      <c r="J1442" s="90"/>
      <c r="K1442" s="90"/>
      <c r="L1442" s="90"/>
      <c r="M1442" s="90"/>
      <c r="N1442" s="90"/>
      <c r="O1442" s="90"/>
      <c r="P1442" s="90"/>
      <c r="Q1442" s="90"/>
      <c r="R1442" s="90"/>
      <c r="S1442" s="90"/>
      <c r="T1442" s="90"/>
      <c r="U1442" s="90"/>
      <c r="V1442" s="90"/>
      <c r="W1442" s="90"/>
      <c r="X1442" s="90"/>
      <c r="Y1442" s="90"/>
      <c r="Z1442" s="90"/>
      <c r="AA1442" s="90"/>
      <c r="AB1442" s="90"/>
      <c r="AC1442" s="90"/>
      <c r="AD1442" s="90"/>
      <c r="AE1442" s="90"/>
      <c r="AF1442" s="90"/>
      <c r="AG1442" s="90"/>
      <c r="AH1442" s="90"/>
      <c r="AI1442" s="90"/>
      <c r="AJ1442" s="90"/>
      <c r="AK1442" s="90"/>
      <c r="AL1442" s="85"/>
      <c r="AM1442" s="85"/>
      <c r="AN1442" s="53" t="s">
        <v>926</v>
      </c>
      <c r="AO1442" s="49"/>
      <c r="AP1442" s="49"/>
      <c r="AQ1442" s="49"/>
      <c r="AR1442" s="49"/>
      <c r="AS1442" s="49"/>
      <c r="AT1442" s="49"/>
      <c r="AU1442" s="49"/>
      <c r="AV1442" s="49"/>
      <c r="AW1442" s="49"/>
      <c r="AX1442" s="49"/>
      <c r="AY1442" s="49"/>
      <c r="AZ1442" s="49"/>
      <c r="BA1442" s="49"/>
      <c r="BB1442" s="49"/>
      <c r="BC1442" s="49"/>
      <c r="BD1442" s="49"/>
      <c r="BE1442" s="49"/>
      <c r="BF1442" s="85"/>
      <c r="BG1442" s="85"/>
      <c r="BH1442" s="85"/>
      <c r="BI1442" s="85"/>
      <c r="BJ1442" s="85"/>
      <c r="BK1442" s="85"/>
    </row>
    <row r="1443" spans="2:63" customFormat="1">
      <c r="B1443" s="85"/>
      <c r="C1443" s="85"/>
      <c r="D1443" s="91" t="s">
        <v>358</v>
      </c>
      <c r="E1443" s="92"/>
      <c r="F1443" s="92"/>
      <c r="G1443" s="92"/>
      <c r="H1443" s="92"/>
      <c r="I1443" s="92"/>
      <c r="J1443" s="92"/>
      <c r="K1443" s="92"/>
      <c r="L1443" s="92"/>
      <c r="M1443" s="92"/>
      <c r="N1443" s="92"/>
      <c r="O1443" s="92"/>
      <c r="P1443" s="92"/>
      <c r="Q1443" s="92"/>
      <c r="R1443" s="92"/>
      <c r="S1443" s="92"/>
      <c r="T1443" s="92"/>
      <c r="U1443" s="92"/>
      <c r="V1443" s="92"/>
      <c r="W1443" s="92"/>
      <c r="X1443" s="92"/>
      <c r="Y1443" s="92"/>
      <c r="Z1443" s="92"/>
      <c r="AA1443" s="92"/>
      <c r="AB1443" s="92"/>
      <c r="AC1443" s="92"/>
      <c r="AD1443" s="92"/>
      <c r="AE1443" s="92"/>
      <c r="AF1443" s="92"/>
      <c r="AG1443" s="92"/>
      <c r="AH1443" s="92"/>
      <c r="AI1443" s="92"/>
      <c r="AJ1443" s="92"/>
      <c r="AK1443" s="92"/>
      <c r="AL1443" s="85"/>
      <c r="AM1443" s="85"/>
      <c r="AN1443" s="53" t="s">
        <v>280</v>
      </c>
      <c r="AO1443" s="49"/>
      <c r="AP1443" s="49"/>
      <c r="AQ1443" s="49"/>
      <c r="AR1443" s="49"/>
      <c r="AS1443" s="49"/>
      <c r="AT1443" s="49"/>
      <c r="AU1443" s="49"/>
      <c r="AV1443" s="49"/>
      <c r="AW1443" s="49"/>
      <c r="AX1443" s="49"/>
      <c r="AY1443" s="49"/>
      <c r="AZ1443" s="49"/>
      <c r="BA1443" s="49"/>
      <c r="BB1443" s="49"/>
      <c r="BC1443" s="49"/>
      <c r="BD1443" s="49"/>
      <c r="BE1443" s="49"/>
      <c r="BF1443" s="85"/>
      <c r="BG1443" s="85"/>
      <c r="BH1443" s="85"/>
      <c r="BI1443" s="85"/>
      <c r="BJ1443" s="85"/>
      <c r="BK1443" s="85"/>
    </row>
    <row r="1444" spans="2:63" customFormat="1">
      <c r="B1444" s="85"/>
      <c r="C1444" s="85"/>
      <c r="D1444" s="91" t="s">
        <v>359</v>
      </c>
      <c r="E1444" s="92"/>
      <c r="F1444" s="92"/>
      <c r="G1444" s="92"/>
      <c r="H1444" s="92"/>
      <c r="I1444" s="92"/>
      <c r="J1444" s="92"/>
      <c r="K1444" s="92"/>
      <c r="L1444" s="92"/>
      <c r="M1444" s="92"/>
      <c r="N1444" s="92"/>
      <c r="O1444" s="92"/>
      <c r="P1444" s="92"/>
      <c r="Q1444" s="92"/>
      <c r="R1444" s="92"/>
      <c r="S1444" s="92"/>
      <c r="T1444" s="92"/>
      <c r="U1444" s="92"/>
      <c r="V1444" s="92"/>
      <c r="W1444" s="92"/>
      <c r="X1444" s="92"/>
      <c r="Y1444" s="92"/>
      <c r="Z1444" s="92"/>
      <c r="AA1444" s="92"/>
      <c r="AB1444" s="92"/>
      <c r="AC1444" s="92"/>
      <c r="AD1444" s="92"/>
      <c r="AE1444" s="92"/>
      <c r="AF1444" s="92"/>
      <c r="AG1444" s="92"/>
      <c r="AH1444" s="92"/>
      <c r="AI1444" s="92"/>
      <c r="AJ1444" s="92"/>
      <c r="AK1444" s="92"/>
      <c r="AL1444" s="85"/>
      <c r="AM1444" s="85"/>
      <c r="AN1444" s="53" t="s">
        <v>1941</v>
      </c>
      <c r="AO1444" s="49"/>
      <c r="AP1444" s="49"/>
      <c r="AQ1444" s="49"/>
      <c r="AR1444" s="49"/>
      <c r="AS1444" s="49"/>
      <c r="AT1444" s="49"/>
      <c r="AU1444" s="49"/>
      <c r="AV1444" s="49"/>
      <c r="AW1444" s="49"/>
      <c r="AX1444" s="49"/>
      <c r="AY1444" s="49"/>
      <c r="AZ1444" s="49"/>
      <c r="BA1444" s="49"/>
      <c r="BB1444" s="49"/>
      <c r="BC1444" s="49"/>
      <c r="BD1444" s="49"/>
      <c r="BE1444" s="49"/>
      <c r="BF1444" s="85"/>
      <c r="BG1444" s="85"/>
      <c r="BH1444" s="85"/>
      <c r="BI1444" s="85"/>
      <c r="BJ1444" s="85"/>
      <c r="BK1444" s="85"/>
    </row>
    <row r="1445" spans="2:63" customFormat="1">
      <c r="B1445" s="85"/>
      <c r="C1445" s="85"/>
      <c r="D1445" s="38" t="s">
        <v>634</v>
      </c>
      <c r="E1445" s="48"/>
      <c r="F1445" s="48"/>
      <c r="G1445" s="48"/>
      <c r="H1445" s="48"/>
      <c r="I1445" s="48"/>
      <c r="J1445" s="48"/>
      <c r="K1445" s="48"/>
      <c r="L1445" s="48"/>
      <c r="M1445" s="48"/>
      <c r="N1445" s="48"/>
      <c r="O1445" s="48"/>
      <c r="P1445" s="48"/>
      <c r="Q1445" s="48"/>
      <c r="R1445" s="48"/>
      <c r="S1445" s="48"/>
      <c r="T1445" s="48"/>
      <c r="U1445" s="48"/>
      <c r="V1445" s="48"/>
      <c r="W1445" s="48"/>
      <c r="X1445" s="48"/>
      <c r="Y1445" s="48"/>
      <c r="Z1445" s="48"/>
      <c r="AA1445" s="48"/>
      <c r="AB1445" s="48"/>
      <c r="AC1445" s="48"/>
      <c r="AD1445" s="48"/>
      <c r="AE1445" s="48"/>
      <c r="AF1445" s="48"/>
      <c r="AG1445" s="48"/>
      <c r="AH1445" s="48"/>
      <c r="AI1445" s="48"/>
      <c r="AJ1445" s="48"/>
      <c r="AK1445" s="48"/>
      <c r="AL1445" s="85"/>
      <c r="AM1445" s="85"/>
      <c r="AN1445" s="53" t="s">
        <v>1943</v>
      </c>
      <c r="AO1445" s="49"/>
      <c r="AP1445" s="49"/>
      <c r="AQ1445" s="49"/>
      <c r="AR1445" s="49"/>
      <c r="AS1445" s="49"/>
      <c r="AT1445" s="49"/>
      <c r="AU1445" s="49"/>
      <c r="AV1445" s="49"/>
      <c r="AW1445" s="49"/>
      <c r="AX1445" s="49"/>
      <c r="AY1445" s="49"/>
      <c r="AZ1445" s="49"/>
      <c r="BA1445" s="49"/>
      <c r="BB1445" s="49"/>
      <c r="BC1445" s="49"/>
      <c r="BD1445" s="49"/>
      <c r="BE1445" s="49"/>
      <c r="BF1445" s="85"/>
      <c r="BG1445" s="85"/>
      <c r="BH1445" s="85"/>
      <c r="BI1445" s="85"/>
      <c r="BJ1445" s="85"/>
      <c r="BK1445" s="85"/>
    </row>
    <row r="1446" spans="2:63" customFormat="1">
      <c r="B1446" s="85"/>
      <c r="C1446" s="85"/>
      <c r="D1446" s="38" t="s">
        <v>1492</v>
      </c>
      <c r="E1446" s="48"/>
      <c r="F1446" s="48"/>
      <c r="G1446" s="48"/>
      <c r="H1446" s="48"/>
      <c r="I1446" s="48"/>
      <c r="J1446" s="48"/>
      <c r="K1446" s="48"/>
      <c r="L1446" s="48"/>
      <c r="M1446" s="48"/>
      <c r="N1446" s="48"/>
      <c r="O1446" s="48"/>
      <c r="P1446" s="48"/>
      <c r="Q1446" s="48"/>
      <c r="R1446" s="48"/>
      <c r="S1446" s="48"/>
      <c r="T1446" s="48"/>
      <c r="U1446" s="48"/>
      <c r="V1446" s="48"/>
      <c r="W1446" s="48"/>
      <c r="X1446" s="48"/>
      <c r="Y1446" s="48"/>
      <c r="Z1446" s="48"/>
      <c r="AA1446" s="48"/>
      <c r="AB1446" s="48"/>
      <c r="AC1446" s="48"/>
      <c r="AD1446" s="48"/>
      <c r="AE1446" s="48"/>
      <c r="AF1446" s="48"/>
      <c r="AG1446" s="48"/>
      <c r="AH1446" s="48"/>
      <c r="AI1446" s="48"/>
      <c r="AJ1446" s="48"/>
      <c r="AK1446" s="48"/>
      <c r="AL1446" s="85"/>
      <c r="AM1446" s="85"/>
      <c r="AN1446" s="53"/>
      <c r="AO1446" s="49"/>
      <c r="AP1446" s="49"/>
      <c r="AQ1446" s="49"/>
      <c r="AR1446" s="49"/>
      <c r="AS1446" s="49"/>
      <c r="AT1446" s="49"/>
      <c r="AU1446" s="49"/>
      <c r="AV1446" s="49"/>
      <c r="AW1446" s="49"/>
      <c r="AX1446" s="49"/>
      <c r="AY1446" s="49"/>
      <c r="AZ1446" s="49"/>
      <c r="BA1446" s="49"/>
      <c r="BB1446" s="49"/>
      <c r="BC1446" s="49"/>
      <c r="BD1446" s="49"/>
      <c r="BE1446" s="49"/>
      <c r="BF1446" s="85"/>
      <c r="BG1446" s="85"/>
      <c r="BH1446" s="85"/>
      <c r="BI1446" s="85"/>
      <c r="BJ1446" s="85"/>
      <c r="BK1446" s="85"/>
    </row>
    <row r="1447" spans="2:63" customFormat="1">
      <c r="B1447" s="85"/>
      <c r="C1447" s="85"/>
      <c r="D1447" s="52" t="s">
        <v>900</v>
      </c>
      <c r="E1447" s="48"/>
      <c r="F1447" s="48"/>
      <c r="G1447" s="48"/>
      <c r="H1447" s="48"/>
      <c r="I1447" s="48"/>
      <c r="J1447" s="48"/>
      <c r="K1447" s="48"/>
      <c r="L1447" s="48"/>
      <c r="M1447" s="48"/>
      <c r="N1447" s="48"/>
      <c r="O1447" s="48"/>
      <c r="P1447" s="48"/>
      <c r="Q1447" s="48"/>
      <c r="R1447" s="48"/>
      <c r="S1447" s="48"/>
      <c r="T1447" s="48"/>
      <c r="U1447" s="48"/>
      <c r="V1447" s="48"/>
      <c r="W1447" s="48"/>
      <c r="X1447" s="48"/>
      <c r="Y1447" s="48"/>
      <c r="Z1447" s="48"/>
      <c r="AA1447" s="48"/>
      <c r="AB1447" s="48"/>
      <c r="AC1447" s="48"/>
      <c r="AD1447" s="48"/>
      <c r="AE1447" s="48"/>
      <c r="AF1447" s="48"/>
      <c r="AG1447" s="48"/>
      <c r="AH1447" s="48"/>
      <c r="AI1447" s="48"/>
      <c r="AJ1447" s="48"/>
      <c r="AK1447" s="48"/>
      <c r="AL1447" s="85"/>
      <c r="AM1447" s="85"/>
      <c r="AN1447" s="53" t="s">
        <v>926</v>
      </c>
      <c r="AO1447" s="49"/>
      <c r="AP1447" s="49"/>
      <c r="AQ1447" s="49"/>
      <c r="AR1447" s="49"/>
      <c r="AS1447" s="49"/>
      <c r="AT1447" s="49"/>
      <c r="AU1447" s="49"/>
      <c r="AV1447" s="49"/>
      <c r="AW1447" s="49"/>
      <c r="AX1447" s="49"/>
      <c r="AY1447" s="49"/>
      <c r="AZ1447" s="49"/>
      <c r="BA1447" s="49"/>
      <c r="BB1447" s="49"/>
      <c r="BC1447" s="49"/>
      <c r="BD1447" s="49"/>
      <c r="BE1447" s="49"/>
      <c r="BF1447" s="85"/>
      <c r="BG1447" s="85"/>
      <c r="BH1447" s="85"/>
      <c r="BI1447" s="85"/>
      <c r="BJ1447" s="85"/>
      <c r="BK1447" s="85"/>
    </row>
    <row r="1448" spans="2:63" customFormat="1">
      <c r="B1448" s="85"/>
      <c r="C1448" s="85"/>
      <c r="D1448" s="52" t="s">
        <v>384</v>
      </c>
      <c r="E1448" s="48"/>
      <c r="F1448" s="48"/>
      <c r="G1448" s="48"/>
      <c r="H1448" s="48"/>
      <c r="I1448" s="48"/>
      <c r="J1448" s="48"/>
      <c r="K1448" s="48"/>
      <c r="L1448" s="48"/>
      <c r="M1448" s="48"/>
      <c r="N1448" s="48"/>
      <c r="O1448" s="48"/>
      <c r="P1448" s="48"/>
      <c r="Q1448" s="48"/>
      <c r="R1448" s="48"/>
      <c r="S1448" s="48"/>
      <c r="T1448" s="48"/>
      <c r="U1448" s="48"/>
      <c r="V1448" s="48"/>
      <c r="W1448" s="48"/>
      <c r="X1448" s="48"/>
      <c r="Y1448" s="48"/>
      <c r="Z1448" s="48"/>
      <c r="AA1448" s="48"/>
      <c r="AB1448" s="48"/>
      <c r="AC1448" s="48"/>
      <c r="AD1448" s="48"/>
      <c r="AE1448" s="48"/>
      <c r="AF1448" s="48"/>
      <c r="AG1448" s="48"/>
      <c r="AH1448" s="48"/>
      <c r="AI1448" s="48"/>
      <c r="AJ1448" s="48"/>
      <c r="AK1448" s="48"/>
      <c r="AL1448" s="85"/>
      <c r="AM1448" s="85"/>
      <c r="AN1448" s="53" t="s">
        <v>280</v>
      </c>
      <c r="AO1448" s="49"/>
      <c r="AP1448" s="49"/>
      <c r="AQ1448" s="49"/>
      <c r="AR1448" s="49"/>
      <c r="AS1448" s="49"/>
      <c r="AT1448" s="49"/>
      <c r="AU1448" s="49"/>
      <c r="AV1448" s="49"/>
      <c r="AW1448" s="49"/>
      <c r="AX1448" s="49"/>
      <c r="AY1448" s="49"/>
      <c r="AZ1448" s="49"/>
      <c r="BA1448" s="49"/>
      <c r="BB1448" s="49"/>
      <c r="BC1448" s="49"/>
      <c r="BD1448" s="49"/>
      <c r="BE1448" s="49"/>
      <c r="BF1448" s="85"/>
      <c r="BG1448" s="85"/>
      <c r="BH1448" s="85"/>
      <c r="BI1448" s="85"/>
      <c r="BJ1448" s="85"/>
      <c r="BK1448" s="85"/>
    </row>
    <row r="1449" spans="2:63" customFormat="1">
      <c r="B1449" s="85"/>
      <c r="C1449" s="85"/>
      <c r="D1449" s="52" t="s">
        <v>902</v>
      </c>
      <c r="E1449" s="48"/>
      <c r="F1449" s="48"/>
      <c r="G1449" s="48"/>
      <c r="H1449" s="48"/>
      <c r="I1449" s="48"/>
      <c r="J1449" s="48"/>
      <c r="K1449" s="48"/>
      <c r="L1449" s="48"/>
      <c r="M1449" s="48"/>
      <c r="N1449" s="48"/>
      <c r="O1449" s="48"/>
      <c r="P1449" s="48"/>
      <c r="Q1449" s="48"/>
      <c r="R1449" s="48"/>
      <c r="S1449" s="48"/>
      <c r="T1449" s="48"/>
      <c r="U1449" s="48"/>
      <c r="V1449" s="48"/>
      <c r="W1449" s="48"/>
      <c r="X1449" s="48"/>
      <c r="Y1449" s="48"/>
      <c r="Z1449" s="48"/>
      <c r="AA1449" s="48"/>
      <c r="AB1449" s="48"/>
      <c r="AC1449" s="48"/>
      <c r="AD1449" s="48"/>
      <c r="AE1449" s="48"/>
      <c r="AF1449" s="48"/>
      <c r="AG1449" s="48"/>
      <c r="AH1449" s="48"/>
      <c r="AI1449" s="48"/>
      <c r="AJ1449" s="48"/>
      <c r="AK1449" s="48"/>
      <c r="AL1449" s="85"/>
      <c r="AM1449" s="85"/>
      <c r="AN1449" s="53" t="s">
        <v>1941</v>
      </c>
      <c r="AO1449" s="49"/>
      <c r="AP1449" s="49"/>
      <c r="AQ1449" s="49"/>
      <c r="AR1449" s="49"/>
      <c r="AS1449" s="49"/>
      <c r="AT1449" s="49"/>
      <c r="AU1449" s="49"/>
      <c r="AV1449" s="49"/>
      <c r="AW1449" s="49"/>
      <c r="AX1449" s="49"/>
      <c r="AY1449" s="49"/>
      <c r="AZ1449" s="49"/>
      <c r="BA1449" s="49"/>
      <c r="BB1449" s="49"/>
      <c r="BC1449" s="49"/>
      <c r="BD1449" s="49"/>
      <c r="BE1449" s="49"/>
      <c r="BF1449" s="85"/>
      <c r="BG1449" s="85"/>
      <c r="BH1449" s="85"/>
      <c r="BI1449" s="85"/>
      <c r="BJ1449" s="85"/>
      <c r="BK1449" s="85"/>
    </row>
    <row r="1450" spans="2:63" customFormat="1">
      <c r="B1450" s="85"/>
      <c r="C1450" s="85"/>
      <c r="D1450" s="52" t="s">
        <v>903</v>
      </c>
      <c r="E1450" s="48"/>
      <c r="F1450" s="48"/>
      <c r="G1450" s="48"/>
      <c r="H1450" s="48"/>
      <c r="I1450" s="48"/>
      <c r="J1450" s="48"/>
      <c r="K1450" s="48"/>
      <c r="L1450" s="48"/>
      <c r="M1450" s="48"/>
      <c r="N1450" s="48"/>
      <c r="O1450" s="48"/>
      <c r="P1450" s="48"/>
      <c r="Q1450" s="48"/>
      <c r="R1450" s="48"/>
      <c r="S1450" s="48"/>
      <c r="T1450" s="48"/>
      <c r="U1450" s="48"/>
      <c r="V1450" s="48"/>
      <c r="W1450" s="48"/>
      <c r="X1450" s="48"/>
      <c r="Y1450" s="48"/>
      <c r="Z1450" s="48"/>
      <c r="AA1450" s="48"/>
      <c r="AB1450" s="48"/>
      <c r="AC1450" s="48"/>
      <c r="AD1450" s="48"/>
      <c r="AE1450" s="48"/>
      <c r="AF1450" s="48"/>
      <c r="AG1450" s="48"/>
      <c r="AH1450" s="48"/>
      <c r="AI1450" s="48"/>
      <c r="AJ1450" s="48"/>
      <c r="AK1450" s="48"/>
      <c r="AL1450" s="85"/>
      <c r="AM1450" s="85"/>
      <c r="AN1450" s="53" t="s">
        <v>1944</v>
      </c>
      <c r="AO1450" s="49"/>
      <c r="AP1450" s="49"/>
      <c r="AQ1450" s="49"/>
      <c r="AR1450" s="49"/>
      <c r="AS1450" s="49"/>
      <c r="AT1450" s="49"/>
      <c r="AU1450" s="49"/>
      <c r="AV1450" s="49"/>
      <c r="AW1450" s="49"/>
      <c r="AX1450" s="49"/>
      <c r="AY1450" s="49"/>
      <c r="AZ1450" s="49"/>
      <c r="BA1450" s="49"/>
      <c r="BB1450" s="49"/>
      <c r="BC1450" s="49"/>
      <c r="BD1450" s="49"/>
      <c r="BE1450" s="49"/>
      <c r="BF1450" s="85"/>
      <c r="BG1450" s="85"/>
      <c r="BH1450" s="85"/>
      <c r="BI1450" s="85"/>
      <c r="BJ1450" s="85"/>
      <c r="BK1450" s="85"/>
    </row>
    <row r="1451" spans="2:63" customFormat="1">
      <c r="B1451" s="85"/>
      <c r="C1451" s="85"/>
      <c r="D1451" s="52" t="s">
        <v>350</v>
      </c>
      <c r="E1451" s="48"/>
      <c r="F1451" s="48"/>
      <c r="G1451" s="48"/>
      <c r="H1451" s="48"/>
      <c r="I1451" s="48"/>
      <c r="J1451" s="48"/>
      <c r="K1451" s="48"/>
      <c r="L1451" s="48"/>
      <c r="M1451" s="48"/>
      <c r="N1451" s="48"/>
      <c r="O1451" s="48"/>
      <c r="P1451" s="48"/>
      <c r="Q1451" s="48"/>
      <c r="R1451" s="48"/>
      <c r="S1451" s="48"/>
      <c r="T1451" s="48"/>
      <c r="U1451" s="48"/>
      <c r="V1451" s="48"/>
      <c r="W1451" s="48"/>
      <c r="X1451" s="48"/>
      <c r="Y1451" s="48"/>
      <c r="Z1451" s="48"/>
      <c r="AA1451" s="48"/>
      <c r="AB1451" s="48"/>
      <c r="AC1451" s="48"/>
      <c r="AD1451" s="48"/>
      <c r="AE1451" s="48"/>
      <c r="AF1451" s="48"/>
      <c r="AG1451" s="48"/>
      <c r="AH1451" s="48"/>
      <c r="AI1451" s="48"/>
      <c r="AJ1451" s="48"/>
      <c r="AK1451" s="48"/>
      <c r="AL1451" s="85"/>
      <c r="AM1451" s="85"/>
      <c r="AN1451" s="53"/>
      <c r="AO1451" s="49"/>
      <c r="AP1451" s="49"/>
      <c r="AQ1451" s="49"/>
      <c r="AR1451" s="49"/>
      <c r="AS1451" s="49"/>
      <c r="AT1451" s="49"/>
      <c r="AU1451" s="49"/>
      <c r="AV1451" s="49"/>
      <c r="AW1451" s="49"/>
      <c r="AX1451" s="49"/>
      <c r="AY1451" s="49"/>
      <c r="AZ1451" s="49"/>
      <c r="BA1451" s="49"/>
      <c r="BB1451" s="49"/>
      <c r="BC1451" s="49"/>
      <c r="BD1451" s="49"/>
      <c r="BE1451" s="49"/>
      <c r="BF1451" s="85"/>
      <c r="BG1451" s="85"/>
      <c r="BH1451" s="85"/>
      <c r="BI1451" s="85"/>
      <c r="BJ1451" s="85"/>
      <c r="BK1451" s="85"/>
    </row>
    <row r="1452" spans="2:63" customFormat="1">
      <c r="B1452" s="85"/>
      <c r="C1452" s="85"/>
      <c r="D1452" s="52" t="s">
        <v>904</v>
      </c>
      <c r="E1452" s="48"/>
      <c r="F1452" s="48"/>
      <c r="G1452" s="48"/>
      <c r="H1452" s="48"/>
      <c r="I1452" s="48"/>
      <c r="J1452" s="48"/>
      <c r="K1452" s="48"/>
      <c r="L1452" s="48"/>
      <c r="M1452" s="48"/>
      <c r="N1452" s="48"/>
      <c r="O1452" s="48"/>
      <c r="P1452" s="48"/>
      <c r="Q1452" s="48"/>
      <c r="R1452" s="48"/>
      <c r="S1452" s="48"/>
      <c r="T1452" s="48"/>
      <c r="U1452" s="48"/>
      <c r="V1452" s="48"/>
      <c r="W1452" s="48"/>
      <c r="X1452" s="48"/>
      <c r="Y1452" s="48"/>
      <c r="Z1452" s="48"/>
      <c r="AA1452" s="48"/>
      <c r="AB1452" s="48"/>
      <c r="AC1452" s="48"/>
      <c r="AD1452" s="48"/>
      <c r="AE1452" s="48"/>
      <c r="AF1452" s="48"/>
      <c r="AG1452" s="48"/>
      <c r="AH1452" s="48"/>
      <c r="AI1452" s="48"/>
      <c r="AJ1452" s="48"/>
      <c r="AK1452" s="48"/>
      <c r="AL1452" s="85"/>
      <c r="AM1452" s="85"/>
      <c r="AN1452" s="53" t="s">
        <v>261</v>
      </c>
      <c r="AO1452" s="49"/>
      <c r="AP1452" s="49"/>
      <c r="AQ1452" s="49"/>
      <c r="AR1452" s="49"/>
      <c r="AS1452" s="49"/>
      <c r="AT1452" s="49"/>
      <c r="AU1452" s="49"/>
      <c r="AV1452" s="49"/>
      <c r="AW1452" s="49"/>
      <c r="AX1452" s="49"/>
      <c r="AY1452" s="49"/>
      <c r="AZ1452" s="49"/>
      <c r="BA1452" s="49"/>
      <c r="BB1452" s="49"/>
      <c r="BC1452" s="49"/>
      <c r="BD1452" s="49"/>
      <c r="BE1452" s="49"/>
      <c r="BF1452" s="85"/>
      <c r="BG1452" s="85"/>
      <c r="BH1452" s="85"/>
      <c r="BI1452" s="85"/>
      <c r="BJ1452" s="85"/>
      <c r="BK1452" s="85"/>
    </row>
    <row r="1453" spans="2:63" customFormat="1">
      <c r="B1453" s="85"/>
      <c r="C1453" s="85"/>
      <c r="D1453" s="52" t="s">
        <v>464</v>
      </c>
      <c r="E1453" s="48"/>
      <c r="F1453" s="48"/>
      <c r="G1453" s="48"/>
      <c r="H1453" s="48"/>
      <c r="I1453" s="48"/>
      <c r="J1453" s="48"/>
      <c r="K1453" s="48"/>
      <c r="L1453" s="48"/>
      <c r="M1453" s="48"/>
      <c r="N1453" s="48"/>
      <c r="O1453" s="48"/>
      <c r="P1453" s="48"/>
      <c r="Q1453" s="48"/>
      <c r="R1453" s="48"/>
      <c r="S1453" s="48"/>
      <c r="T1453" s="48"/>
      <c r="U1453" s="48"/>
      <c r="V1453" s="48"/>
      <c r="W1453" s="48"/>
      <c r="X1453" s="48"/>
      <c r="Y1453" s="48"/>
      <c r="Z1453" s="48"/>
      <c r="AA1453" s="48"/>
      <c r="AB1453" s="48"/>
      <c r="AC1453" s="48"/>
      <c r="AD1453" s="48"/>
      <c r="AE1453" s="48"/>
      <c r="AF1453" s="48"/>
      <c r="AG1453" s="48"/>
      <c r="AH1453" s="48"/>
      <c r="AI1453" s="48"/>
      <c r="AJ1453" s="48"/>
      <c r="AK1453" s="48"/>
      <c r="AL1453" s="85"/>
      <c r="AM1453" s="85"/>
      <c r="AN1453" s="53" t="s">
        <v>262</v>
      </c>
      <c r="AO1453" s="49"/>
      <c r="AP1453" s="49"/>
      <c r="AQ1453" s="49"/>
      <c r="AR1453" s="49"/>
      <c r="AS1453" s="49"/>
      <c r="AT1453" s="49"/>
      <c r="AU1453" s="49"/>
      <c r="AV1453" s="49"/>
      <c r="AW1453" s="49"/>
      <c r="AX1453" s="49"/>
      <c r="AY1453" s="49"/>
      <c r="AZ1453" s="49"/>
      <c r="BA1453" s="49"/>
      <c r="BB1453" s="49"/>
      <c r="BC1453" s="49"/>
      <c r="BD1453" s="49"/>
      <c r="BE1453" s="49"/>
      <c r="BF1453" s="85"/>
      <c r="BG1453" s="85"/>
      <c r="BH1453" s="85"/>
      <c r="BI1453" s="85"/>
      <c r="BJ1453" s="85"/>
      <c r="BK1453" s="85"/>
    </row>
    <row r="1454" spans="2:63" customFormat="1">
      <c r="B1454" s="85"/>
      <c r="C1454" s="85"/>
      <c r="D1454" s="52" t="s">
        <v>465</v>
      </c>
      <c r="E1454" s="48"/>
      <c r="F1454" s="48"/>
      <c r="G1454" s="48"/>
      <c r="H1454" s="48"/>
      <c r="I1454" s="48"/>
      <c r="J1454" s="48"/>
      <c r="K1454" s="48"/>
      <c r="L1454" s="48"/>
      <c r="M1454" s="48"/>
      <c r="N1454" s="48"/>
      <c r="O1454" s="48"/>
      <c r="P1454" s="48"/>
      <c r="Q1454" s="48"/>
      <c r="R1454" s="48"/>
      <c r="S1454" s="48"/>
      <c r="T1454" s="48"/>
      <c r="U1454" s="48"/>
      <c r="V1454" s="48"/>
      <c r="W1454" s="48"/>
      <c r="X1454" s="48"/>
      <c r="Y1454" s="48"/>
      <c r="Z1454" s="48"/>
      <c r="AA1454" s="48"/>
      <c r="AB1454" s="48"/>
      <c r="AC1454" s="48"/>
      <c r="AD1454" s="48"/>
      <c r="AE1454" s="48"/>
      <c r="AF1454" s="48"/>
      <c r="AG1454" s="48"/>
      <c r="AH1454" s="48"/>
      <c r="AI1454" s="48"/>
      <c r="AJ1454" s="48"/>
      <c r="AK1454" s="48"/>
      <c r="AL1454" s="85"/>
      <c r="AM1454" s="85"/>
      <c r="AN1454" s="53" t="s">
        <v>336</v>
      </c>
      <c r="AO1454" s="49"/>
      <c r="AP1454" s="49"/>
      <c r="AQ1454" s="49"/>
      <c r="AR1454" s="49"/>
      <c r="AS1454" s="49"/>
      <c r="AT1454" s="49"/>
      <c r="AU1454" s="49"/>
      <c r="AV1454" s="49"/>
      <c r="AW1454" s="49"/>
      <c r="AX1454" s="49"/>
      <c r="AY1454" s="49"/>
      <c r="AZ1454" s="49"/>
      <c r="BA1454" s="49"/>
      <c r="BB1454" s="49"/>
      <c r="BC1454" s="49"/>
      <c r="BD1454" s="49"/>
      <c r="BE1454" s="49"/>
      <c r="BF1454" s="85"/>
      <c r="BG1454" s="85"/>
      <c r="BH1454" s="85"/>
      <c r="BI1454" s="85"/>
      <c r="BJ1454" s="85"/>
      <c r="BK1454" s="85"/>
    </row>
    <row r="1455" spans="2:63" customFormat="1">
      <c r="B1455" s="85"/>
      <c r="C1455" s="85"/>
      <c r="D1455" s="52" t="s">
        <v>466</v>
      </c>
      <c r="E1455" s="48"/>
      <c r="F1455" s="48"/>
      <c r="G1455" s="48"/>
      <c r="H1455" s="48"/>
      <c r="I1455" s="48"/>
      <c r="J1455" s="48"/>
      <c r="K1455" s="48"/>
      <c r="L1455" s="48"/>
      <c r="M1455" s="48"/>
      <c r="N1455" s="48"/>
      <c r="O1455" s="48"/>
      <c r="P1455" s="48"/>
      <c r="Q1455" s="48"/>
      <c r="R1455" s="48"/>
      <c r="S1455" s="48"/>
      <c r="T1455" s="48"/>
      <c r="U1455" s="48"/>
      <c r="V1455" s="48"/>
      <c r="W1455" s="48"/>
      <c r="X1455" s="48"/>
      <c r="Y1455" s="48"/>
      <c r="Z1455" s="48"/>
      <c r="AA1455" s="48"/>
      <c r="AB1455" s="48"/>
      <c r="AC1455" s="48"/>
      <c r="AD1455" s="48"/>
      <c r="AE1455" s="48"/>
      <c r="AF1455" s="48"/>
      <c r="AG1455" s="48"/>
      <c r="AH1455" s="48"/>
      <c r="AI1455" s="48"/>
      <c r="AJ1455" s="48"/>
      <c r="AK1455" s="48"/>
      <c r="AL1455" s="85"/>
      <c r="AM1455" s="85"/>
      <c r="AN1455" s="85"/>
      <c r="AO1455" s="85"/>
      <c r="AP1455" s="85"/>
      <c r="AQ1455" s="85"/>
      <c r="AR1455" s="85"/>
      <c r="AS1455" s="85"/>
      <c r="AT1455" s="85"/>
      <c r="AU1455" s="85"/>
      <c r="AV1455" s="85"/>
      <c r="AW1455" s="85"/>
      <c r="AX1455" s="85"/>
      <c r="AY1455" s="85"/>
      <c r="AZ1455" s="85"/>
      <c r="BA1455" s="85"/>
      <c r="BB1455" s="85"/>
      <c r="BC1455" s="85"/>
      <c r="BD1455" s="85"/>
      <c r="BE1455" s="85"/>
      <c r="BF1455" s="85"/>
      <c r="BG1455" s="85"/>
      <c r="BH1455" s="85"/>
      <c r="BI1455" s="85"/>
      <c r="BJ1455" s="85"/>
      <c r="BK1455" s="85"/>
    </row>
    <row r="1456" spans="2:63" customFormat="1">
      <c r="B1456" s="85"/>
      <c r="C1456" s="85"/>
      <c r="D1456" s="52" t="s">
        <v>495</v>
      </c>
      <c r="E1456" s="48"/>
      <c r="F1456" s="48"/>
      <c r="G1456" s="48"/>
      <c r="H1456" s="48"/>
      <c r="I1456" s="48"/>
      <c r="J1456" s="48"/>
      <c r="K1456" s="48"/>
      <c r="L1456" s="48"/>
      <c r="M1456" s="48"/>
      <c r="N1456" s="48"/>
      <c r="O1456" s="48"/>
      <c r="P1456" s="48"/>
      <c r="Q1456" s="48"/>
      <c r="R1456" s="48"/>
      <c r="S1456" s="48"/>
      <c r="T1456" s="48"/>
      <c r="U1456" s="48"/>
      <c r="V1456" s="48"/>
      <c r="W1456" s="48"/>
      <c r="X1456" s="48"/>
      <c r="Y1456" s="48"/>
      <c r="Z1456" s="48"/>
      <c r="AA1456" s="48"/>
      <c r="AB1456" s="48"/>
      <c r="AC1456" s="48"/>
      <c r="AD1456" s="48"/>
      <c r="AE1456" s="48"/>
      <c r="AF1456" s="48"/>
      <c r="AG1456" s="48"/>
      <c r="AH1456" s="48"/>
      <c r="AI1456" s="48"/>
      <c r="AJ1456" s="48"/>
      <c r="AK1456" s="48"/>
      <c r="AL1456" s="85"/>
      <c r="AM1456" s="85"/>
      <c r="AN1456" s="85"/>
      <c r="AO1456" s="85"/>
      <c r="AP1456" s="85"/>
      <c r="AQ1456" s="85"/>
      <c r="AR1456" s="85"/>
      <c r="AS1456" s="85"/>
      <c r="AT1456" s="85"/>
      <c r="AU1456" s="85"/>
      <c r="AV1456" s="85"/>
      <c r="AW1456" s="85"/>
      <c r="AX1456" s="85"/>
      <c r="AY1456" s="85"/>
      <c r="AZ1456" s="85"/>
      <c r="BA1456" s="85"/>
      <c r="BB1456" s="85"/>
      <c r="BC1456" s="85"/>
      <c r="BD1456" s="85"/>
      <c r="BE1456" s="85"/>
      <c r="BF1456" s="85"/>
      <c r="BG1456" s="85"/>
      <c r="BH1456" s="85"/>
      <c r="BI1456" s="85"/>
      <c r="BJ1456" s="85"/>
      <c r="BK1456" s="85"/>
    </row>
    <row r="1457" spans="2:63" customFormat="1">
      <c r="B1457" s="85"/>
      <c r="C1457" s="85"/>
      <c r="D1457" s="52" t="s">
        <v>1854</v>
      </c>
      <c r="E1457" s="48"/>
      <c r="F1457" s="48"/>
      <c r="G1457" s="48"/>
      <c r="H1457" s="48"/>
      <c r="I1457" s="48"/>
      <c r="J1457" s="48"/>
      <c r="K1457" s="48"/>
      <c r="L1457" s="48"/>
      <c r="M1457" s="48"/>
      <c r="N1457" s="48"/>
      <c r="O1457" s="48"/>
      <c r="P1457" s="48"/>
      <c r="Q1457" s="48"/>
      <c r="R1457" s="48"/>
      <c r="S1457" s="48"/>
      <c r="T1457" s="48"/>
      <c r="U1457" s="48"/>
      <c r="V1457" s="48"/>
      <c r="W1457" s="48"/>
      <c r="X1457" s="48"/>
      <c r="Y1457" s="48"/>
      <c r="Z1457" s="48"/>
      <c r="AA1457" s="48"/>
      <c r="AB1457" s="48"/>
      <c r="AC1457" s="48"/>
      <c r="AD1457" s="48"/>
      <c r="AE1457" s="48"/>
      <c r="AF1457" s="48"/>
      <c r="AG1457" s="48"/>
      <c r="AH1457" s="48"/>
      <c r="AI1457" s="48"/>
      <c r="AJ1457" s="48"/>
      <c r="AK1457" s="48"/>
      <c r="AL1457" s="85"/>
      <c r="AM1457" s="85"/>
      <c r="AN1457" s="85"/>
      <c r="AO1457" s="85"/>
      <c r="AP1457" s="85"/>
      <c r="AQ1457" s="85"/>
      <c r="AR1457" s="85"/>
      <c r="AS1457" s="85"/>
      <c r="AT1457" s="85"/>
      <c r="AU1457" s="85"/>
      <c r="AV1457" s="85"/>
      <c r="AW1457" s="85"/>
      <c r="AX1457" s="85"/>
      <c r="AY1457" s="85"/>
      <c r="AZ1457" s="85"/>
      <c r="BA1457" s="85"/>
      <c r="BB1457" s="85"/>
      <c r="BC1457" s="85"/>
      <c r="BD1457" s="85"/>
      <c r="BE1457" s="85"/>
      <c r="BF1457" s="85"/>
      <c r="BG1457" s="85"/>
      <c r="BH1457" s="85"/>
      <c r="BI1457" s="85"/>
      <c r="BJ1457" s="85"/>
      <c r="BK1457" s="85"/>
    </row>
    <row r="1458" spans="2:63" customFormat="1">
      <c r="B1458" s="85"/>
      <c r="C1458" s="85"/>
      <c r="D1458" s="52" t="s">
        <v>276</v>
      </c>
      <c r="E1458" s="48"/>
      <c r="F1458" s="48"/>
      <c r="G1458" s="48"/>
      <c r="H1458" s="48"/>
      <c r="I1458" s="48"/>
      <c r="J1458" s="48"/>
      <c r="K1458" s="48"/>
      <c r="L1458" s="48"/>
      <c r="M1458" s="48"/>
      <c r="N1458" s="48"/>
      <c r="O1458" s="48"/>
      <c r="P1458" s="48"/>
      <c r="Q1458" s="48"/>
      <c r="R1458" s="48"/>
      <c r="S1458" s="48"/>
      <c r="T1458" s="48"/>
      <c r="U1458" s="48"/>
      <c r="V1458" s="48"/>
      <c r="W1458" s="48"/>
      <c r="X1458" s="48"/>
      <c r="Y1458" s="48"/>
      <c r="Z1458" s="48"/>
      <c r="AA1458" s="48"/>
      <c r="AB1458" s="48"/>
      <c r="AC1458" s="48"/>
      <c r="AD1458" s="48"/>
      <c r="AE1458" s="48"/>
      <c r="AF1458" s="48"/>
      <c r="AG1458" s="48"/>
      <c r="AH1458" s="48"/>
      <c r="AI1458" s="48"/>
      <c r="AJ1458" s="48"/>
      <c r="AK1458" s="48"/>
      <c r="AL1458" s="85"/>
      <c r="AM1458" s="85"/>
      <c r="AN1458" s="85"/>
      <c r="AO1458" s="85"/>
      <c r="AP1458" s="85"/>
      <c r="AQ1458" s="85"/>
      <c r="AR1458" s="85"/>
      <c r="AS1458" s="85"/>
      <c r="AT1458" s="85"/>
      <c r="AU1458" s="85"/>
      <c r="AV1458" s="85"/>
      <c r="AW1458" s="85"/>
      <c r="AX1458" s="85"/>
      <c r="AY1458" s="85"/>
      <c r="AZ1458" s="85"/>
      <c r="BA1458" s="85"/>
      <c r="BB1458" s="85"/>
      <c r="BC1458" s="85"/>
      <c r="BD1458" s="85"/>
      <c r="BE1458" s="85"/>
      <c r="BF1458" s="85"/>
      <c r="BG1458" s="85"/>
      <c r="BH1458" s="85"/>
      <c r="BI1458" s="85"/>
      <c r="BJ1458" s="85"/>
      <c r="BK1458" s="85"/>
    </row>
    <row r="1459" spans="2:63" customFormat="1">
      <c r="B1459" s="85"/>
      <c r="C1459" s="85"/>
      <c r="D1459" s="52" t="s">
        <v>1874</v>
      </c>
      <c r="E1459" s="48"/>
      <c r="F1459" s="48"/>
      <c r="G1459" s="48"/>
      <c r="H1459" s="48"/>
      <c r="I1459" s="48"/>
      <c r="J1459" s="48"/>
      <c r="K1459" s="48"/>
      <c r="L1459" s="48"/>
      <c r="M1459" s="48"/>
      <c r="N1459" s="48"/>
      <c r="O1459" s="48"/>
      <c r="P1459" s="48"/>
      <c r="Q1459" s="48"/>
      <c r="R1459" s="48"/>
      <c r="S1459" s="48"/>
      <c r="T1459" s="48"/>
      <c r="U1459" s="48"/>
      <c r="V1459" s="48"/>
      <c r="W1459" s="48"/>
      <c r="X1459" s="48"/>
      <c r="Y1459" s="48"/>
      <c r="Z1459" s="48"/>
      <c r="AA1459" s="48"/>
      <c r="AB1459" s="48"/>
      <c r="AC1459" s="48"/>
      <c r="AD1459" s="48"/>
      <c r="AE1459" s="48"/>
      <c r="AF1459" s="48"/>
      <c r="AG1459" s="48"/>
      <c r="AH1459" s="48"/>
      <c r="AI1459" s="48"/>
      <c r="AJ1459" s="48"/>
      <c r="AK1459" s="48"/>
      <c r="AL1459" s="85"/>
      <c r="AM1459" s="85"/>
      <c r="AN1459" s="85"/>
      <c r="AO1459" s="85"/>
      <c r="AP1459" s="85"/>
      <c r="AQ1459" s="85"/>
      <c r="AR1459" s="85"/>
      <c r="AS1459" s="85"/>
      <c r="AT1459" s="85"/>
      <c r="AU1459" s="85"/>
      <c r="AV1459" s="85"/>
      <c r="AW1459" s="85"/>
      <c r="AX1459" s="85"/>
      <c r="AY1459" s="85"/>
      <c r="AZ1459" s="85"/>
      <c r="BA1459" s="85"/>
      <c r="BB1459" s="85"/>
      <c r="BC1459" s="85"/>
      <c r="BD1459" s="85"/>
      <c r="BE1459" s="85"/>
      <c r="BF1459" s="85"/>
      <c r="BG1459" s="85"/>
      <c r="BH1459" s="85"/>
      <c r="BI1459" s="85"/>
      <c r="BJ1459" s="85"/>
      <c r="BK1459" s="85"/>
    </row>
    <row r="1460" spans="2:63" customFormat="1">
      <c r="B1460" s="85"/>
      <c r="C1460" s="85"/>
      <c r="D1460" s="52" t="s">
        <v>339</v>
      </c>
      <c r="E1460" s="48"/>
      <c r="F1460" s="48"/>
      <c r="G1460" s="48"/>
      <c r="H1460" s="48"/>
      <c r="I1460" s="48"/>
      <c r="J1460" s="48"/>
      <c r="K1460" s="48"/>
      <c r="L1460" s="48"/>
      <c r="M1460" s="48"/>
      <c r="N1460" s="48"/>
      <c r="O1460" s="48"/>
      <c r="P1460" s="48"/>
      <c r="Q1460" s="48"/>
      <c r="R1460" s="48"/>
      <c r="S1460" s="48"/>
      <c r="T1460" s="48"/>
      <c r="U1460" s="48"/>
      <c r="V1460" s="48"/>
      <c r="W1460" s="48"/>
      <c r="X1460" s="48"/>
      <c r="Y1460" s="48"/>
      <c r="Z1460" s="48"/>
      <c r="AA1460" s="48"/>
      <c r="AB1460" s="48"/>
      <c r="AC1460" s="48"/>
      <c r="AD1460" s="48"/>
      <c r="AE1460" s="48"/>
      <c r="AF1460" s="48"/>
      <c r="AG1460" s="48"/>
      <c r="AH1460" s="48"/>
      <c r="AI1460" s="48"/>
      <c r="AJ1460" s="48"/>
      <c r="AK1460" s="48"/>
      <c r="AL1460" s="85"/>
      <c r="AM1460" s="85"/>
      <c r="AN1460" s="85"/>
      <c r="AO1460" s="85"/>
      <c r="AP1460" s="85"/>
      <c r="AQ1460" s="85"/>
      <c r="AR1460" s="85"/>
      <c r="AS1460" s="85"/>
      <c r="AT1460" s="85"/>
      <c r="AU1460" s="85"/>
      <c r="AV1460" s="85"/>
      <c r="AW1460" s="85"/>
      <c r="AX1460" s="85"/>
      <c r="AY1460" s="85"/>
      <c r="AZ1460" s="85"/>
      <c r="BA1460" s="85"/>
      <c r="BB1460" s="85"/>
      <c r="BC1460" s="85"/>
      <c r="BD1460" s="85"/>
      <c r="BE1460" s="85"/>
      <c r="BF1460" s="85"/>
      <c r="BG1460" s="85"/>
      <c r="BH1460" s="85"/>
      <c r="BI1460" s="85"/>
      <c r="BJ1460" s="85"/>
      <c r="BK1460" s="85"/>
    </row>
    <row r="1461" spans="2:63" customFormat="1">
      <c r="B1461" s="85"/>
      <c r="C1461" s="85"/>
      <c r="D1461" s="52" t="s">
        <v>1875</v>
      </c>
      <c r="E1461" s="48"/>
      <c r="F1461" s="48"/>
      <c r="G1461" s="48"/>
      <c r="H1461" s="48"/>
      <c r="I1461" s="48"/>
      <c r="J1461" s="48"/>
      <c r="K1461" s="48"/>
      <c r="L1461" s="48"/>
      <c r="M1461" s="48"/>
      <c r="N1461" s="48"/>
      <c r="O1461" s="48"/>
      <c r="P1461" s="48"/>
      <c r="Q1461" s="48"/>
      <c r="R1461" s="48"/>
      <c r="S1461" s="48"/>
      <c r="T1461" s="48"/>
      <c r="U1461" s="48"/>
      <c r="V1461" s="48"/>
      <c r="W1461" s="48"/>
      <c r="X1461" s="48"/>
      <c r="Y1461" s="48"/>
      <c r="Z1461" s="48"/>
      <c r="AA1461" s="48"/>
      <c r="AB1461" s="48"/>
      <c r="AC1461" s="48"/>
      <c r="AD1461" s="48"/>
      <c r="AE1461" s="48"/>
      <c r="AF1461" s="48"/>
      <c r="AG1461" s="48"/>
      <c r="AH1461" s="48"/>
      <c r="AI1461" s="48"/>
      <c r="AJ1461" s="48"/>
      <c r="AK1461" s="48"/>
      <c r="AL1461" s="85"/>
      <c r="AM1461" s="85"/>
      <c r="AN1461" s="85"/>
      <c r="AO1461" s="85"/>
      <c r="AP1461" s="85"/>
      <c r="AQ1461" s="85"/>
      <c r="AR1461" s="85"/>
      <c r="AS1461" s="85"/>
      <c r="AT1461" s="85"/>
      <c r="AU1461" s="85"/>
      <c r="AV1461" s="85"/>
      <c r="AW1461" s="85"/>
      <c r="AX1461" s="85"/>
      <c r="AY1461" s="85"/>
      <c r="AZ1461" s="85"/>
      <c r="BA1461" s="85"/>
      <c r="BB1461" s="85"/>
      <c r="BC1461" s="85"/>
      <c r="BD1461" s="85"/>
      <c r="BE1461" s="85"/>
      <c r="BF1461" s="85"/>
      <c r="BG1461" s="85"/>
      <c r="BH1461" s="85"/>
      <c r="BI1461" s="85"/>
      <c r="BJ1461" s="85"/>
      <c r="BK1461" s="85"/>
    </row>
    <row r="1462" spans="2:63" customFormat="1">
      <c r="B1462" s="85"/>
      <c r="C1462" s="85"/>
      <c r="D1462" s="52" t="s">
        <v>1876</v>
      </c>
      <c r="E1462" s="48"/>
      <c r="F1462" s="48"/>
      <c r="G1462" s="48"/>
      <c r="H1462" s="48"/>
      <c r="I1462" s="48"/>
      <c r="J1462" s="48"/>
      <c r="K1462" s="48"/>
      <c r="L1462" s="48"/>
      <c r="M1462" s="48"/>
      <c r="N1462" s="48"/>
      <c r="O1462" s="48"/>
      <c r="P1462" s="48"/>
      <c r="Q1462" s="48"/>
      <c r="R1462" s="48"/>
      <c r="S1462" s="48"/>
      <c r="T1462" s="48"/>
      <c r="U1462" s="48"/>
      <c r="V1462" s="48"/>
      <c r="W1462" s="48"/>
      <c r="X1462" s="48"/>
      <c r="Y1462" s="48"/>
      <c r="Z1462" s="48"/>
      <c r="AA1462" s="48"/>
      <c r="AB1462" s="48"/>
      <c r="AC1462" s="48"/>
      <c r="AD1462" s="48"/>
      <c r="AE1462" s="48"/>
      <c r="AF1462" s="48"/>
      <c r="AG1462" s="48"/>
      <c r="AH1462" s="48"/>
      <c r="AI1462" s="48"/>
      <c r="AJ1462" s="48"/>
      <c r="AK1462" s="48"/>
      <c r="AL1462" s="85"/>
      <c r="AM1462" s="85"/>
      <c r="AN1462" s="85"/>
      <c r="AO1462" s="85"/>
      <c r="AP1462" s="85"/>
      <c r="AQ1462" s="85"/>
      <c r="AR1462" s="85"/>
      <c r="AS1462" s="85"/>
      <c r="AT1462" s="85"/>
      <c r="AU1462" s="85"/>
      <c r="AV1462" s="85"/>
      <c r="AW1462" s="85"/>
      <c r="AX1462" s="85"/>
      <c r="AY1462" s="85"/>
      <c r="AZ1462" s="85"/>
      <c r="BA1462" s="85"/>
      <c r="BB1462" s="85"/>
      <c r="BC1462" s="85"/>
      <c r="BD1462" s="85"/>
      <c r="BE1462" s="85"/>
      <c r="BF1462" s="85"/>
      <c r="BG1462" s="85"/>
      <c r="BH1462" s="85"/>
      <c r="BI1462" s="85"/>
      <c r="BJ1462" s="85"/>
      <c r="BK1462" s="85"/>
    </row>
    <row r="1463" spans="2:63" customFormat="1">
      <c r="B1463" s="85"/>
      <c r="C1463" s="85"/>
      <c r="D1463" s="52" t="s">
        <v>1877</v>
      </c>
      <c r="E1463" s="48"/>
      <c r="F1463" s="48"/>
      <c r="G1463" s="48"/>
      <c r="H1463" s="48"/>
      <c r="I1463" s="48"/>
      <c r="J1463" s="48"/>
      <c r="K1463" s="48"/>
      <c r="L1463" s="48"/>
      <c r="M1463" s="48"/>
      <c r="N1463" s="48"/>
      <c r="O1463" s="48"/>
      <c r="P1463" s="48"/>
      <c r="Q1463" s="48"/>
      <c r="R1463" s="48"/>
      <c r="S1463" s="48"/>
      <c r="T1463" s="48"/>
      <c r="U1463" s="48"/>
      <c r="V1463" s="48"/>
      <c r="W1463" s="48"/>
      <c r="X1463" s="48"/>
      <c r="Y1463" s="48"/>
      <c r="Z1463" s="48"/>
      <c r="AA1463" s="48"/>
      <c r="AB1463" s="48"/>
      <c r="AC1463" s="48"/>
      <c r="AD1463" s="48"/>
      <c r="AE1463" s="48"/>
      <c r="AF1463" s="48"/>
      <c r="AG1463" s="48"/>
      <c r="AH1463" s="48"/>
      <c r="AI1463" s="48"/>
      <c r="AJ1463" s="48"/>
      <c r="AK1463" s="48"/>
      <c r="AL1463" s="85"/>
      <c r="AM1463" s="85"/>
      <c r="AN1463" s="85"/>
      <c r="AO1463" s="85"/>
      <c r="AP1463" s="85"/>
      <c r="AQ1463" s="85"/>
      <c r="AR1463" s="85"/>
      <c r="AS1463" s="85"/>
      <c r="AT1463" s="85"/>
      <c r="AU1463" s="85"/>
      <c r="AV1463" s="85"/>
      <c r="AW1463" s="85"/>
      <c r="AX1463" s="85"/>
      <c r="AY1463" s="85"/>
      <c r="AZ1463" s="85"/>
      <c r="BA1463" s="85"/>
      <c r="BB1463" s="85"/>
      <c r="BC1463" s="85"/>
      <c r="BD1463" s="85"/>
      <c r="BE1463" s="85"/>
      <c r="BF1463" s="85"/>
      <c r="BG1463" s="85"/>
      <c r="BH1463" s="85"/>
      <c r="BI1463" s="85"/>
      <c r="BJ1463" s="85"/>
      <c r="BK1463" s="85"/>
    </row>
    <row r="1464" spans="2:63" customFormat="1">
      <c r="B1464" s="85"/>
      <c r="C1464" s="85"/>
      <c r="D1464" s="52" t="s">
        <v>1878</v>
      </c>
      <c r="E1464" s="48"/>
      <c r="F1464" s="48"/>
      <c r="G1464" s="48"/>
      <c r="H1464" s="48"/>
      <c r="I1464" s="48"/>
      <c r="J1464" s="48"/>
      <c r="K1464" s="48"/>
      <c r="L1464" s="48"/>
      <c r="M1464" s="48"/>
      <c r="N1464" s="48"/>
      <c r="O1464" s="48"/>
      <c r="P1464" s="48"/>
      <c r="Q1464" s="48"/>
      <c r="R1464" s="48"/>
      <c r="S1464" s="48"/>
      <c r="T1464" s="48"/>
      <c r="U1464" s="48"/>
      <c r="V1464" s="48"/>
      <c r="W1464" s="48"/>
      <c r="X1464" s="48"/>
      <c r="Y1464" s="48"/>
      <c r="Z1464" s="48"/>
      <c r="AA1464" s="48"/>
      <c r="AB1464" s="48"/>
      <c r="AC1464" s="48"/>
      <c r="AD1464" s="48"/>
      <c r="AE1464" s="48"/>
      <c r="AF1464" s="48"/>
      <c r="AG1464" s="48"/>
      <c r="AH1464" s="48"/>
      <c r="AI1464" s="48"/>
      <c r="AJ1464" s="48"/>
      <c r="AK1464" s="48"/>
      <c r="AL1464" s="85"/>
      <c r="AM1464" s="85"/>
      <c r="AN1464" s="85"/>
      <c r="AO1464" s="85"/>
      <c r="AP1464" s="85"/>
      <c r="AQ1464" s="85"/>
      <c r="AR1464" s="85"/>
      <c r="AS1464" s="85"/>
      <c r="AT1464" s="85"/>
      <c r="AU1464" s="85"/>
      <c r="AV1464" s="85"/>
      <c r="AW1464" s="85"/>
      <c r="AX1464" s="85"/>
      <c r="AY1464" s="85"/>
      <c r="AZ1464" s="85"/>
      <c r="BA1464" s="85"/>
      <c r="BB1464" s="85"/>
      <c r="BC1464" s="85"/>
      <c r="BD1464" s="85"/>
      <c r="BE1464" s="85"/>
      <c r="BF1464" s="85"/>
      <c r="BG1464" s="85"/>
      <c r="BH1464" s="85"/>
      <c r="BI1464" s="85"/>
      <c r="BJ1464" s="85"/>
      <c r="BK1464" s="85"/>
    </row>
    <row r="1465" spans="2:63" customFormat="1">
      <c r="B1465" s="85"/>
      <c r="C1465" s="85"/>
      <c r="D1465" s="52" t="s">
        <v>1879</v>
      </c>
      <c r="E1465" s="48"/>
      <c r="F1465" s="48"/>
      <c r="G1465" s="48"/>
      <c r="H1465" s="48"/>
      <c r="I1465" s="48"/>
      <c r="J1465" s="48"/>
      <c r="K1465" s="48"/>
      <c r="L1465" s="48"/>
      <c r="M1465" s="48"/>
      <c r="N1465" s="48"/>
      <c r="O1465" s="48"/>
      <c r="P1465" s="48"/>
      <c r="Q1465" s="48"/>
      <c r="R1465" s="48"/>
      <c r="S1465" s="48"/>
      <c r="T1465" s="48"/>
      <c r="U1465" s="48"/>
      <c r="V1465" s="48"/>
      <c r="W1465" s="48"/>
      <c r="X1465" s="48"/>
      <c r="Y1465" s="48"/>
      <c r="Z1465" s="48"/>
      <c r="AA1465" s="48"/>
      <c r="AB1465" s="48"/>
      <c r="AC1465" s="48"/>
      <c r="AD1465" s="48"/>
      <c r="AE1465" s="48"/>
      <c r="AF1465" s="48"/>
      <c r="AG1465" s="48"/>
      <c r="AH1465" s="48"/>
      <c r="AI1465" s="48"/>
      <c r="AJ1465" s="48"/>
      <c r="AK1465" s="48"/>
      <c r="AL1465" s="85"/>
      <c r="AM1465" s="85"/>
      <c r="AN1465" s="85"/>
      <c r="AO1465" s="85"/>
      <c r="AP1465" s="85"/>
      <c r="AQ1465" s="85"/>
      <c r="AR1465" s="85"/>
      <c r="AS1465" s="85"/>
      <c r="AT1465" s="85"/>
      <c r="AU1465" s="85"/>
      <c r="AV1465" s="85"/>
      <c r="AW1465" s="85"/>
      <c r="AX1465" s="85"/>
      <c r="AY1465" s="85"/>
      <c r="AZ1465" s="85"/>
      <c r="BA1465" s="85"/>
      <c r="BB1465" s="85"/>
      <c r="BC1465" s="85"/>
      <c r="BD1465" s="85"/>
      <c r="BE1465" s="85"/>
      <c r="BF1465" s="85"/>
      <c r="BG1465" s="85"/>
      <c r="BH1465" s="85"/>
      <c r="BI1465" s="85"/>
      <c r="BJ1465" s="85"/>
      <c r="BK1465" s="85"/>
    </row>
    <row r="1466" spans="2:63" customFormat="1">
      <c r="B1466" s="85"/>
      <c r="C1466" s="85"/>
      <c r="D1466" s="52" t="s">
        <v>1880</v>
      </c>
      <c r="E1466" s="48"/>
      <c r="F1466" s="48"/>
      <c r="G1466" s="48"/>
      <c r="H1466" s="48"/>
      <c r="I1466" s="48"/>
      <c r="J1466" s="48"/>
      <c r="K1466" s="48"/>
      <c r="L1466" s="48"/>
      <c r="M1466" s="48"/>
      <c r="N1466" s="48"/>
      <c r="O1466" s="48"/>
      <c r="P1466" s="48"/>
      <c r="Q1466" s="48"/>
      <c r="R1466" s="48"/>
      <c r="S1466" s="48"/>
      <c r="T1466" s="48"/>
      <c r="U1466" s="48"/>
      <c r="V1466" s="48"/>
      <c r="W1466" s="48"/>
      <c r="X1466" s="48"/>
      <c r="Y1466" s="48"/>
      <c r="Z1466" s="48"/>
      <c r="AA1466" s="48"/>
      <c r="AB1466" s="48"/>
      <c r="AC1466" s="48"/>
      <c r="AD1466" s="48"/>
      <c r="AE1466" s="48"/>
      <c r="AF1466" s="48"/>
      <c r="AG1466" s="48"/>
      <c r="AH1466" s="48"/>
      <c r="AI1466" s="48"/>
      <c r="AJ1466" s="48"/>
      <c r="AK1466" s="48"/>
      <c r="AL1466" s="85"/>
      <c r="AM1466" s="85"/>
      <c r="AN1466" s="85"/>
      <c r="AO1466" s="85"/>
      <c r="AP1466" s="85"/>
      <c r="AQ1466" s="85"/>
      <c r="AR1466" s="85"/>
      <c r="AS1466" s="85"/>
      <c r="AT1466" s="85"/>
      <c r="AU1466" s="85"/>
      <c r="AV1466" s="85"/>
      <c r="AW1466" s="85"/>
      <c r="AX1466" s="85"/>
      <c r="AY1466" s="85"/>
      <c r="AZ1466" s="85"/>
      <c r="BA1466" s="85"/>
      <c r="BB1466" s="85"/>
      <c r="BC1466" s="85"/>
      <c r="BD1466" s="85"/>
      <c r="BE1466" s="85"/>
      <c r="BF1466" s="85"/>
      <c r="BG1466" s="85"/>
      <c r="BH1466" s="85"/>
      <c r="BI1466" s="85"/>
      <c r="BJ1466" s="85"/>
      <c r="BK1466" s="85"/>
    </row>
    <row r="1467" spans="2:63" customFormat="1">
      <c r="B1467" s="85"/>
      <c r="C1467" s="85"/>
      <c r="D1467" s="52" t="s">
        <v>1881</v>
      </c>
      <c r="E1467" s="48"/>
      <c r="F1467" s="48"/>
      <c r="G1467" s="48"/>
      <c r="H1467" s="48"/>
      <c r="I1467" s="48"/>
      <c r="J1467" s="48"/>
      <c r="K1467" s="48"/>
      <c r="L1467" s="48"/>
      <c r="M1467" s="48"/>
      <c r="N1467" s="48"/>
      <c r="O1467" s="48"/>
      <c r="P1467" s="48"/>
      <c r="Q1467" s="48"/>
      <c r="R1467" s="48"/>
      <c r="S1467" s="48"/>
      <c r="T1467" s="48"/>
      <c r="U1467" s="48"/>
      <c r="V1467" s="48"/>
      <c r="W1467" s="48"/>
      <c r="X1467" s="48"/>
      <c r="Y1467" s="48"/>
      <c r="Z1467" s="48"/>
      <c r="AA1467" s="48"/>
      <c r="AB1467" s="48"/>
      <c r="AC1467" s="48"/>
      <c r="AD1467" s="48"/>
      <c r="AE1467" s="48"/>
      <c r="AF1467" s="48"/>
      <c r="AG1467" s="48"/>
      <c r="AH1467" s="48"/>
      <c r="AI1467" s="48"/>
      <c r="AJ1467" s="48"/>
      <c r="AK1467" s="48"/>
      <c r="AL1467" s="85"/>
      <c r="AM1467" s="85"/>
      <c r="AN1467" s="85"/>
      <c r="AO1467" s="85"/>
      <c r="AP1467" s="85"/>
      <c r="AQ1467" s="85"/>
      <c r="AR1467" s="85"/>
      <c r="AS1467" s="85"/>
      <c r="AT1467" s="85"/>
      <c r="AU1467" s="85"/>
      <c r="AV1467" s="85"/>
      <c r="AW1467" s="85"/>
      <c r="AX1467" s="85"/>
      <c r="AY1467" s="85"/>
      <c r="AZ1467" s="85"/>
      <c r="BA1467" s="85"/>
      <c r="BB1467" s="85"/>
      <c r="BC1467" s="85"/>
      <c r="BD1467" s="85"/>
      <c r="BE1467" s="85"/>
      <c r="BF1467" s="85"/>
      <c r="BG1467" s="85"/>
      <c r="BH1467" s="85"/>
      <c r="BI1467" s="85"/>
      <c r="BJ1467" s="85"/>
      <c r="BK1467" s="85"/>
    </row>
    <row r="1468" spans="2:63" customFormat="1">
      <c r="B1468" s="85"/>
      <c r="C1468" s="85"/>
      <c r="D1468" s="52" t="s">
        <v>1882</v>
      </c>
      <c r="E1468" s="48"/>
      <c r="F1468" s="48"/>
      <c r="G1468" s="48"/>
      <c r="H1468" s="48"/>
      <c r="I1468" s="48"/>
      <c r="J1468" s="48"/>
      <c r="K1468" s="48"/>
      <c r="L1468" s="48"/>
      <c r="M1468" s="48"/>
      <c r="N1468" s="48"/>
      <c r="O1468" s="48"/>
      <c r="P1468" s="48"/>
      <c r="Q1468" s="48"/>
      <c r="R1468" s="48"/>
      <c r="S1468" s="48"/>
      <c r="T1468" s="48"/>
      <c r="U1468" s="48"/>
      <c r="V1468" s="48"/>
      <c r="W1468" s="48"/>
      <c r="X1468" s="48"/>
      <c r="Y1468" s="48"/>
      <c r="Z1468" s="48"/>
      <c r="AA1468" s="48"/>
      <c r="AB1468" s="48"/>
      <c r="AC1468" s="48"/>
      <c r="AD1468" s="48"/>
      <c r="AE1468" s="48"/>
      <c r="AF1468" s="48"/>
      <c r="AG1468" s="48"/>
      <c r="AH1468" s="48"/>
      <c r="AI1468" s="48"/>
      <c r="AJ1468" s="48"/>
      <c r="AK1468" s="48"/>
      <c r="AL1468" s="85"/>
      <c r="AM1468" s="85"/>
      <c r="AN1468" s="85"/>
      <c r="AO1468" s="85"/>
      <c r="AP1468" s="85"/>
      <c r="AQ1468" s="85"/>
      <c r="AR1468" s="85"/>
      <c r="AS1468" s="85"/>
      <c r="AT1468" s="85"/>
      <c r="AU1468" s="85"/>
      <c r="AV1468" s="85"/>
      <c r="AW1468" s="85"/>
      <c r="AX1468" s="85"/>
      <c r="AY1468" s="85"/>
      <c r="AZ1468" s="85"/>
      <c r="BA1468" s="85"/>
      <c r="BB1468" s="85"/>
      <c r="BC1468" s="85"/>
      <c r="BD1468" s="85"/>
      <c r="BE1468" s="85"/>
      <c r="BF1468" s="85"/>
      <c r="BG1468" s="85"/>
      <c r="BH1468" s="85"/>
      <c r="BI1468" s="85"/>
      <c r="BJ1468" s="85"/>
      <c r="BK1468" s="85"/>
    </row>
    <row r="1469" spans="2:63" customFormat="1">
      <c r="B1469" s="85"/>
      <c r="C1469" s="85"/>
      <c r="D1469" s="52" t="s">
        <v>1883</v>
      </c>
      <c r="E1469" s="48"/>
      <c r="F1469" s="48"/>
      <c r="G1469" s="48"/>
      <c r="H1469" s="48"/>
      <c r="I1469" s="48"/>
      <c r="J1469" s="48"/>
      <c r="K1469" s="48"/>
      <c r="L1469" s="48"/>
      <c r="M1469" s="48"/>
      <c r="N1469" s="48"/>
      <c r="O1469" s="48"/>
      <c r="P1469" s="48"/>
      <c r="Q1469" s="48"/>
      <c r="R1469" s="48"/>
      <c r="S1469" s="48"/>
      <c r="T1469" s="48"/>
      <c r="U1469" s="48"/>
      <c r="V1469" s="48"/>
      <c r="W1469" s="48"/>
      <c r="X1469" s="48"/>
      <c r="Y1469" s="48"/>
      <c r="Z1469" s="48"/>
      <c r="AA1469" s="48"/>
      <c r="AB1469" s="48"/>
      <c r="AC1469" s="48"/>
      <c r="AD1469" s="48"/>
      <c r="AE1469" s="48"/>
      <c r="AF1469" s="48"/>
      <c r="AG1469" s="48"/>
      <c r="AH1469" s="48"/>
      <c r="AI1469" s="48"/>
      <c r="AJ1469" s="48"/>
      <c r="AK1469" s="48"/>
      <c r="AL1469" s="85"/>
      <c r="AM1469" s="85"/>
      <c r="AN1469" s="85"/>
      <c r="AO1469" s="85"/>
      <c r="AP1469" s="85"/>
      <c r="AQ1469" s="85"/>
      <c r="AR1469" s="85"/>
      <c r="AS1469" s="85"/>
      <c r="AT1469" s="85"/>
      <c r="AU1469" s="85"/>
      <c r="AV1469" s="85"/>
      <c r="AW1469" s="85"/>
      <c r="AX1469" s="85"/>
      <c r="AY1469" s="85"/>
      <c r="AZ1469" s="85"/>
      <c r="BA1469" s="85"/>
      <c r="BB1469" s="85"/>
      <c r="BC1469" s="85"/>
      <c r="BD1469" s="85"/>
      <c r="BE1469" s="85"/>
      <c r="BF1469" s="85"/>
      <c r="BG1469" s="85"/>
      <c r="BH1469" s="85"/>
      <c r="BI1469" s="85"/>
      <c r="BJ1469" s="85"/>
      <c r="BK1469" s="85"/>
    </row>
    <row r="1470" spans="2:63" customFormat="1">
      <c r="B1470" s="85"/>
      <c r="C1470" s="85"/>
      <c r="D1470" s="52" t="s">
        <v>1884</v>
      </c>
      <c r="E1470" s="48"/>
      <c r="F1470" s="48"/>
      <c r="G1470" s="48"/>
      <c r="H1470" s="48"/>
      <c r="I1470" s="48"/>
      <c r="J1470" s="48"/>
      <c r="K1470" s="48"/>
      <c r="L1470" s="48"/>
      <c r="M1470" s="48"/>
      <c r="N1470" s="48"/>
      <c r="O1470" s="48"/>
      <c r="P1470" s="48"/>
      <c r="Q1470" s="48"/>
      <c r="R1470" s="48"/>
      <c r="S1470" s="48"/>
      <c r="T1470" s="48"/>
      <c r="U1470" s="48"/>
      <c r="V1470" s="48"/>
      <c r="W1470" s="48"/>
      <c r="X1470" s="48"/>
      <c r="Y1470" s="48"/>
      <c r="Z1470" s="48"/>
      <c r="AA1470" s="48"/>
      <c r="AB1470" s="48"/>
      <c r="AC1470" s="48"/>
      <c r="AD1470" s="48"/>
      <c r="AE1470" s="48"/>
      <c r="AF1470" s="48"/>
      <c r="AG1470" s="48"/>
      <c r="AH1470" s="48"/>
      <c r="AI1470" s="48"/>
      <c r="AJ1470" s="48"/>
      <c r="AK1470" s="48"/>
      <c r="AL1470" s="85"/>
      <c r="AM1470" s="85"/>
      <c r="AN1470" s="85"/>
      <c r="AO1470" s="85"/>
      <c r="AP1470" s="85"/>
      <c r="AQ1470" s="85"/>
      <c r="AR1470" s="85"/>
      <c r="AS1470" s="85"/>
      <c r="AT1470" s="85"/>
      <c r="AU1470" s="85"/>
      <c r="AV1470" s="85"/>
      <c r="AW1470" s="85"/>
      <c r="AX1470" s="85"/>
      <c r="AY1470" s="85"/>
      <c r="AZ1470" s="85"/>
      <c r="BA1470" s="85"/>
      <c r="BB1470" s="85"/>
      <c r="BC1470" s="85"/>
      <c r="BD1470" s="85"/>
      <c r="BE1470" s="85"/>
      <c r="BF1470" s="85"/>
      <c r="BG1470" s="85"/>
      <c r="BH1470" s="85"/>
      <c r="BI1470" s="85"/>
      <c r="BJ1470" s="85"/>
      <c r="BK1470" s="85"/>
    </row>
    <row r="1471" spans="2:63" customFormat="1">
      <c r="B1471" s="85"/>
      <c r="C1471" s="85"/>
      <c r="D1471" s="52" t="s">
        <v>1885</v>
      </c>
      <c r="E1471" s="48"/>
      <c r="F1471" s="48"/>
      <c r="G1471" s="48"/>
      <c r="H1471" s="48"/>
      <c r="I1471" s="48"/>
      <c r="J1471" s="48"/>
      <c r="K1471" s="48"/>
      <c r="L1471" s="48"/>
      <c r="M1471" s="48"/>
      <c r="N1471" s="48"/>
      <c r="O1471" s="48"/>
      <c r="P1471" s="48"/>
      <c r="Q1471" s="48"/>
      <c r="R1471" s="48"/>
      <c r="S1471" s="48"/>
      <c r="T1471" s="48"/>
      <c r="U1471" s="48"/>
      <c r="V1471" s="48"/>
      <c r="W1471" s="48"/>
      <c r="X1471" s="48"/>
      <c r="Y1471" s="48"/>
      <c r="Z1471" s="48"/>
      <c r="AA1471" s="48"/>
      <c r="AB1471" s="48"/>
      <c r="AC1471" s="48"/>
      <c r="AD1471" s="48"/>
      <c r="AE1471" s="48"/>
      <c r="AF1471" s="48"/>
      <c r="AG1471" s="48"/>
      <c r="AH1471" s="48"/>
      <c r="AI1471" s="48"/>
      <c r="AJ1471" s="48"/>
      <c r="AK1471" s="48"/>
      <c r="AL1471" s="85"/>
      <c r="AM1471" s="85"/>
      <c r="AN1471" s="85"/>
      <c r="AO1471" s="85"/>
      <c r="AP1471" s="85"/>
      <c r="AQ1471" s="85"/>
      <c r="AR1471" s="85"/>
      <c r="AS1471" s="85"/>
      <c r="AT1471" s="85"/>
      <c r="AU1471" s="85"/>
      <c r="AV1471" s="85"/>
      <c r="AW1471" s="85"/>
      <c r="AX1471" s="85"/>
      <c r="AY1471" s="85"/>
      <c r="AZ1471" s="85"/>
      <c r="BA1471" s="85"/>
      <c r="BB1471" s="85"/>
      <c r="BC1471" s="85"/>
      <c r="BD1471" s="85"/>
      <c r="BE1471" s="85"/>
      <c r="BF1471" s="85"/>
      <c r="BG1471" s="85"/>
      <c r="BH1471" s="85"/>
      <c r="BI1471" s="85"/>
      <c r="BJ1471" s="85"/>
      <c r="BK1471" s="85"/>
    </row>
    <row r="1472" spans="2:63" customFormat="1">
      <c r="B1472" s="85"/>
      <c r="C1472" s="85"/>
      <c r="D1472" s="52" t="s">
        <v>276</v>
      </c>
      <c r="E1472" s="48"/>
      <c r="F1472" s="48"/>
      <c r="G1472" s="48"/>
      <c r="H1472" s="48"/>
      <c r="I1472" s="48"/>
      <c r="J1472" s="48"/>
      <c r="K1472" s="48"/>
      <c r="L1472" s="48"/>
      <c r="M1472" s="48"/>
      <c r="N1472" s="48"/>
      <c r="O1472" s="48"/>
      <c r="P1472" s="48"/>
      <c r="Q1472" s="48"/>
      <c r="R1472" s="48"/>
      <c r="S1472" s="48"/>
      <c r="T1472" s="48"/>
      <c r="U1472" s="48"/>
      <c r="V1472" s="48"/>
      <c r="W1472" s="48"/>
      <c r="X1472" s="48"/>
      <c r="Y1472" s="48"/>
      <c r="Z1472" s="48"/>
      <c r="AA1472" s="48"/>
      <c r="AB1472" s="48"/>
      <c r="AC1472" s="48"/>
      <c r="AD1472" s="48"/>
      <c r="AE1472" s="48"/>
      <c r="AF1472" s="48"/>
      <c r="AG1472" s="48"/>
      <c r="AH1472" s="48"/>
      <c r="AI1472" s="48"/>
      <c r="AJ1472" s="48"/>
      <c r="AK1472" s="48"/>
      <c r="AL1472" s="85"/>
      <c r="AM1472" s="85"/>
      <c r="AN1472" s="85"/>
      <c r="AO1472" s="85"/>
      <c r="AP1472" s="85"/>
      <c r="AQ1472" s="85"/>
      <c r="AR1472" s="85"/>
      <c r="AS1472" s="85"/>
      <c r="AT1472" s="85"/>
      <c r="AU1472" s="85"/>
      <c r="AV1472" s="85"/>
      <c r="AW1472" s="85"/>
      <c r="AX1472" s="85"/>
      <c r="AY1472" s="85"/>
      <c r="AZ1472" s="85"/>
      <c r="BA1472" s="85"/>
      <c r="BB1472" s="85"/>
      <c r="BC1472" s="85"/>
      <c r="BD1472" s="85"/>
      <c r="BE1472" s="85"/>
      <c r="BF1472" s="85"/>
      <c r="BG1472" s="85"/>
      <c r="BH1472" s="85"/>
      <c r="BI1472" s="85"/>
      <c r="BJ1472" s="85"/>
      <c r="BK1472" s="85"/>
    </row>
    <row r="1473" spans="2:63" customFormat="1">
      <c r="B1473" s="85"/>
      <c r="C1473" s="85"/>
      <c r="D1473" s="52"/>
      <c r="E1473" s="48"/>
      <c r="F1473" s="48"/>
      <c r="G1473" s="48"/>
      <c r="H1473" s="48"/>
      <c r="I1473" s="48"/>
      <c r="J1473" s="48"/>
      <c r="K1473" s="48"/>
      <c r="L1473" s="48"/>
      <c r="M1473" s="48"/>
      <c r="N1473" s="48"/>
      <c r="O1473" s="48"/>
      <c r="P1473" s="48"/>
      <c r="Q1473" s="48"/>
      <c r="R1473" s="48"/>
      <c r="S1473" s="48"/>
      <c r="T1473" s="48"/>
      <c r="U1473" s="48"/>
      <c r="V1473" s="48"/>
      <c r="W1473" s="48"/>
      <c r="X1473" s="48"/>
      <c r="Y1473" s="48"/>
      <c r="Z1473" s="48"/>
      <c r="AA1473" s="48"/>
      <c r="AB1473" s="48"/>
      <c r="AC1473" s="48"/>
      <c r="AD1473" s="48"/>
      <c r="AE1473" s="48"/>
      <c r="AF1473" s="48"/>
      <c r="AG1473" s="48"/>
      <c r="AH1473" s="48"/>
      <c r="AI1473" s="48"/>
      <c r="AJ1473" s="48"/>
      <c r="AK1473" s="48"/>
      <c r="AL1473" s="85"/>
      <c r="AM1473" s="85"/>
      <c r="AN1473" s="85"/>
      <c r="AO1473" s="85"/>
      <c r="AP1473" s="85"/>
      <c r="AQ1473" s="85"/>
      <c r="AR1473" s="85"/>
      <c r="AS1473" s="85"/>
      <c r="AT1473" s="85"/>
      <c r="AU1473" s="85"/>
      <c r="AV1473" s="85"/>
      <c r="AW1473" s="85"/>
      <c r="AX1473" s="85"/>
      <c r="AY1473" s="85"/>
      <c r="AZ1473" s="85"/>
      <c r="BA1473" s="85"/>
      <c r="BB1473" s="85"/>
      <c r="BC1473" s="85"/>
      <c r="BD1473" s="85"/>
      <c r="BE1473" s="85"/>
      <c r="BF1473" s="85"/>
      <c r="BG1473" s="85"/>
      <c r="BH1473" s="85"/>
      <c r="BI1473" s="85"/>
      <c r="BJ1473" s="85"/>
      <c r="BK1473" s="85"/>
    </row>
    <row r="1474" spans="2:63" customFormat="1">
      <c r="B1474" s="85"/>
      <c r="C1474" s="85"/>
      <c r="D1474" s="38" t="s">
        <v>1491</v>
      </c>
      <c r="E1474" s="48"/>
      <c r="F1474" s="48"/>
      <c r="G1474" s="48"/>
      <c r="H1474" s="48"/>
      <c r="I1474" s="48"/>
      <c r="J1474" s="48"/>
      <c r="K1474" s="48"/>
      <c r="L1474" s="48"/>
      <c r="M1474" s="48"/>
      <c r="N1474" s="48"/>
      <c r="O1474" s="48"/>
      <c r="P1474" s="48"/>
      <c r="Q1474" s="48"/>
      <c r="R1474" s="48"/>
      <c r="S1474" s="48"/>
      <c r="T1474" s="48"/>
      <c r="U1474" s="48"/>
      <c r="V1474" s="48"/>
      <c r="W1474" s="48"/>
      <c r="X1474" s="48"/>
      <c r="Y1474" s="48"/>
      <c r="Z1474" s="48"/>
      <c r="AA1474" s="48"/>
      <c r="AB1474" s="48"/>
      <c r="AC1474" s="48"/>
      <c r="AD1474" s="48"/>
      <c r="AE1474" s="48"/>
      <c r="AF1474" s="48"/>
      <c r="AG1474" s="48"/>
      <c r="AH1474" s="48"/>
      <c r="AI1474" s="48"/>
      <c r="AJ1474" s="48"/>
      <c r="AK1474" s="48"/>
      <c r="AL1474" s="85"/>
      <c r="AM1474" s="85"/>
      <c r="AN1474" s="85"/>
      <c r="AO1474" s="85"/>
      <c r="AP1474" s="85"/>
      <c r="AQ1474" s="85"/>
      <c r="AR1474" s="85"/>
      <c r="AS1474" s="85"/>
      <c r="AT1474" s="85"/>
      <c r="AU1474" s="85"/>
      <c r="AV1474" s="85"/>
      <c r="AW1474" s="85"/>
      <c r="AX1474" s="85"/>
      <c r="AY1474" s="85"/>
      <c r="AZ1474" s="85"/>
      <c r="BA1474" s="85"/>
      <c r="BB1474" s="85"/>
      <c r="BC1474" s="85"/>
      <c r="BD1474" s="85"/>
      <c r="BE1474" s="85"/>
      <c r="BF1474" s="85"/>
      <c r="BG1474" s="85"/>
      <c r="BH1474" s="85"/>
      <c r="BI1474" s="85"/>
      <c r="BJ1474" s="85"/>
      <c r="BK1474" s="85"/>
    </row>
    <row r="1475" spans="2:63" customFormat="1">
      <c r="B1475" s="85"/>
      <c r="C1475" s="85"/>
      <c r="D1475" s="52" t="s">
        <v>330</v>
      </c>
      <c r="E1475" s="48"/>
      <c r="F1475" s="48"/>
      <c r="G1475" s="48"/>
      <c r="H1475" s="48"/>
      <c r="I1475" s="48"/>
      <c r="J1475" s="48"/>
      <c r="K1475" s="48"/>
      <c r="L1475" s="48"/>
      <c r="M1475" s="48"/>
      <c r="N1475" s="48"/>
      <c r="O1475" s="48"/>
      <c r="P1475" s="48"/>
      <c r="Q1475" s="48"/>
      <c r="R1475" s="48"/>
      <c r="S1475" s="48"/>
      <c r="T1475" s="48"/>
      <c r="U1475" s="48"/>
      <c r="V1475" s="48"/>
      <c r="W1475" s="48"/>
      <c r="X1475" s="48"/>
      <c r="Y1475" s="48"/>
      <c r="Z1475" s="48"/>
      <c r="AA1475" s="48"/>
      <c r="AB1475" s="48"/>
      <c r="AC1475" s="67"/>
      <c r="AD1475" s="48"/>
      <c r="AE1475" s="48"/>
      <c r="AF1475" s="48"/>
      <c r="AG1475" s="48"/>
      <c r="AH1475" s="48"/>
      <c r="AI1475" s="48"/>
      <c r="AJ1475" s="48"/>
      <c r="AK1475" s="48"/>
      <c r="AL1475" s="85"/>
      <c r="AM1475" s="85"/>
      <c r="AN1475" s="85"/>
      <c r="AO1475" s="85"/>
      <c r="AP1475" s="85"/>
      <c r="AQ1475" s="85"/>
      <c r="AR1475" s="85"/>
      <c r="AS1475" s="85"/>
      <c r="AT1475" s="85"/>
      <c r="AU1475" s="85"/>
      <c r="AV1475" s="85"/>
      <c r="AW1475" s="85"/>
      <c r="AX1475" s="85"/>
      <c r="AY1475" s="85"/>
      <c r="AZ1475" s="85"/>
      <c r="BA1475" s="85"/>
      <c r="BB1475" s="85"/>
      <c r="BC1475" s="85"/>
      <c r="BD1475" s="85"/>
      <c r="BE1475" s="85"/>
      <c r="BF1475" s="85"/>
      <c r="BG1475" s="85"/>
      <c r="BH1475" s="85"/>
      <c r="BI1475" s="85"/>
      <c r="BJ1475" s="85"/>
      <c r="BK1475" s="85"/>
    </row>
    <row r="1476" spans="2:63" customFormat="1">
      <c r="B1476" s="85"/>
      <c r="C1476" s="85"/>
      <c r="D1476" s="52"/>
      <c r="E1476" s="48"/>
      <c r="F1476" s="48"/>
      <c r="G1476" s="48"/>
      <c r="H1476" s="48"/>
      <c r="I1476" s="48"/>
      <c r="J1476" s="48"/>
      <c r="K1476" s="48"/>
      <c r="L1476" s="48"/>
      <c r="M1476" s="48"/>
      <c r="N1476" s="48"/>
      <c r="O1476" s="48"/>
      <c r="P1476" s="48"/>
      <c r="Q1476" s="48"/>
      <c r="R1476" s="48"/>
      <c r="S1476" s="48"/>
      <c r="T1476" s="48"/>
      <c r="U1476" s="48"/>
      <c r="V1476" s="48"/>
      <c r="W1476" s="48"/>
      <c r="X1476" s="48"/>
      <c r="Y1476" s="48"/>
      <c r="Z1476" s="48"/>
      <c r="AA1476" s="48"/>
      <c r="AB1476" s="48"/>
      <c r="AC1476" s="67"/>
      <c r="AD1476" s="48"/>
      <c r="AE1476" s="48"/>
      <c r="AF1476" s="48"/>
      <c r="AG1476" s="48"/>
      <c r="AH1476" s="48"/>
      <c r="AI1476" s="48"/>
      <c r="AJ1476" s="48"/>
      <c r="AK1476" s="48"/>
      <c r="AL1476" s="85"/>
      <c r="AM1476" s="85"/>
      <c r="AN1476" s="85"/>
      <c r="AO1476" s="85"/>
      <c r="AP1476" s="85"/>
      <c r="AQ1476" s="85"/>
      <c r="AR1476" s="85"/>
      <c r="AS1476" s="85"/>
      <c r="AT1476" s="85"/>
      <c r="AU1476" s="85"/>
      <c r="AV1476" s="85"/>
      <c r="AW1476" s="85"/>
      <c r="AX1476" s="85"/>
      <c r="AY1476" s="85"/>
      <c r="AZ1476" s="85"/>
      <c r="BA1476" s="85"/>
      <c r="BB1476" s="85"/>
      <c r="BC1476" s="85"/>
      <c r="BD1476" s="85"/>
      <c r="BE1476" s="85"/>
      <c r="BF1476" s="85"/>
      <c r="BG1476" s="85"/>
      <c r="BH1476" s="85"/>
      <c r="BI1476" s="85"/>
      <c r="BJ1476" s="85"/>
      <c r="BK1476" s="85"/>
    </row>
    <row r="1477" spans="2:63" customFormat="1">
      <c r="B1477" s="85"/>
      <c r="C1477" s="85"/>
      <c r="D1477" s="52" t="s">
        <v>367</v>
      </c>
      <c r="E1477" s="48"/>
      <c r="F1477" s="48"/>
      <c r="G1477" s="48"/>
      <c r="H1477" s="48"/>
      <c r="I1477" s="48"/>
      <c r="J1477" s="48"/>
      <c r="K1477" s="48"/>
      <c r="L1477" s="48"/>
      <c r="M1477" s="48"/>
      <c r="N1477" s="48"/>
      <c r="O1477" s="48"/>
      <c r="P1477" s="48"/>
      <c r="Q1477" s="48"/>
      <c r="R1477" s="48"/>
      <c r="S1477" s="48"/>
      <c r="T1477" s="48"/>
      <c r="U1477" s="48"/>
      <c r="V1477" s="48"/>
      <c r="W1477" s="48"/>
      <c r="X1477" s="48"/>
      <c r="Y1477" s="48"/>
      <c r="Z1477" s="48"/>
      <c r="AA1477" s="48"/>
      <c r="AB1477" s="48"/>
      <c r="AC1477" s="67"/>
      <c r="AD1477" s="48"/>
      <c r="AE1477" s="48"/>
      <c r="AF1477" s="48"/>
      <c r="AG1477" s="48"/>
      <c r="AH1477" s="48"/>
      <c r="AI1477" s="48"/>
      <c r="AJ1477" s="48"/>
      <c r="AK1477" s="48"/>
      <c r="AL1477" s="85"/>
      <c r="AM1477" s="85"/>
      <c r="AN1477" s="85"/>
      <c r="AO1477" s="85"/>
      <c r="AP1477" s="85"/>
      <c r="AQ1477" s="85"/>
      <c r="AR1477" s="85"/>
      <c r="AS1477" s="85"/>
      <c r="AT1477" s="85"/>
      <c r="AU1477" s="85"/>
      <c r="AV1477" s="85"/>
      <c r="AW1477" s="85"/>
      <c r="AX1477" s="85"/>
      <c r="AY1477" s="85"/>
      <c r="AZ1477" s="85"/>
      <c r="BA1477" s="85"/>
      <c r="BB1477" s="85"/>
      <c r="BC1477" s="85"/>
      <c r="BD1477" s="85"/>
      <c r="BE1477" s="85"/>
      <c r="BF1477" s="85"/>
      <c r="BG1477" s="85"/>
      <c r="BH1477" s="85"/>
      <c r="BI1477" s="85"/>
      <c r="BJ1477" s="85"/>
      <c r="BK1477" s="85"/>
    </row>
    <row r="1478" spans="2:63" customFormat="1">
      <c r="B1478" s="85"/>
      <c r="C1478" s="85"/>
      <c r="D1478" s="52" t="s">
        <v>339</v>
      </c>
      <c r="E1478" s="48"/>
      <c r="F1478" s="48"/>
      <c r="G1478" s="48"/>
      <c r="H1478" s="48"/>
      <c r="I1478" s="48"/>
      <c r="J1478" s="48"/>
      <c r="K1478" s="48"/>
      <c r="L1478" s="48"/>
      <c r="M1478" s="48"/>
      <c r="N1478" s="48"/>
      <c r="O1478" s="48"/>
      <c r="P1478" s="48"/>
      <c r="Q1478" s="48"/>
      <c r="R1478" s="48"/>
      <c r="S1478" s="48"/>
      <c r="T1478" s="48"/>
      <c r="U1478" s="48"/>
      <c r="V1478" s="48"/>
      <c r="W1478" s="48"/>
      <c r="X1478" s="48"/>
      <c r="Y1478" s="48"/>
      <c r="Z1478" s="48"/>
      <c r="AA1478" s="48"/>
      <c r="AB1478" s="48"/>
      <c r="AC1478" s="67"/>
      <c r="AD1478" s="48"/>
      <c r="AE1478" s="48"/>
      <c r="AF1478" s="48"/>
      <c r="AG1478" s="48"/>
      <c r="AH1478" s="48"/>
      <c r="AI1478" s="48"/>
      <c r="AJ1478" s="48"/>
      <c r="AK1478" s="48"/>
      <c r="AL1478" s="85"/>
      <c r="AM1478" s="85"/>
      <c r="AN1478" s="85"/>
      <c r="AO1478" s="85"/>
      <c r="AP1478" s="85"/>
      <c r="AQ1478" s="85"/>
      <c r="AR1478" s="85"/>
      <c r="AS1478" s="85"/>
      <c r="AT1478" s="85"/>
      <c r="AU1478" s="85"/>
      <c r="AV1478" s="85"/>
      <c r="AW1478" s="85"/>
      <c r="AX1478" s="85"/>
      <c r="AY1478" s="85"/>
      <c r="AZ1478" s="85"/>
      <c r="BA1478" s="85"/>
      <c r="BB1478" s="85"/>
      <c r="BC1478" s="85"/>
      <c r="BD1478" s="85"/>
      <c r="BE1478" s="85"/>
      <c r="BF1478" s="85"/>
      <c r="BG1478" s="85"/>
      <c r="BH1478" s="85"/>
      <c r="BI1478" s="85"/>
      <c r="BJ1478" s="85"/>
      <c r="BK1478" s="85"/>
    </row>
    <row r="1479" spans="2:63">
      <c r="D1479" s="53" t="s">
        <v>388</v>
      </c>
      <c r="E1479" s="49"/>
      <c r="F1479" s="49"/>
      <c r="G1479" s="49"/>
      <c r="H1479" s="49"/>
      <c r="I1479" s="49"/>
      <c r="J1479" s="49"/>
      <c r="K1479" s="49"/>
      <c r="L1479" s="49"/>
      <c r="M1479" s="49"/>
      <c r="N1479" s="49"/>
      <c r="O1479" s="49"/>
      <c r="P1479" s="49"/>
      <c r="Q1479" s="49"/>
      <c r="R1479" s="49"/>
      <c r="S1479" s="49"/>
      <c r="T1479" s="49"/>
      <c r="U1479" s="49"/>
      <c r="V1479" s="49"/>
      <c r="W1479" s="49"/>
      <c r="X1479" s="49"/>
      <c r="Y1479" s="49"/>
      <c r="Z1479" s="49"/>
      <c r="AA1479" s="49"/>
      <c r="AB1479" s="49"/>
      <c r="AC1479" s="49"/>
      <c r="AD1479" s="49"/>
      <c r="AE1479" s="49"/>
      <c r="AF1479" s="49"/>
      <c r="AG1479" s="49"/>
      <c r="AH1479" s="49"/>
      <c r="AI1479" s="49"/>
      <c r="AJ1479" s="49"/>
      <c r="AK1479" s="49"/>
    </row>
    <row r="1480" spans="2:63">
      <c r="D1480" s="52" t="s">
        <v>332</v>
      </c>
      <c r="E1480" s="48"/>
      <c r="F1480" s="48"/>
      <c r="G1480" s="48"/>
      <c r="H1480" s="48"/>
      <c r="I1480" s="48"/>
      <c r="J1480" s="48"/>
      <c r="K1480" s="48"/>
      <c r="L1480" s="48"/>
      <c r="M1480" s="48"/>
      <c r="N1480" s="48"/>
      <c r="O1480" s="48"/>
      <c r="P1480" s="48"/>
      <c r="Q1480" s="48"/>
      <c r="R1480" s="48"/>
      <c r="S1480" s="48"/>
      <c r="T1480" s="48"/>
      <c r="U1480" s="48"/>
      <c r="V1480" s="48"/>
      <c r="W1480" s="48"/>
      <c r="X1480" s="48"/>
      <c r="Y1480" s="48"/>
      <c r="Z1480" s="48"/>
      <c r="AA1480" s="48"/>
      <c r="AB1480" s="48"/>
      <c r="AC1480" s="48"/>
      <c r="AD1480" s="48"/>
      <c r="AE1480" s="48"/>
      <c r="AF1480" s="48"/>
      <c r="AG1480" s="48"/>
      <c r="AH1480" s="48"/>
      <c r="AI1480" s="48"/>
      <c r="AJ1480" s="48"/>
      <c r="AK1480" s="48"/>
    </row>
    <row r="1481" spans="2:63">
      <c r="D1481" s="89" t="s">
        <v>369</v>
      </c>
      <c r="E1481" s="90"/>
      <c r="F1481" s="90"/>
      <c r="G1481" s="90"/>
      <c r="H1481" s="90"/>
      <c r="I1481" s="90"/>
      <c r="J1481" s="90"/>
      <c r="K1481" s="90"/>
      <c r="L1481" s="90"/>
      <c r="M1481" s="90"/>
      <c r="N1481" s="90"/>
      <c r="O1481" s="90"/>
      <c r="P1481" s="90"/>
      <c r="Q1481" s="90"/>
      <c r="R1481" s="90"/>
      <c r="S1481" s="90"/>
      <c r="T1481" s="90"/>
      <c r="U1481" s="90"/>
      <c r="V1481" s="90"/>
      <c r="W1481" s="90"/>
      <c r="X1481" s="90"/>
      <c r="Y1481" s="90"/>
      <c r="Z1481" s="90"/>
      <c r="AA1481" s="90"/>
      <c r="AB1481" s="90"/>
      <c r="AC1481" s="90"/>
      <c r="AD1481" s="90"/>
      <c r="AE1481" s="90"/>
      <c r="AF1481" s="90"/>
      <c r="AG1481" s="90"/>
      <c r="AH1481" s="90"/>
      <c r="AI1481" s="90"/>
      <c r="AJ1481" s="90"/>
      <c r="AK1481" s="90"/>
    </row>
    <row r="1482" spans="2:63">
      <c r="D1482" s="89" t="s">
        <v>480</v>
      </c>
      <c r="E1482" s="90"/>
      <c r="F1482" s="90"/>
      <c r="G1482" s="90"/>
      <c r="H1482" s="90"/>
      <c r="I1482" s="90"/>
      <c r="J1482" s="90"/>
      <c r="K1482" s="90"/>
      <c r="L1482" s="90"/>
      <c r="M1482" s="90"/>
      <c r="N1482" s="90"/>
      <c r="O1482" s="90"/>
      <c r="P1482" s="90"/>
      <c r="Q1482" s="90"/>
      <c r="R1482" s="90"/>
      <c r="S1482" s="90"/>
      <c r="T1482" s="90"/>
      <c r="U1482" s="90"/>
      <c r="V1482" s="90"/>
      <c r="W1482" s="90"/>
      <c r="X1482" s="90"/>
      <c r="Y1482" s="90"/>
      <c r="Z1482" s="90"/>
      <c r="AA1482" s="90"/>
      <c r="AB1482" s="90"/>
      <c r="AC1482" s="90"/>
      <c r="AD1482" s="90"/>
      <c r="AE1482" s="90"/>
      <c r="AF1482" s="90"/>
      <c r="AG1482" s="90"/>
      <c r="AH1482" s="90"/>
      <c r="AI1482" s="90"/>
      <c r="AJ1482" s="90"/>
      <c r="AK1482" s="90"/>
    </row>
    <row r="1483" spans="2:63">
      <c r="D1483" s="89" t="s">
        <v>662</v>
      </c>
      <c r="E1483" s="90"/>
      <c r="F1483" s="90"/>
      <c r="G1483" s="90"/>
      <c r="H1483" s="90"/>
      <c r="I1483" s="90"/>
      <c r="J1483" s="90"/>
      <c r="K1483" s="90"/>
      <c r="L1483" s="90"/>
      <c r="M1483" s="90"/>
      <c r="N1483" s="90"/>
      <c r="O1483" s="90"/>
      <c r="P1483" s="90"/>
      <c r="Q1483" s="90"/>
      <c r="R1483" s="90"/>
      <c r="S1483" s="90"/>
      <c r="T1483" s="90"/>
      <c r="U1483" s="90"/>
      <c r="V1483" s="90"/>
      <c r="W1483" s="90"/>
      <c r="X1483" s="90"/>
      <c r="Y1483" s="90"/>
      <c r="Z1483" s="90"/>
      <c r="AA1483" s="90"/>
      <c r="AB1483" s="90"/>
      <c r="AC1483" s="90"/>
      <c r="AD1483" s="90"/>
      <c r="AE1483" s="90"/>
      <c r="AF1483" s="90"/>
      <c r="AG1483" s="90"/>
      <c r="AH1483" s="90"/>
      <c r="AI1483" s="90"/>
      <c r="AJ1483" s="90"/>
      <c r="AK1483" s="90"/>
    </row>
    <row r="1484" spans="2:63">
      <c r="D1484" s="91" t="s">
        <v>370</v>
      </c>
      <c r="E1484" s="92"/>
      <c r="F1484" s="92"/>
      <c r="G1484" s="92"/>
      <c r="H1484" s="92"/>
      <c r="I1484" s="92"/>
      <c r="J1484" s="92"/>
      <c r="K1484" s="92"/>
      <c r="L1484" s="92"/>
      <c r="M1484" s="92"/>
      <c r="N1484" s="92"/>
      <c r="O1484" s="92"/>
      <c r="P1484" s="92"/>
      <c r="Q1484" s="92"/>
      <c r="R1484" s="92"/>
      <c r="S1484" s="92"/>
      <c r="T1484" s="92"/>
      <c r="U1484" s="92"/>
      <c r="V1484" s="92"/>
      <c r="W1484" s="92"/>
      <c r="X1484" s="92"/>
      <c r="Y1484" s="92"/>
      <c r="Z1484" s="92"/>
      <c r="AA1484" s="92"/>
      <c r="AB1484" s="92"/>
      <c r="AC1484" s="92"/>
      <c r="AD1484" s="92"/>
      <c r="AE1484" s="92"/>
      <c r="AF1484" s="92"/>
      <c r="AG1484" s="92"/>
      <c r="AH1484" s="92"/>
      <c r="AI1484" s="92"/>
      <c r="AJ1484" s="92"/>
      <c r="AK1484" s="92"/>
    </row>
    <row r="1485" spans="2:63">
      <c r="D1485" s="91" t="s">
        <v>371</v>
      </c>
      <c r="E1485" s="92"/>
      <c r="F1485" s="92"/>
      <c r="G1485" s="92"/>
      <c r="H1485" s="92"/>
      <c r="I1485" s="92"/>
      <c r="J1485" s="92"/>
      <c r="K1485" s="92"/>
      <c r="L1485" s="92"/>
      <c r="M1485" s="92"/>
      <c r="N1485" s="92"/>
      <c r="O1485" s="92"/>
      <c r="P1485" s="92"/>
      <c r="Q1485" s="92"/>
      <c r="R1485" s="92"/>
      <c r="S1485" s="92"/>
      <c r="T1485" s="92"/>
      <c r="U1485" s="92"/>
      <c r="V1485" s="92"/>
      <c r="W1485" s="92"/>
      <c r="X1485" s="92"/>
      <c r="Y1485" s="92"/>
      <c r="Z1485" s="92"/>
      <c r="AA1485" s="92"/>
      <c r="AB1485" s="92"/>
      <c r="AC1485" s="92"/>
      <c r="AD1485" s="92"/>
      <c r="AE1485" s="92"/>
      <c r="AF1485" s="92"/>
      <c r="AG1485" s="92"/>
      <c r="AH1485" s="92"/>
      <c r="AI1485" s="92"/>
      <c r="AJ1485" s="92"/>
      <c r="AK1485" s="92"/>
    </row>
    <row r="1486" spans="2:63">
      <c r="D1486" s="52" t="s">
        <v>898</v>
      </c>
      <c r="E1486" s="48"/>
      <c r="F1486" s="48"/>
      <c r="G1486" s="48"/>
      <c r="H1486" s="48"/>
      <c r="I1486" s="48"/>
      <c r="J1486" s="48"/>
      <c r="K1486" s="48"/>
      <c r="L1486" s="48"/>
      <c r="M1486" s="48"/>
      <c r="N1486" s="48"/>
      <c r="O1486" s="48"/>
      <c r="P1486" s="48"/>
      <c r="Q1486" s="48"/>
      <c r="R1486" s="48"/>
      <c r="S1486" s="48"/>
      <c r="T1486" s="48"/>
      <c r="U1486" s="48"/>
      <c r="V1486" s="48"/>
      <c r="W1486" s="48"/>
      <c r="X1486" s="48"/>
      <c r="Y1486" s="48"/>
      <c r="Z1486" s="48"/>
      <c r="AA1486" s="48"/>
      <c r="AB1486" s="48"/>
      <c r="AC1486" s="48"/>
      <c r="AD1486" s="48"/>
      <c r="AE1486" s="48"/>
      <c r="AF1486" s="48"/>
      <c r="AG1486" s="48"/>
      <c r="AH1486" s="48"/>
      <c r="AI1486" s="48"/>
      <c r="AJ1486" s="48"/>
      <c r="AK1486" s="48"/>
    </row>
    <row r="1487" spans="2:63">
      <c r="D1487" s="52" t="s">
        <v>697</v>
      </c>
      <c r="E1487" s="48"/>
      <c r="F1487" s="48"/>
      <c r="G1487" s="48"/>
      <c r="H1487" s="48"/>
      <c r="I1487" s="48"/>
      <c r="J1487" s="48"/>
      <c r="K1487" s="48"/>
      <c r="L1487" s="48"/>
      <c r="M1487" s="48"/>
      <c r="N1487" s="48"/>
      <c r="O1487" s="48"/>
      <c r="P1487" s="48"/>
      <c r="Q1487" s="48"/>
      <c r="R1487" s="48"/>
      <c r="S1487" s="48"/>
      <c r="T1487" s="48"/>
      <c r="U1487" s="48"/>
      <c r="V1487" s="48"/>
      <c r="W1487" s="48"/>
      <c r="X1487" s="48"/>
      <c r="Y1487" s="48"/>
      <c r="Z1487" s="48"/>
      <c r="AA1487" s="48"/>
      <c r="AB1487" s="48"/>
      <c r="AC1487" s="48"/>
      <c r="AD1487" s="48"/>
      <c r="AE1487" s="48"/>
      <c r="AF1487" s="48"/>
      <c r="AG1487" s="48"/>
      <c r="AH1487" s="48"/>
      <c r="AI1487" s="48"/>
      <c r="AJ1487" s="48"/>
      <c r="AK1487" s="48"/>
    </row>
    <row r="1488" spans="2:63">
      <c r="D1488" s="52" t="s">
        <v>698</v>
      </c>
      <c r="E1488" s="48"/>
      <c r="F1488" s="48"/>
      <c r="G1488" s="48"/>
      <c r="H1488" s="48"/>
      <c r="I1488" s="48"/>
      <c r="J1488" s="48"/>
      <c r="K1488" s="48"/>
      <c r="L1488" s="48"/>
      <c r="M1488" s="48"/>
      <c r="N1488" s="48"/>
      <c r="O1488" s="48"/>
      <c r="P1488" s="48"/>
      <c r="Q1488" s="48"/>
      <c r="R1488" s="48"/>
      <c r="S1488" s="48"/>
      <c r="T1488" s="48"/>
      <c r="U1488" s="48"/>
      <c r="V1488" s="48"/>
      <c r="W1488" s="48"/>
      <c r="X1488" s="48"/>
      <c r="Y1488" s="48"/>
      <c r="Z1488" s="48"/>
      <c r="AA1488" s="48"/>
      <c r="AB1488" s="48"/>
      <c r="AC1488" s="48"/>
      <c r="AD1488" s="48"/>
      <c r="AE1488" s="48"/>
      <c r="AF1488" s="48"/>
      <c r="AG1488" s="48"/>
      <c r="AH1488" s="48"/>
      <c r="AI1488" s="48"/>
      <c r="AJ1488" s="48"/>
      <c r="AK1488" s="48"/>
    </row>
    <row r="1489" spans="4:37">
      <c r="D1489" s="52" t="s">
        <v>901</v>
      </c>
      <c r="E1489" s="48"/>
      <c r="F1489" s="48"/>
      <c r="G1489" s="48"/>
      <c r="H1489" s="48"/>
      <c r="I1489" s="48"/>
      <c r="J1489" s="48"/>
      <c r="K1489" s="48"/>
      <c r="L1489" s="48"/>
      <c r="M1489" s="48"/>
      <c r="N1489" s="48"/>
      <c r="O1489" s="48"/>
      <c r="P1489" s="48"/>
      <c r="Q1489" s="48"/>
      <c r="R1489" s="48"/>
      <c r="S1489" s="48"/>
      <c r="T1489" s="48"/>
      <c r="U1489" s="48"/>
      <c r="V1489" s="48"/>
      <c r="W1489" s="48"/>
      <c r="X1489" s="48"/>
      <c r="Y1489" s="48"/>
      <c r="Z1489" s="48"/>
      <c r="AA1489" s="48"/>
      <c r="AB1489" s="48"/>
      <c r="AC1489" s="48"/>
      <c r="AD1489" s="48"/>
      <c r="AE1489" s="48"/>
      <c r="AF1489" s="48"/>
      <c r="AG1489" s="48"/>
      <c r="AH1489" s="48"/>
      <c r="AI1489" s="48"/>
      <c r="AJ1489" s="48"/>
      <c r="AK1489" s="48"/>
    </row>
    <row r="1490" spans="4:37">
      <c r="D1490" s="52" t="s">
        <v>384</v>
      </c>
      <c r="E1490" s="48"/>
      <c r="F1490" s="48"/>
      <c r="G1490" s="48"/>
      <c r="H1490" s="48"/>
      <c r="I1490" s="48"/>
      <c r="J1490" s="48"/>
      <c r="K1490" s="48"/>
      <c r="L1490" s="48"/>
      <c r="M1490" s="48"/>
      <c r="N1490" s="48"/>
      <c r="O1490" s="48"/>
      <c r="P1490" s="48"/>
      <c r="Q1490" s="48"/>
      <c r="R1490" s="48"/>
      <c r="S1490" s="48"/>
      <c r="T1490" s="48"/>
      <c r="U1490" s="48"/>
      <c r="V1490" s="48"/>
      <c r="W1490" s="48"/>
      <c r="X1490" s="48"/>
      <c r="Y1490" s="48"/>
      <c r="Z1490" s="48"/>
      <c r="AA1490" s="48"/>
      <c r="AB1490" s="48"/>
      <c r="AC1490" s="48"/>
      <c r="AD1490" s="48"/>
      <c r="AE1490" s="48"/>
      <c r="AF1490" s="48"/>
      <c r="AG1490" s="48"/>
      <c r="AH1490" s="48"/>
      <c r="AI1490" s="48"/>
      <c r="AJ1490" s="48"/>
      <c r="AK1490" s="48"/>
    </row>
    <row r="1491" spans="4:37">
      <c r="D1491" s="52" t="s">
        <v>528</v>
      </c>
      <c r="E1491" s="48"/>
      <c r="F1491" s="48"/>
      <c r="G1491" s="48"/>
      <c r="H1491" s="48"/>
      <c r="I1491" s="48"/>
      <c r="J1491" s="48"/>
      <c r="K1491" s="48"/>
      <c r="L1491" s="48"/>
      <c r="M1491" s="48"/>
      <c r="N1491" s="48"/>
      <c r="O1491" s="48"/>
      <c r="P1491" s="48"/>
      <c r="Q1491" s="48"/>
      <c r="R1491" s="48"/>
      <c r="S1491" s="48"/>
      <c r="T1491" s="48"/>
      <c r="U1491" s="48"/>
      <c r="V1491" s="48"/>
      <c r="W1491" s="48"/>
      <c r="X1491" s="48"/>
      <c r="Y1491" s="48"/>
      <c r="Z1491" s="48"/>
      <c r="AA1491" s="48"/>
      <c r="AB1491" s="48"/>
      <c r="AC1491" s="48"/>
      <c r="AD1491" s="48"/>
      <c r="AE1491" s="48"/>
      <c r="AF1491" s="48"/>
      <c r="AG1491" s="48"/>
      <c r="AH1491" s="48"/>
      <c r="AI1491" s="48"/>
      <c r="AJ1491" s="48"/>
      <c r="AK1491" s="48"/>
    </row>
    <row r="1492" spans="4:37">
      <c r="D1492" s="52" t="s">
        <v>529</v>
      </c>
      <c r="E1492" s="48"/>
      <c r="F1492" s="48"/>
      <c r="G1492" s="48"/>
      <c r="H1492" s="48"/>
      <c r="I1492" s="48"/>
      <c r="J1492" s="48"/>
      <c r="K1492" s="48"/>
      <c r="L1492" s="48"/>
      <c r="M1492" s="48"/>
      <c r="N1492" s="48"/>
      <c r="O1492" s="48"/>
      <c r="P1492" s="48"/>
      <c r="Q1492" s="48"/>
      <c r="R1492" s="48"/>
      <c r="S1492" s="48"/>
      <c r="T1492" s="48"/>
      <c r="U1492" s="48"/>
      <c r="V1492" s="48"/>
      <c r="W1492" s="48"/>
      <c r="X1492" s="48"/>
      <c r="Y1492" s="48"/>
      <c r="Z1492" s="48"/>
      <c r="AA1492" s="48"/>
      <c r="AB1492" s="48"/>
      <c r="AC1492" s="48"/>
      <c r="AD1492" s="48"/>
      <c r="AE1492" s="48"/>
      <c r="AF1492" s="48"/>
      <c r="AG1492" s="48"/>
      <c r="AH1492" s="48"/>
      <c r="AI1492" s="48"/>
      <c r="AJ1492" s="48"/>
      <c r="AK1492" s="48"/>
    </row>
    <row r="1493" spans="4:37">
      <c r="D1493" s="52" t="s">
        <v>277</v>
      </c>
      <c r="E1493" s="48"/>
      <c r="F1493" s="48"/>
      <c r="G1493" s="48"/>
      <c r="H1493" s="48"/>
      <c r="I1493" s="48"/>
      <c r="J1493" s="48"/>
      <c r="K1493" s="48"/>
      <c r="L1493" s="48"/>
      <c r="M1493" s="48"/>
      <c r="N1493" s="48"/>
      <c r="O1493" s="48"/>
      <c r="P1493" s="48"/>
      <c r="Q1493" s="48"/>
      <c r="R1493" s="48"/>
      <c r="S1493" s="48"/>
      <c r="T1493" s="48"/>
      <c r="U1493" s="48"/>
      <c r="V1493" s="48"/>
      <c r="W1493" s="48"/>
      <c r="X1493" s="48"/>
      <c r="Y1493" s="48"/>
      <c r="Z1493" s="48"/>
      <c r="AA1493" s="48"/>
      <c r="AB1493" s="48"/>
      <c r="AC1493" s="48"/>
      <c r="AD1493" s="48"/>
      <c r="AE1493" s="48"/>
      <c r="AF1493" s="48"/>
      <c r="AG1493" s="48"/>
      <c r="AH1493" s="48"/>
      <c r="AI1493" s="48"/>
      <c r="AJ1493" s="48"/>
      <c r="AK1493" s="48"/>
    </row>
    <row r="1494" spans="4:37">
      <c r="D1494" s="52" t="s">
        <v>530</v>
      </c>
      <c r="E1494" s="48"/>
      <c r="F1494" s="48"/>
      <c r="G1494" s="48"/>
      <c r="H1494" s="48"/>
      <c r="I1494" s="48"/>
      <c r="J1494" s="48"/>
      <c r="K1494" s="48"/>
      <c r="L1494" s="48"/>
      <c r="M1494" s="48"/>
      <c r="N1494" s="48"/>
      <c r="O1494" s="48"/>
      <c r="P1494" s="48"/>
      <c r="Q1494" s="48"/>
      <c r="R1494" s="48"/>
      <c r="S1494" s="48"/>
      <c r="T1494" s="48"/>
      <c r="U1494" s="48"/>
      <c r="V1494" s="48"/>
      <c r="W1494" s="48"/>
      <c r="X1494" s="48"/>
      <c r="Y1494" s="48"/>
      <c r="Z1494" s="48"/>
      <c r="AA1494" s="48"/>
      <c r="AB1494" s="48"/>
      <c r="AC1494" s="48"/>
      <c r="AD1494" s="48"/>
      <c r="AE1494" s="48"/>
      <c r="AF1494" s="48"/>
      <c r="AG1494" s="48"/>
      <c r="AH1494" s="48"/>
      <c r="AI1494" s="48"/>
      <c r="AJ1494" s="48"/>
      <c r="AK1494" s="48"/>
    </row>
    <row r="1495" spans="4:37">
      <c r="D1495" s="52" t="s">
        <v>333</v>
      </c>
      <c r="E1495" s="48"/>
      <c r="F1495" s="48"/>
      <c r="G1495" s="48"/>
      <c r="H1495" s="48"/>
      <c r="I1495" s="48"/>
      <c r="J1495" s="48"/>
      <c r="K1495" s="48"/>
      <c r="L1495" s="48"/>
      <c r="M1495" s="48"/>
      <c r="N1495" s="48"/>
      <c r="O1495" s="48"/>
      <c r="P1495" s="48"/>
      <c r="Q1495" s="48"/>
      <c r="R1495" s="48"/>
      <c r="S1495" s="48"/>
      <c r="T1495" s="48"/>
      <c r="U1495" s="48"/>
      <c r="V1495" s="48"/>
      <c r="W1495" s="48"/>
      <c r="X1495" s="48"/>
      <c r="Y1495" s="48"/>
      <c r="Z1495" s="48"/>
      <c r="AA1495" s="48"/>
      <c r="AB1495" s="48"/>
      <c r="AC1495" s="48"/>
      <c r="AD1495" s="48"/>
      <c r="AE1495" s="48"/>
      <c r="AF1495" s="48"/>
      <c r="AG1495" s="48"/>
      <c r="AH1495" s="48"/>
      <c r="AI1495" s="48"/>
      <c r="AJ1495" s="48"/>
      <c r="AK1495" s="48"/>
    </row>
    <row r="1496" spans="4:37">
      <c r="D1496" s="52" t="s">
        <v>531</v>
      </c>
      <c r="E1496" s="48"/>
      <c r="F1496" s="48"/>
      <c r="G1496" s="48"/>
      <c r="H1496" s="48"/>
      <c r="I1496" s="48"/>
      <c r="J1496" s="48"/>
      <c r="K1496" s="48"/>
      <c r="L1496" s="48"/>
      <c r="M1496" s="48"/>
      <c r="N1496" s="48"/>
      <c r="O1496" s="48"/>
      <c r="P1496" s="48"/>
      <c r="Q1496" s="48"/>
      <c r="R1496" s="48"/>
      <c r="S1496" s="48"/>
      <c r="T1496" s="48"/>
      <c r="U1496" s="48"/>
      <c r="V1496" s="48"/>
      <c r="W1496" s="48"/>
      <c r="X1496" s="48"/>
      <c r="Y1496" s="48"/>
      <c r="Z1496" s="48"/>
      <c r="AA1496" s="48"/>
      <c r="AB1496" s="48"/>
      <c r="AC1496" s="48"/>
      <c r="AD1496" s="48"/>
      <c r="AE1496" s="48"/>
      <c r="AF1496" s="48"/>
      <c r="AG1496" s="48"/>
      <c r="AH1496" s="48"/>
      <c r="AI1496" s="48"/>
      <c r="AJ1496" s="48"/>
      <c r="AK1496" s="48"/>
    </row>
    <row r="1497" spans="4:37">
      <c r="D1497" s="52" t="s">
        <v>337</v>
      </c>
      <c r="E1497" s="48"/>
      <c r="F1497" s="48"/>
      <c r="G1497" s="48"/>
      <c r="H1497" s="48"/>
      <c r="I1497" s="48"/>
      <c r="J1497" s="48"/>
      <c r="K1497" s="48"/>
      <c r="L1497" s="48"/>
      <c r="M1497" s="48"/>
      <c r="N1497" s="48"/>
      <c r="O1497" s="48"/>
      <c r="P1497" s="48"/>
      <c r="Q1497" s="48"/>
      <c r="R1497" s="48"/>
      <c r="S1497" s="48"/>
      <c r="T1497" s="48"/>
      <c r="U1497" s="48"/>
      <c r="V1497" s="48"/>
      <c r="W1497" s="48"/>
      <c r="X1497" s="48"/>
      <c r="Y1497" s="48"/>
      <c r="Z1497" s="48"/>
      <c r="AA1497" s="48"/>
      <c r="AB1497" s="48"/>
      <c r="AC1497" s="48"/>
      <c r="AD1497" s="48"/>
      <c r="AE1497" s="48"/>
      <c r="AF1497" s="48"/>
      <c r="AG1497" s="48"/>
      <c r="AH1497" s="48"/>
      <c r="AI1497" s="48"/>
      <c r="AJ1497" s="48"/>
      <c r="AK1497" s="48"/>
    </row>
    <row r="1498" spans="4:37">
      <c r="D1498" s="52" t="s">
        <v>905</v>
      </c>
      <c r="E1498" s="48"/>
      <c r="F1498" s="48"/>
      <c r="G1498" s="48"/>
      <c r="H1498" s="48"/>
      <c r="I1498" s="48"/>
      <c r="J1498" s="48"/>
      <c r="K1498" s="48"/>
      <c r="L1498" s="48"/>
      <c r="M1498" s="48"/>
      <c r="N1498" s="48"/>
      <c r="O1498" s="48"/>
      <c r="P1498" s="48"/>
      <c r="Q1498" s="48"/>
      <c r="R1498" s="48"/>
      <c r="S1498" s="48"/>
      <c r="T1498" s="48"/>
      <c r="U1498" s="48"/>
      <c r="V1498" s="48"/>
      <c r="W1498" s="48"/>
      <c r="X1498" s="48"/>
      <c r="Y1498" s="48"/>
      <c r="Z1498" s="48"/>
      <c r="AA1498" s="48"/>
      <c r="AB1498" s="48"/>
      <c r="AC1498" s="48"/>
      <c r="AD1498" s="48"/>
      <c r="AE1498" s="48"/>
      <c r="AF1498" s="48"/>
      <c r="AG1498" s="48"/>
      <c r="AH1498" s="48"/>
      <c r="AI1498" s="48"/>
      <c r="AJ1498" s="48"/>
      <c r="AK1498" s="48"/>
    </row>
    <row r="1499" spans="4:37">
      <c r="D1499" s="52" t="s">
        <v>664</v>
      </c>
      <c r="E1499" s="48"/>
      <c r="F1499" s="48"/>
      <c r="G1499" s="48"/>
      <c r="H1499" s="48"/>
      <c r="I1499" s="48"/>
      <c r="J1499" s="48"/>
      <c r="K1499" s="48"/>
      <c r="L1499" s="48"/>
      <c r="M1499" s="48"/>
      <c r="N1499" s="48"/>
      <c r="O1499" s="48"/>
      <c r="P1499" s="48"/>
      <c r="Q1499" s="48"/>
      <c r="R1499" s="48"/>
      <c r="S1499" s="48"/>
      <c r="T1499" s="48"/>
      <c r="U1499" s="48"/>
      <c r="V1499" s="48"/>
      <c r="W1499" s="48"/>
      <c r="X1499" s="48"/>
      <c r="Y1499" s="48"/>
      <c r="Z1499" s="48"/>
      <c r="AA1499" s="48"/>
      <c r="AB1499" s="48"/>
      <c r="AC1499" s="48"/>
      <c r="AD1499" s="48"/>
      <c r="AE1499" s="48"/>
      <c r="AF1499" s="48"/>
      <c r="AG1499" s="48"/>
      <c r="AH1499" s="48"/>
      <c r="AI1499" s="48"/>
      <c r="AJ1499" s="48"/>
      <c r="AK1499" s="48"/>
    </row>
    <row r="1500" spans="4:37">
      <c r="D1500" s="38" t="s">
        <v>1493</v>
      </c>
      <c r="E1500" s="48"/>
      <c r="F1500" s="48"/>
      <c r="G1500" s="48"/>
      <c r="H1500" s="48"/>
      <c r="I1500" s="48"/>
      <c r="J1500" s="48"/>
      <c r="K1500" s="48"/>
      <c r="L1500" s="48"/>
      <c r="M1500" s="48"/>
      <c r="N1500" s="48"/>
      <c r="O1500" s="48"/>
      <c r="P1500" s="48"/>
      <c r="Q1500" s="48"/>
      <c r="R1500" s="48"/>
      <c r="S1500" s="48"/>
      <c r="T1500" s="48"/>
      <c r="U1500" s="48"/>
      <c r="V1500" s="48"/>
      <c r="W1500" s="48"/>
      <c r="X1500" s="48"/>
      <c r="Y1500" s="48"/>
      <c r="Z1500" s="48"/>
      <c r="AA1500" s="48"/>
      <c r="AB1500" s="48"/>
      <c r="AC1500" s="48"/>
      <c r="AD1500" s="48"/>
      <c r="AE1500" s="48"/>
      <c r="AF1500" s="48"/>
      <c r="AG1500" s="48"/>
      <c r="AH1500" s="48"/>
      <c r="AI1500" s="48"/>
      <c r="AJ1500" s="48"/>
      <c r="AK1500" s="48"/>
    </row>
    <row r="1501" spans="4:37">
      <c r="D1501" s="52" t="s">
        <v>342</v>
      </c>
      <c r="E1501" s="48"/>
      <c r="F1501" s="48"/>
      <c r="G1501" s="48"/>
      <c r="H1501" s="48"/>
      <c r="I1501" s="48"/>
      <c r="J1501" s="48"/>
      <c r="K1501" s="48"/>
      <c r="L1501" s="48"/>
      <c r="M1501" s="48"/>
      <c r="N1501" s="48"/>
      <c r="O1501" s="48"/>
      <c r="P1501" s="48"/>
      <c r="Q1501" s="48"/>
      <c r="R1501" s="48"/>
      <c r="S1501" s="48"/>
      <c r="T1501" s="48"/>
      <c r="U1501" s="48"/>
      <c r="V1501" s="48"/>
      <c r="W1501" s="48"/>
      <c r="X1501" s="48"/>
      <c r="Y1501" s="48"/>
      <c r="Z1501" s="48"/>
      <c r="AA1501" s="48"/>
      <c r="AB1501" s="48"/>
      <c r="AC1501" s="48"/>
      <c r="AD1501" s="48"/>
      <c r="AE1501" s="48"/>
      <c r="AF1501" s="48"/>
      <c r="AG1501" s="48"/>
      <c r="AH1501" s="48"/>
      <c r="AI1501" s="48"/>
      <c r="AJ1501" s="48"/>
      <c r="AK1501" s="48"/>
    </row>
    <row r="1502" spans="4:37">
      <c r="D1502" s="52"/>
      <c r="E1502" s="48"/>
      <c r="F1502" s="48"/>
      <c r="G1502" s="48"/>
      <c r="H1502" s="48"/>
      <c r="I1502" s="48"/>
      <c r="J1502" s="48"/>
      <c r="K1502" s="48"/>
      <c r="L1502" s="48"/>
      <c r="M1502" s="48"/>
      <c r="N1502" s="48"/>
      <c r="O1502" s="48"/>
      <c r="P1502" s="48"/>
      <c r="Q1502" s="48"/>
      <c r="R1502" s="48"/>
      <c r="S1502" s="48"/>
      <c r="T1502" s="48"/>
      <c r="U1502" s="48"/>
      <c r="V1502" s="48"/>
      <c r="W1502" s="48"/>
      <c r="X1502" s="48"/>
      <c r="Y1502" s="48"/>
      <c r="Z1502" s="48"/>
      <c r="AA1502" s="48"/>
      <c r="AB1502" s="48"/>
      <c r="AC1502" s="48"/>
      <c r="AD1502" s="48"/>
      <c r="AE1502" s="48"/>
      <c r="AF1502" s="48"/>
      <c r="AG1502" s="48"/>
      <c r="AH1502" s="48"/>
      <c r="AI1502" s="48"/>
      <c r="AJ1502" s="48"/>
      <c r="AK1502" s="48"/>
    </row>
    <row r="1503" spans="4:37">
      <c r="D1503" s="52" t="s">
        <v>543</v>
      </c>
      <c r="E1503" s="48"/>
      <c r="F1503" s="48"/>
      <c r="G1503" s="48"/>
      <c r="H1503" s="48"/>
      <c r="I1503" s="48"/>
      <c r="J1503" s="48"/>
      <c r="K1503" s="48"/>
      <c r="L1503" s="48"/>
      <c r="M1503" s="48"/>
      <c r="N1503" s="48"/>
      <c r="O1503" s="48"/>
      <c r="P1503" s="48"/>
      <c r="Q1503" s="48"/>
      <c r="R1503" s="48"/>
      <c r="S1503" s="48"/>
      <c r="T1503" s="48"/>
      <c r="U1503" s="48"/>
      <c r="V1503" s="48"/>
      <c r="W1503" s="48"/>
      <c r="X1503" s="48"/>
      <c r="Y1503" s="48"/>
      <c r="Z1503" s="48"/>
      <c r="AA1503" s="48"/>
      <c r="AB1503" s="48"/>
      <c r="AC1503" s="48"/>
      <c r="AD1503" s="48"/>
      <c r="AE1503" s="48"/>
      <c r="AF1503" s="48"/>
      <c r="AG1503" s="48"/>
      <c r="AH1503" s="48"/>
      <c r="AI1503" s="48"/>
      <c r="AJ1503" s="48"/>
      <c r="AK1503" s="48"/>
    </row>
    <row r="1504" spans="4:37">
      <c r="D1504" s="52" t="s">
        <v>1183</v>
      </c>
      <c r="E1504" s="48"/>
      <c r="F1504" s="48"/>
      <c r="G1504" s="48"/>
      <c r="H1504" s="48"/>
      <c r="I1504" s="48"/>
      <c r="J1504" s="48"/>
      <c r="K1504" s="48"/>
      <c r="L1504" s="48"/>
      <c r="M1504" s="48"/>
      <c r="N1504" s="48"/>
      <c r="O1504" s="48"/>
      <c r="P1504" s="48"/>
      <c r="Q1504" s="48"/>
      <c r="R1504" s="48"/>
      <c r="S1504" s="48"/>
      <c r="T1504" s="48"/>
      <c r="U1504" s="48"/>
      <c r="V1504" s="48"/>
      <c r="W1504" s="48"/>
      <c r="X1504" s="48"/>
      <c r="Y1504" s="48"/>
      <c r="Z1504" s="48"/>
      <c r="AA1504" s="48"/>
      <c r="AB1504" s="48"/>
      <c r="AC1504" s="48"/>
      <c r="AD1504" s="48"/>
      <c r="AE1504" s="48"/>
      <c r="AF1504" s="48"/>
      <c r="AG1504" s="48"/>
      <c r="AH1504" s="48"/>
      <c r="AI1504" s="48"/>
      <c r="AJ1504" s="48"/>
      <c r="AK1504" s="48"/>
    </row>
    <row r="1505" spans="4:37">
      <c r="D1505" s="52" t="s">
        <v>1494</v>
      </c>
      <c r="E1505" s="48"/>
      <c r="F1505" s="48"/>
      <c r="G1505" s="48"/>
      <c r="H1505" s="48"/>
      <c r="I1505" s="48"/>
      <c r="J1505" s="48"/>
      <c r="K1505" s="48"/>
      <c r="L1505" s="48"/>
      <c r="M1505" s="48"/>
      <c r="N1505" s="48"/>
      <c r="O1505" s="48"/>
      <c r="P1505" s="48"/>
      <c r="Q1505" s="48"/>
      <c r="R1505" s="48"/>
      <c r="S1505" s="48"/>
      <c r="T1505" s="48"/>
      <c r="U1505" s="48"/>
      <c r="V1505" s="48"/>
      <c r="W1505" s="48"/>
      <c r="X1505" s="48"/>
      <c r="Y1505" s="48"/>
      <c r="Z1505" s="48"/>
      <c r="AA1505" s="48"/>
      <c r="AB1505" s="48"/>
      <c r="AC1505" s="48"/>
      <c r="AD1505" s="48"/>
      <c r="AE1505" s="48"/>
      <c r="AF1505" s="48"/>
      <c r="AG1505" s="48"/>
      <c r="AH1505" s="48"/>
      <c r="AI1505" s="48"/>
      <c r="AJ1505" s="48"/>
      <c r="AK1505" s="48"/>
    </row>
    <row r="1506" spans="4:37">
      <c r="D1506" s="52" t="s">
        <v>1495</v>
      </c>
      <c r="E1506" s="48"/>
      <c r="F1506" s="48"/>
      <c r="G1506" s="48"/>
      <c r="H1506" s="48"/>
      <c r="I1506" s="48"/>
      <c r="J1506" s="48"/>
      <c r="K1506" s="48"/>
      <c r="L1506" s="48"/>
      <c r="M1506" s="48"/>
      <c r="N1506" s="48"/>
      <c r="O1506" s="48"/>
      <c r="P1506" s="48"/>
      <c r="Q1506" s="48"/>
      <c r="R1506" s="48"/>
      <c r="S1506" s="48"/>
      <c r="T1506" s="48"/>
      <c r="U1506" s="48"/>
      <c r="V1506" s="48"/>
      <c r="W1506" s="48"/>
      <c r="X1506" s="48"/>
      <c r="Y1506" s="48"/>
      <c r="Z1506" s="48"/>
      <c r="AA1506" s="48"/>
      <c r="AB1506" s="48"/>
      <c r="AC1506" s="48"/>
      <c r="AD1506" s="48"/>
      <c r="AE1506" s="48"/>
      <c r="AF1506" s="48"/>
      <c r="AG1506" s="48"/>
      <c r="AH1506" s="48"/>
      <c r="AI1506" s="48"/>
      <c r="AJ1506" s="48"/>
      <c r="AK1506" s="48"/>
    </row>
    <row r="1507" spans="4:37">
      <c r="D1507" s="52" t="s">
        <v>1496</v>
      </c>
      <c r="E1507" s="48"/>
      <c r="F1507" s="48"/>
      <c r="G1507" s="48"/>
      <c r="H1507" s="48"/>
      <c r="I1507" s="48"/>
      <c r="J1507" s="48"/>
      <c r="K1507" s="48"/>
      <c r="L1507" s="48"/>
      <c r="M1507" s="48"/>
      <c r="N1507" s="48"/>
      <c r="O1507" s="48"/>
      <c r="P1507" s="48"/>
      <c r="Q1507" s="48"/>
      <c r="R1507" s="48"/>
      <c r="S1507" s="48"/>
      <c r="T1507" s="48"/>
      <c r="U1507" s="48"/>
      <c r="V1507" s="48"/>
      <c r="W1507" s="48"/>
      <c r="X1507" s="48"/>
      <c r="Y1507" s="48"/>
      <c r="Z1507" s="48"/>
      <c r="AA1507" s="48"/>
      <c r="AB1507" s="48"/>
      <c r="AC1507" s="48"/>
      <c r="AD1507" s="48"/>
      <c r="AE1507" s="48"/>
      <c r="AF1507" s="48"/>
      <c r="AG1507" s="48"/>
      <c r="AH1507" s="48"/>
      <c r="AI1507" s="48"/>
      <c r="AJ1507" s="48"/>
      <c r="AK1507" s="48"/>
    </row>
    <row r="1509" spans="4:37">
      <c r="D1509" s="47" t="s">
        <v>1718</v>
      </c>
    </row>
    <row r="1511" spans="4:37">
      <c r="D1511" s="85" t="s">
        <v>769</v>
      </c>
    </row>
    <row r="1558" spans="4:21">
      <c r="D1558" s="47" t="s">
        <v>2387</v>
      </c>
    </row>
    <row r="1560" spans="4:21">
      <c r="D1560" s="52" t="s">
        <v>335</v>
      </c>
      <c r="E1560" s="48"/>
      <c r="F1560" s="48"/>
      <c r="G1560" s="48"/>
      <c r="H1560" s="48"/>
      <c r="I1560" s="48"/>
      <c r="J1560" s="48"/>
      <c r="K1560" s="48"/>
      <c r="L1560" s="48"/>
      <c r="M1560" s="48"/>
      <c r="N1560" s="48"/>
      <c r="O1560" s="48"/>
      <c r="P1560" s="48"/>
      <c r="Q1560" s="48"/>
      <c r="R1560" s="48"/>
      <c r="S1560" s="48"/>
      <c r="T1560" s="48"/>
      <c r="U1560" s="48"/>
    </row>
    <row r="1561" spans="4:21">
      <c r="D1561" s="52" t="s">
        <v>312</v>
      </c>
      <c r="E1561" s="48"/>
      <c r="F1561" s="48"/>
      <c r="G1561" s="48"/>
      <c r="H1561" s="48"/>
      <c r="I1561" s="48"/>
      <c r="J1561" s="48"/>
      <c r="K1561" s="48"/>
      <c r="L1561" s="48"/>
      <c r="M1561" s="48"/>
      <c r="N1561" s="48"/>
      <c r="O1561" s="48"/>
      <c r="P1561" s="48"/>
      <c r="Q1561" s="48"/>
      <c r="R1561" s="48"/>
      <c r="S1561" s="48"/>
      <c r="T1561" s="48"/>
      <c r="U1561" s="48"/>
    </row>
    <row r="1562" spans="4:21">
      <c r="D1562" s="52"/>
      <c r="E1562" s="48"/>
      <c r="F1562" s="48"/>
      <c r="G1562" s="48"/>
      <c r="H1562" s="48"/>
      <c r="I1562" s="48"/>
      <c r="J1562" s="48"/>
      <c r="K1562" s="48"/>
      <c r="L1562" s="48"/>
      <c r="M1562" s="48"/>
      <c r="N1562" s="48"/>
      <c r="O1562" s="48"/>
      <c r="P1562" s="48"/>
      <c r="Q1562" s="48"/>
      <c r="R1562" s="48"/>
      <c r="S1562" s="48"/>
      <c r="T1562" s="48"/>
      <c r="U1562" s="48"/>
    </row>
    <row r="1563" spans="4:21">
      <c r="D1563" s="52" t="s">
        <v>926</v>
      </c>
      <c r="E1563" s="48"/>
      <c r="F1563" s="48"/>
      <c r="G1563" s="48"/>
      <c r="H1563" s="48"/>
      <c r="I1563" s="48"/>
      <c r="J1563" s="48"/>
      <c r="K1563" s="48"/>
      <c r="L1563" s="48"/>
      <c r="M1563" s="48"/>
      <c r="N1563" s="48"/>
      <c r="O1563" s="48"/>
      <c r="P1563" s="48"/>
      <c r="Q1563" s="48"/>
      <c r="R1563" s="48"/>
      <c r="S1563" s="48"/>
      <c r="T1563" s="48"/>
      <c r="U1563" s="48"/>
    </row>
    <row r="1564" spans="4:21">
      <c r="D1564" s="52" t="s">
        <v>280</v>
      </c>
      <c r="E1564" s="48"/>
      <c r="F1564" s="48"/>
      <c r="G1564" s="48"/>
      <c r="H1564" s="48"/>
      <c r="I1564" s="48"/>
      <c r="J1564" s="48"/>
      <c r="K1564" s="48"/>
      <c r="L1564" s="48"/>
      <c r="M1564" s="48"/>
      <c r="N1564" s="48"/>
      <c r="O1564" s="48"/>
      <c r="P1564" s="48"/>
      <c r="Q1564" s="48"/>
      <c r="R1564" s="48"/>
      <c r="S1564" s="48"/>
      <c r="T1564" s="48"/>
      <c r="U1564" s="48"/>
    </row>
    <row r="1565" spans="4:21">
      <c r="D1565" s="52" t="s">
        <v>2388</v>
      </c>
      <c r="E1565" s="48"/>
      <c r="F1565" s="48"/>
      <c r="G1565" s="48"/>
      <c r="H1565" s="48"/>
      <c r="I1565" s="48"/>
      <c r="J1565" s="48"/>
      <c r="K1565" s="48"/>
      <c r="L1565" s="48"/>
      <c r="M1565" s="48"/>
      <c r="N1565" s="48"/>
      <c r="O1565" s="48"/>
      <c r="P1565" s="48"/>
      <c r="Q1565" s="48"/>
      <c r="R1565" s="48"/>
      <c r="S1565" s="48"/>
      <c r="T1565" s="48"/>
      <c r="U1565" s="48"/>
    </row>
    <row r="1566" spans="4:21">
      <c r="D1566" s="52" t="s">
        <v>1287</v>
      </c>
      <c r="E1566" s="48"/>
      <c r="F1566" s="48"/>
      <c r="G1566" s="48"/>
      <c r="H1566" s="48"/>
      <c r="I1566" s="48"/>
      <c r="J1566" s="48"/>
      <c r="K1566" s="48"/>
      <c r="L1566" s="48"/>
      <c r="M1566" s="48"/>
      <c r="N1566" s="48"/>
      <c r="O1566" s="48"/>
      <c r="P1566" s="48"/>
      <c r="Q1566" s="48"/>
      <c r="R1566" s="48"/>
      <c r="S1566" s="48"/>
      <c r="T1566" s="48"/>
      <c r="U1566" s="48"/>
    </row>
    <row r="1567" spans="4:21">
      <c r="D1567" s="52" t="s">
        <v>2389</v>
      </c>
      <c r="E1567" s="48"/>
      <c r="F1567" s="48"/>
      <c r="G1567" s="48"/>
      <c r="H1567" s="48"/>
      <c r="I1567" s="48"/>
      <c r="J1567" s="48"/>
      <c r="K1567" s="48"/>
      <c r="L1567" s="48"/>
      <c r="M1567" s="48"/>
      <c r="N1567" s="48"/>
      <c r="O1567" s="48"/>
      <c r="P1567" s="48"/>
      <c r="Q1567" s="48"/>
      <c r="R1567" s="48"/>
      <c r="S1567" s="48"/>
      <c r="T1567" s="48"/>
      <c r="U1567" s="48"/>
    </row>
    <row r="1568" spans="4:21">
      <c r="D1568" s="52" t="s">
        <v>2390</v>
      </c>
      <c r="E1568" s="48"/>
      <c r="F1568" s="48"/>
      <c r="G1568" s="48"/>
      <c r="H1568" s="48"/>
      <c r="I1568" s="48"/>
      <c r="J1568" s="48"/>
      <c r="K1568" s="48"/>
      <c r="L1568" s="48"/>
      <c r="M1568" s="48"/>
      <c r="N1568" s="48"/>
      <c r="O1568" s="48"/>
      <c r="P1568" s="48"/>
      <c r="Q1568" s="48"/>
      <c r="R1568" s="48"/>
      <c r="S1568" s="48"/>
      <c r="T1568" s="48"/>
      <c r="U1568" s="48"/>
    </row>
    <row r="1569" spans="4:21">
      <c r="D1569" s="52" t="s">
        <v>2391</v>
      </c>
      <c r="E1569" s="48"/>
      <c r="F1569" s="48"/>
      <c r="G1569" s="48"/>
      <c r="H1569" s="48"/>
      <c r="I1569" s="48"/>
      <c r="J1569" s="48"/>
      <c r="K1569" s="48"/>
      <c r="L1569" s="48"/>
      <c r="M1569" s="48"/>
      <c r="N1569" s="48"/>
      <c r="O1569" s="48"/>
      <c r="P1569" s="48"/>
      <c r="Q1569" s="48"/>
      <c r="R1569" s="48"/>
      <c r="S1569" s="48"/>
      <c r="T1569" s="48"/>
      <c r="U1569" s="48"/>
    </row>
    <row r="1570" spans="4:21">
      <c r="D1570" s="52" t="s">
        <v>2392</v>
      </c>
      <c r="E1570" s="48"/>
      <c r="F1570" s="48"/>
      <c r="G1570" s="48"/>
      <c r="H1570" s="48"/>
      <c r="I1570" s="48"/>
      <c r="J1570" s="48"/>
      <c r="K1570" s="48"/>
      <c r="L1570" s="48"/>
      <c r="M1570" s="48"/>
      <c r="N1570" s="48"/>
      <c r="O1570" s="48"/>
      <c r="P1570" s="48"/>
      <c r="Q1570" s="48"/>
      <c r="R1570" s="48"/>
      <c r="S1570" s="48"/>
      <c r="T1570" s="48"/>
      <c r="U1570" s="48"/>
    </row>
    <row r="1571" spans="4:21">
      <c r="D1571" s="52" t="s">
        <v>2393</v>
      </c>
      <c r="E1571" s="48"/>
      <c r="F1571" s="48"/>
      <c r="G1571" s="48"/>
      <c r="H1571" s="48"/>
      <c r="I1571" s="48"/>
      <c r="J1571" s="48"/>
      <c r="K1571" s="48"/>
      <c r="L1571" s="48"/>
      <c r="M1571" s="48"/>
      <c r="N1571" s="48"/>
      <c r="O1571" s="48"/>
      <c r="P1571" s="48"/>
      <c r="Q1571" s="48"/>
      <c r="R1571" s="48"/>
      <c r="S1571" s="48"/>
      <c r="T1571" s="48"/>
      <c r="U1571" s="48"/>
    </row>
    <row r="1572" spans="4:21">
      <c r="D1572" s="52" t="s">
        <v>2394</v>
      </c>
      <c r="E1572" s="48"/>
      <c r="F1572" s="48"/>
      <c r="G1572" s="48"/>
      <c r="H1572" s="48"/>
      <c r="I1572" s="48"/>
      <c r="J1572" s="48"/>
      <c r="K1572" s="48"/>
      <c r="L1572" s="48"/>
      <c r="M1572" s="48"/>
      <c r="N1572" s="48"/>
      <c r="O1572" s="48"/>
      <c r="P1572" s="48"/>
      <c r="Q1572" s="48"/>
      <c r="R1572" s="48"/>
      <c r="S1572" s="48"/>
      <c r="T1572" s="48"/>
      <c r="U1572" s="48"/>
    </row>
    <row r="1573" spans="4:21">
      <c r="D1573" s="52" t="s">
        <v>2395</v>
      </c>
      <c r="E1573" s="48"/>
      <c r="F1573" s="48"/>
      <c r="G1573" s="48"/>
      <c r="H1573" s="48"/>
      <c r="I1573" s="48"/>
      <c r="J1573" s="48"/>
      <c r="K1573" s="48"/>
      <c r="L1573" s="48"/>
      <c r="M1573" s="48"/>
      <c r="N1573" s="48"/>
      <c r="O1573" s="48"/>
      <c r="P1573" s="48"/>
      <c r="Q1573" s="48"/>
      <c r="R1573" s="48"/>
      <c r="S1573" s="48"/>
      <c r="T1573" s="48"/>
      <c r="U1573" s="48"/>
    </row>
    <row r="1574" spans="4:21">
      <c r="D1574" s="52" t="s">
        <v>2396</v>
      </c>
      <c r="E1574" s="48"/>
      <c r="F1574" s="48"/>
      <c r="G1574" s="48"/>
      <c r="H1574" s="48"/>
      <c r="I1574" s="48"/>
      <c r="J1574" s="48"/>
      <c r="K1574" s="48"/>
      <c r="L1574" s="48"/>
      <c r="M1574" s="48"/>
      <c r="N1574" s="48"/>
      <c r="O1574" s="48"/>
      <c r="P1574" s="48"/>
      <c r="Q1574" s="48"/>
      <c r="R1574" s="48"/>
      <c r="S1574" s="48"/>
      <c r="T1574" s="48"/>
      <c r="U1574" s="48"/>
    </row>
    <row r="1575" spans="4:21">
      <c r="D1575" s="52" t="s">
        <v>2397</v>
      </c>
      <c r="E1575" s="48"/>
      <c r="F1575" s="48"/>
      <c r="G1575" s="48"/>
      <c r="H1575" s="48"/>
      <c r="I1575" s="48"/>
      <c r="J1575" s="48"/>
      <c r="K1575" s="48"/>
      <c r="L1575" s="48"/>
      <c r="M1575" s="48"/>
      <c r="N1575" s="48"/>
      <c r="O1575" s="48"/>
      <c r="P1575" s="48"/>
      <c r="Q1575" s="48"/>
      <c r="R1575" s="48"/>
      <c r="S1575" s="48"/>
      <c r="T1575" s="48"/>
      <c r="U1575" s="48"/>
    </row>
    <row r="1576" spans="4:21">
      <c r="D1576" s="52" t="s">
        <v>2398</v>
      </c>
      <c r="E1576" s="48"/>
      <c r="F1576" s="48"/>
      <c r="G1576" s="48"/>
      <c r="H1576" s="48"/>
      <c r="I1576" s="48"/>
      <c r="J1576" s="48"/>
      <c r="K1576" s="48"/>
      <c r="L1576" s="48"/>
      <c r="M1576" s="48"/>
      <c r="N1576" s="48"/>
      <c r="O1576" s="48"/>
      <c r="P1576" s="48"/>
      <c r="Q1576" s="48"/>
      <c r="R1576" s="48"/>
      <c r="S1576" s="48"/>
      <c r="T1576" s="48"/>
      <c r="U1576" s="48"/>
    </row>
    <row r="1577" spans="4:21">
      <c r="D1577" s="52" t="s">
        <v>2399</v>
      </c>
      <c r="E1577" s="48"/>
      <c r="F1577" s="48"/>
      <c r="G1577" s="48"/>
      <c r="H1577" s="48"/>
      <c r="I1577" s="48"/>
      <c r="J1577" s="48"/>
      <c r="K1577" s="48"/>
      <c r="L1577" s="48"/>
      <c r="M1577" s="48"/>
      <c r="N1577" s="48"/>
      <c r="O1577" s="48"/>
      <c r="P1577" s="48"/>
      <c r="Q1577" s="48"/>
      <c r="R1577" s="48"/>
      <c r="S1577" s="48"/>
      <c r="T1577" s="48"/>
      <c r="U1577" s="48"/>
    </row>
    <row r="1578" spans="4:21">
      <c r="D1578" s="52" t="s">
        <v>2400</v>
      </c>
      <c r="E1578" s="48"/>
      <c r="F1578" s="48"/>
      <c r="G1578" s="48"/>
      <c r="H1578" s="48"/>
      <c r="I1578" s="48"/>
      <c r="J1578" s="48"/>
      <c r="K1578" s="48"/>
      <c r="L1578" s="48"/>
      <c r="M1578" s="48"/>
      <c r="N1578" s="48"/>
      <c r="O1578" s="48"/>
      <c r="P1578" s="48"/>
      <c r="Q1578" s="48"/>
      <c r="R1578" s="48"/>
      <c r="S1578" s="48"/>
      <c r="T1578" s="48"/>
      <c r="U1578" s="48"/>
    </row>
    <row r="1579" spans="4:21">
      <c r="D1579" s="52" t="s">
        <v>2401</v>
      </c>
      <c r="E1579" s="48"/>
      <c r="F1579" s="48"/>
      <c r="G1579" s="48"/>
      <c r="H1579" s="48"/>
      <c r="I1579" s="48"/>
      <c r="J1579" s="48"/>
      <c r="K1579" s="48"/>
      <c r="L1579" s="48"/>
      <c r="M1579" s="48"/>
      <c r="N1579" s="48"/>
      <c r="O1579" s="48"/>
      <c r="P1579" s="48"/>
      <c r="Q1579" s="48"/>
      <c r="R1579" s="48"/>
      <c r="S1579" s="48"/>
      <c r="T1579" s="48"/>
      <c r="U1579" s="48"/>
    </row>
    <row r="1580" spans="4:21">
      <c r="D1580" s="52" t="s">
        <v>2402</v>
      </c>
      <c r="E1580" s="48"/>
      <c r="F1580" s="48"/>
      <c r="G1580" s="48"/>
      <c r="H1580" s="48"/>
      <c r="I1580" s="48"/>
      <c r="J1580" s="48"/>
      <c r="K1580" s="48"/>
      <c r="L1580" s="48"/>
      <c r="M1580" s="48"/>
      <c r="N1580" s="48"/>
      <c r="O1580" s="48"/>
      <c r="P1580" s="48"/>
      <c r="Q1580" s="48"/>
      <c r="R1580" s="48"/>
      <c r="S1580" s="48"/>
      <c r="T1580" s="48"/>
      <c r="U1580" s="48"/>
    </row>
    <row r="1581" spans="4:21">
      <c r="D1581" s="52" t="s">
        <v>2403</v>
      </c>
      <c r="E1581" s="48"/>
      <c r="F1581" s="48"/>
      <c r="G1581" s="48"/>
      <c r="H1581" s="48"/>
      <c r="I1581" s="48"/>
      <c r="J1581" s="48"/>
      <c r="K1581" s="48"/>
      <c r="L1581" s="48"/>
      <c r="M1581" s="48"/>
      <c r="N1581" s="48"/>
      <c r="O1581" s="48"/>
      <c r="P1581" s="48"/>
      <c r="Q1581" s="48"/>
      <c r="R1581" s="48"/>
      <c r="S1581" s="48"/>
      <c r="T1581" s="48"/>
      <c r="U1581" s="48"/>
    </row>
    <row r="1582" spans="4:21">
      <c r="D1582" s="52" t="s">
        <v>2404</v>
      </c>
      <c r="E1582" s="48"/>
      <c r="F1582" s="48"/>
      <c r="G1582" s="48"/>
      <c r="H1582" s="48"/>
      <c r="I1582" s="48"/>
      <c r="J1582" s="48"/>
      <c r="K1582" s="48"/>
      <c r="L1582" s="48"/>
      <c r="M1582" s="48"/>
      <c r="N1582" s="48"/>
      <c r="O1582" s="48"/>
      <c r="P1582" s="48"/>
      <c r="Q1582" s="48"/>
      <c r="R1582" s="48"/>
      <c r="S1582" s="48"/>
      <c r="T1582" s="48"/>
      <c r="U1582" s="48"/>
    </row>
    <row r="1583" spans="4:21">
      <c r="D1583" s="38" t="s">
        <v>2405</v>
      </c>
      <c r="E1583" s="48"/>
      <c r="F1583" s="48"/>
      <c r="G1583" s="48"/>
      <c r="H1583" s="48"/>
      <c r="I1583" s="48"/>
      <c r="J1583" s="48"/>
      <c r="K1583" s="48"/>
      <c r="L1583" s="48"/>
      <c r="M1583" s="48"/>
      <c r="N1583" s="48"/>
      <c r="O1583" s="48"/>
      <c r="P1583" s="48"/>
      <c r="Q1583" s="48"/>
      <c r="R1583" s="48"/>
      <c r="S1583" s="48"/>
      <c r="T1583" s="48"/>
      <c r="U1583" s="48"/>
    </row>
    <row r="1584" spans="4:21">
      <c r="D1584" s="52" t="s">
        <v>259</v>
      </c>
      <c r="E1584" s="48"/>
      <c r="F1584" s="48"/>
      <c r="G1584" s="48"/>
      <c r="H1584" s="48"/>
      <c r="I1584" s="48"/>
      <c r="J1584" s="48"/>
      <c r="K1584" s="48"/>
      <c r="L1584" s="48"/>
      <c r="M1584" s="48"/>
      <c r="N1584" s="48"/>
      <c r="O1584" s="48"/>
      <c r="P1584" s="48"/>
      <c r="Q1584" s="48"/>
      <c r="R1584" s="48"/>
      <c r="S1584" s="48"/>
      <c r="T1584" s="48"/>
      <c r="U1584" s="48"/>
    </row>
    <row r="1585" spans="4:21">
      <c r="D1585" s="52"/>
      <c r="E1585" s="48"/>
      <c r="F1585" s="48"/>
      <c r="G1585" s="48"/>
      <c r="H1585" s="48"/>
      <c r="I1585" s="48"/>
      <c r="J1585" s="48"/>
      <c r="K1585" s="48"/>
      <c r="L1585" s="48"/>
      <c r="M1585" s="48"/>
      <c r="N1585" s="48"/>
      <c r="O1585" s="48"/>
      <c r="P1585" s="48"/>
      <c r="Q1585" s="48"/>
      <c r="R1585" s="48"/>
      <c r="S1585" s="48"/>
      <c r="T1585" s="48"/>
      <c r="U1585" s="48"/>
    </row>
    <row r="1586" spans="4:21">
      <c r="D1586" s="52" t="s">
        <v>261</v>
      </c>
      <c r="E1586" s="48"/>
      <c r="F1586" s="48"/>
      <c r="G1586" s="48"/>
      <c r="H1586" s="48"/>
      <c r="I1586" s="48"/>
      <c r="J1586" s="48"/>
      <c r="K1586" s="48"/>
      <c r="L1586" s="48"/>
      <c r="M1586" s="48"/>
      <c r="N1586" s="48"/>
      <c r="O1586" s="48"/>
      <c r="P1586" s="48"/>
      <c r="Q1586" s="48"/>
      <c r="R1586" s="48"/>
      <c r="S1586" s="48"/>
      <c r="T1586" s="48"/>
      <c r="U1586" s="48"/>
    </row>
    <row r="1587" spans="4:21">
      <c r="D1587" s="52" t="s">
        <v>262</v>
      </c>
      <c r="E1587" s="48"/>
      <c r="F1587" s="48"/>
      <c r="G1587" s="48"/>
      <c r="H1587" s="48"/>
      <c r="I1587" s="48"/>
      <c r="J1587" s="48"/>
      <c r="K1587" s="48"/>
      <c r="L1587" s="48"/>
      <c r="M1587" s="48"/>
      <c r="N1587" s="48"/>
      <c r="O1587" s="48"/>
      <c r="P1587" s="48"/>
      <c r="Q1587" s="48"/>
      <c r="R1587" s="48"/>
      <c r="S1587" s="48"/>
      <c r="T1587" s="48"/>
      <c r="U1587" s="48"/>
    </row>
    <row r="1588" spans="4:21">
      <c r="D1588" s="52" t="s">
        <v>336</v>
      </c>
      <c r="E1588" s="48"/>
      <c r="F1588" s="48"/>
      <c r="G1588" s="48"/>
      <c r="H1588" s="48"/>
      <c r="I1588" s="48"/>
      <c r="J1588" s="48"/>
      <c r="K1588" s="48"/>
      <c r="L1588" s="48"/>
      <c r="M1588" s="48"/>
      <c r="N1588" s="48"/>
      <c r="O1588" s="48"/>
      <c r="P1588" s="48"/>
      <c r="Q1588" s="48"/>
      <c r="R1588" s="48"/>
      <c r="S1588" s="48"/>
      <c r="T1588" s="48"/>
      <c r="U1588" s="48"/>
    </row>
    <row r="1590" spans="4:21">
      <c r="D1590" s="85" t="s">
        <v>769</v>
      </c>
    </row>
    <row r="1648" spans="50:50">
      <c r="AX1648" s="85" t="s">
        <v>340</v>
      </c>
    </row>
    <row r="1649" spans="50:50">
      <c r="AX1649" s="47" t="s">
        <v>2477</v>
      </c>
    </row>
    <row r="1651" spans="50:50">
      <c r="AX1651" s="54" t="s">
        <v>2478</v>
      </c>
    </row>
    <row r="1652" spans="50:50">
      <c r="AX1652" s="54" t="s">
        <v>2479</v>
      </c>
    </row>
    <row r="1653" spans="50:50">
      <c r="AX1653" s="54" t="s">
        <v>2480</v>
      </c>
    </row>
    <row r="1654" spans="50:50">
      <c r="AX1654" s="54" t="s">
        <v>2481</v>
      </c>
    </row>
    <row r="1655" spans="50:50">
      <c r="AX1655" s="54" t="s">
        <v>2482</v>
      </c>
    </row>
    <row r="1656" spans="50:50">
      <c r="AX1656" s="54" t="s">
        <v>2483</v>
      </c>
    </row>
    <row r="1657" spans="50:50">
      <c r="AX1657" s="54" t="s">
        <v>2484</v>
      </c>
    </row>
    <row r="1658" spans="50:50">
      <c r="AX1658" s="54" t="s">
        <v>2485</v>
      </c>
    </row>
    <row r="1659" spans="50:50">
      <c r="AX1659" s="54" t="s">
        <v>2486</v>
      </c>
    </row>
    <row r="1660" spans="50:50">
      <c r="AX1660" s="54" t="s">
        <v>2487</v>
      </c>
    </row>
    <row r="1661" spans="50:50">
      <c r="AX1661" s="54" t="s">
        <v>2488</v>
      </c>
    </row>
    <row r="1662" spans="50:50">
      <c r="AX1662" s="54" t="s">
        <v>2489</v>
      </c>
    </row>
    <row r="1663" spans="50:50">
      <c r="AX1663" s="54" t="s">
        <v>2490</v>
      </c>
    </row>
    <row r="1664" spans="50:50">
      <c r="AX1664" s="54" t="s">
        <v>2491</v>
      </c>
    </row>
    <row r="1665" spans="50:50">
      <c r="AX1665" s="54" t="s">
        <v>2492</v>
      </c>
    </row>
    <row r="1666" spans="50:50">
      <c r="AX1666" s="54" t="s">
        <v>2493</v>
      </c>
    </row>
    <row r="1667" spans="50:50">
      <c r="AX1667" s="54" t="s">
        <v>2494</v>
      </c>
    </row>
    <row r="1668" spans="50:50">
      <c r="AX1668" s="54" t="s">
        <v>2495</v>
      </c>
    </row>
    <row r="1681" spans="2:4">
      <c r="B1681" s="44">
        <v>0</v>
      </c>
      <c r="D1681" s="47" t="s">
        <v>2184</v>
      </c>
    </row>
    <row r="1682" spans="2:4">
      <c r="D1682" s="55" t="s">
        <v>303</v>
      </c>
    </row>
    <row r="1683" spans="2:4">
      <c r="D1683" s="51" t="s">
        <v>35</v>
      </c>
    </row>
    <row r="1724" spans="2:4">
      <c r="B1724" s="46">
        <v>0</v>
      </c>
      <c r="D1724" s="47" t="s">
        <v>2142</v>
      </c>
    </row>
    <row r="1725" spans="2:4">
      <c r="D1725" s="55" t="s">
        <v>302</v>
      </c>
    </row>
    <row r="1726" spans="2:4">
      <c r="D1726" s="51" t="s">
        <v>2141</v>
      </c>
    </row>
    <row r="1728" spans="2:4">
      <c r="D1728" s="85" t="s">
        <v>2141</v>
      </c>
    </row>
    <row r="1776" spans="4:4">
      <c r="D1776" s="85" t="s">
        <v>2143</v>
      </c>
    </row>
    <row r="1793" spans="4:13">
      <c r="D1793" s="85" t="s">
        <v>307</v>
      </c>
      <c r="M1793" s="85" t="s">
        <v>340</v>
      </c>
    </row>
    <row r="1794" spans="4:13">
      <c r="D1794" s="47" t="s">
        <v>2144</v>
      </c>
      <c r="M1794" s="47" t="s">
        <v>2145</v>
      </c>
    </row>
    <row r="1796" spans="4:13">
      <c r="D1796" s="85" t="s">
        <v>2146</v>
      </c>
    </row>
    <row r="1857" spans="2:4">
      <c r="B1857" s="46">
        <v>0</v>
      </c>
      <c r="D1857" s="47" t="s">
        <v>372</v>
      </c>
    </row>
    <row r="1858" spans="2:4">
      <c r="D1858" s="55" t="s">
        <v>302</v>
      </c>
    </row>
    <row r="1859" spans="2:4">
      <c r="D1859" s="51" t="s">
        <v>666</v>
      </c>
    </row>
    <row r="1860" spans="2:4">
      <c r="D1860" s="51" t="s">
        <v>35</v>
      </c>
    </row>
    <row r="1942" spans="2:4">
      <c r="B1942" s="44">
        <v>0</v>
      </c>
      <c r="D1942" s="47" t="s">
        <v>2185</v>
      </c>
    </row>
    <row r="1943" spans="2:4">
      <c r="D1943" s="55" t="s">
        <v>301</v>
      </c>
    </row>
    <row r="1944" spans="2:4">
      <c r="D1944" s="63" t="s">
        <v>2127</v>
      </c>
    </row>
    <row r="1946" spans="2:4">
      <c r="D1946" s="85" t="s">
        <v>2152</v>
      </c>
    </row>
    <row r="1977" spans="4:145">
      <c r="D1977" s="139" t="s">
        <v>2153</v>
      </c>
    </row>
    <row r="1978" spans="4:145">
      <c r="D1978" s="139" t="s">
        <v>2154</v>
      </c>
    </row>
    <row r="1979" spans="4:145">
      <c r="D1979" s="139" t="s">
        <v>2155</v>
      </c>
    </row>
    <row r="1980" spans="4:145">
      <c r="D1980" s="139" t="s">
        <v>2156</v>
      </c>
    </row>
    <row r="1981" spans="4:145">
      <c r="D1981" s="139" t="s">
        <v>2157</v>
      </c>
    </row>
    <row r="1982" spans="4:145">
      <c r="D1982" s="139" t="s">
        <v>2158</v>
      </c>
    </row>
    <row r="1984" spans="4:145">
      <c r="D1984" s="37" t="s">
        <v>335</v>
      </c>
      <c r="E1984" s="49"/>
      <c r="F1984" s="49"/>
      <c r="G1984" s="49"/>
      <c r="H1984" s="49"/>
      <c r="I1984" s="49"/>
      <c r="J1984" s="49"/>
      <c r="K1984" s="49"/>
      <c r="L1984" s="49"/>
      <c r="M1984" s="49"/>
      <c r="N1984" s="49"/>
      <c r="O1984" s="49"/>
      <c r="P1984" s="49"/>
      <c r="Q1984" s="49"/>
      <c r="R1984" s="49"/>
      <c r="S1984" s="49"/>
      <c r="T1984" s="49"/>
      <c r="U1984" s="49"/>
      <c r="V1984" s="49"/>
      <c r="W1984" s="49"/>
      <c r="X1984" s="49"/>
      <c r="Y1984" s="49"/>
      <c r="Z1984" s="49"/>
      <c r="AA1984" s="49"/>
      <c r="AB1984" s="49"/>
      <c r="AC1984" s="49"/>
      <c r="AD1984" s="49"/>
      <c r="AE1984" s="49"/>
      <c r="AF1984" s="49"/>
      <c r="AG1984" s="49"/>
      <c r="AH1984" s="49"/>
      <c r="AI1984" s="49"/>
      <c r="AJ1984" s="49"/>
      <c r="AK1984" s="49"/>
      <c r="AL1984" s="49"/>
      <c r="AM1984" s="49"/>
      <c r="AN1984" s="49"/>
      <c r="AO1984" s="49"/>
      <c r="AP1984" s="49"/>
      <c r="AQ1984" s="49"/>
      <c r="AR1984" s="49"/>
      <c r="AS1984" s="49"/>
      <c r="AT1984" s="49"/>
      <c r="AU1984" s="49"/>
      <c r="AV1984" s="49"/>
      <c r="AW1984" s="49"/>
      <c r="AX1984" s="49"/>
      <c r="AY1984" s="49"/>
      <c r="AZ1984" s="49"/>
      <c r="BA1984" s="49"/>
      <c r="BB1984" s="49"/>
      <c r="BC1984" s="49"/>
      <c r="BD1984" s="49"/>
      <c r="BE1984" s="49"/>
      <c r="BF1984" s="49"/>
      <c r="BG1984" s="49"/>
      <c r="BH1984" s="49"/>
      <c r="BI1984" s="49"/>
      <c r="BJ1984" s="49"/>
      <c r="BK1984" s="49"/>
      <c r="BL1984" s="49"/>
      <c r="BM1984" s="49"/>
      <c r="BN1984" s="49"/>
      <c r="BO1984" s="49"/>
      <c r="BP1984" s="49"/>
      <c r="BQ1984" s="49"/>
      <c r="BR1984" s="49"/>
      <c r="BS1984" s="49"/>
      <c r="BT1984" s="49"/>
      <c r="BU1984" s="49"/>
      <c r="BV1984" s="49"/>
      <c r="BW1984" s="49"/>
      <c r="BX1984" s="49"/>
      <c r="BY1984" s="49"/>
      <c r="BZ1984" s="49"/>
      <c r="CA1984" s="49"/>
      <c r="CB1984" s="49"/>
      <c r="CC1984" s="49"/>
      <c r="CD1984" s="49"/>
      <c r="CE1984" s="49"/>
      <c r="CF1984" s="49"/>
      <c r="CG1984" s="49"/>
      <c r="CH1984" s="49"/>
      <c r="CI1984" s="49"/>
      <c r="CJ1984" s="49"/>
      <c r="CK1984" s="49"/>
      <c r="CL1984" s="49"/>
      <c r="CM1984" s="49"/>
      <c r="CN1984" s="49"/>
      <c r="CO1984" s="49"/>
      <c r="CP1984" s="49"/>
      <c r="CQ1984" s="49"/>
      <c r="CR1984" s="49"/>
      <c r="CS1984" s="49"/>
      <c r="CT1984" s="49"/>
      <c r="CU1984" s="49"/>
      <c r="CV1984" s="49"/>
      <c r="CW1984" s="49"/>
      <c r="CX1984" s="49"/>
      <c r="CY1984" s="49"/>
      <c r="CZ1984" s="49"/>
      <c r="DA1984" s="49"/>
      <c r="DB1984" s="49"/>
      <c r="DC1984" s="49"/>
      <c r="DD1984" s="49"/>
      <c r="DE1984" s="49"/>
      <c r="DF1984" s="49"/>
      <c r="DG1984" s="49"/>
      <c r="DH1984" s="49"/>
      <c r="DI1984" s="49"/>
      <c r="DJ1984" s="49"/>
      <c r="DK1984" s="49"/>
      <c r="DL1984" s="49"/>
      <c r="DM1984" s="49"/>
      <c r="DN1984" s="49"/>
      <c r="DO1984" s="49"/>
      <c r="DP1984" s="49"/>
      <c r="DQ1984" s="49"/>
      <c r="DR1984" s="49"/>
      <c r="DS1984" s="49"/>
      <c r="DT1984" s="49"/>
      <c r="DU1984" s="49"/>
      <c r="DV1984" s="49"/>
      <c r="DW1984" s="49"/>
      <c r="DX1984" s="49"/>
      <c r="DY1984" s="49"/>
      <c r="DZ1984" s="49"/>
      <c r="EA1984" s="49"/>
      <c r="EB1984" s="49"/>
      <c r="EC1984" s="49"/>
      <c r="ED1984" s="49"/>
      <c r="EE1984" s="49"/>
      <c r="EF1984" s="49"/>
      <c r="EG1984" s="49"/>
      <c r="EH1984" s="49"/>
      <c r="EI1984" s="49"/>
      <c r="EJ1984" s="49"/>
      <c r="EK1984" s="49"/>
      <c r="EL1984" s="49"/>
      <c r="EM1984" s="49"/>
      <c r="EN1984" s="49"/>
      <c r="EO1984" s="49"/>
    </row>
    <row r="1985" spans="4:145">
      <c r="D1985" s="53" t="s">
        <v>312</v>
      </c>
      <c r="E1985" s="49"/>
      <c r="F1985" s="49"/>
      <c r="G1985" s="49"/>
      <c r="H1985" s="49"/>
      <c r="I1985" s="49"/>
      <c r="J1985" s="49"/>
      <c r="K1985" s="49"/>
      <c r="L1985" s="49"/>
      <c r="M1985" s="49"/>
      <c r="N1985" s="49"/>
      <c r="O1985" s="49"/>
      <c r="P1985" s="49"/>
      <c r="Q1985" s="49"/>
      <c r="R1985" s="49"/>
      <c r="S1985" s="49"/>
      <c r="T1985" s="49"/>
      <c r="U1985" s="49"/>
      <c r="V1985" s="49"/>
      <c r="W1985" s="49"/>
      <c r="X1985" s="49"/>
      <c r="Y1985" s="49"/>
      <c r="Z1985" s="49"/>
      <c r="AA1985" s="49"/>
      <c r="AB1985" s="49"/>
      <c r="AC1985" s="49"/>
      <c r="AD1985" s="49"/>
      <c r="AE1985" s="49"/>
      <c r="AF1985" s="49"/>
      <c r="AG1985" s="49"/>
      <c r="AH1985" s="49"/>
      <c r="AI1985" s="49"/>
      <c r="AJ1985" s="49"/>
      <c r="AK1985" s="49"/>
      <c r="AL1985" s="49"/>
      <c r="AM1985" s="49"/>
      <c r="AN1985" s="49"/>
      <c r="AO1985" s="49"/>
      <c r="AP1985" s="49"/>
      <c r="AQ1985" s="49"/>
      <c r="AR1985" s="49"/>
      <c r="AS1985" s="49"/>
      <c r="AT1985" s="49"/>
      <c r="AU1985" s="49"/>
      <c r="AV1985" s="49"/>
      <c r="AW1985" s="49"/>
      <c r="AX1985" s="49"/>
      <c r="AY1985" s="49"/>
      <c r="AZ1985" s="49"/>
      <c r="BA1985" s="49"/>
      <c r="BB1985" s="49"/>
      <c r="BC1985" s="49"/>
      <c r="BD1985" s="49"/>
      <c r="BE1985" s="49"/>
      <c r="BF1985" s="49"/>
      <c r="BG1985" s="49"/>
      <c r="BH1985" s="49"/>
      <c r="BI1985" s="49"/>
      <c r="BJ1985" s="49"/>
      <c r="BK1985" s="49"/>
      <c r="BL1985" s="49"/>
      <c r="BM1985" s="49"/>
      <c r="BN1985" s="49"/>
      <c r="BO1985" s="49"/>
      <c r="BP1985" s="49"/>
      <c r="BQ1985" s="49"/>
      <c r="BR1985" s="49"/>
      <c r="BS1985" s="49"/>
      <c r="BT1985" s="49"/>
      <c r="BU1985" s="49"/>
      <c r="BV1985" s="49"/>
      <c r="BW1985" s="49"/>
      <c r="BX1985" s="49"/>
      <c r="BY1985" s="49"/>
      <c r="BZ1985" s="49"/>
      <c r="CA1985" s="49"/>
      <c r="CB1985" s="49"/>
      <c r="CC1985" s="49"/>
      <c r="CD1985" s="49"/>
      <c r="CE1985" s="49"/>
      <c r="CF1985" s="49"/>
      <c r="CG1985" s="49"/>
      <c r="CH1985" s="49"/>
      <c r="CI1985" s="49"/>
      <c r="CJ1985" s="49"/>
      <c r="CK1985" s="49"/>
      <c r="CL1985" s="49"/>
      <c r="CM1985" s="49"/>
      <c r="CN1985" s="49"/>
      <c r="CO1985" s="49"/>
      <c r="CP1985" s="49"/>
      <c r="CQ1985" s="49"/>
      <c r="CR1985" s="49"/>
      <c r="CS1985" s="49"/>
      <c r="CT1985" s="49"/>
      <c r="CU1985" s="49"/>
      <c r="CV1985" s="49"/>
      <c r="CW1985" s="49"/>
      <c r="CX1985" s="49"/>
      <c r="CY1985" s="49"/>
      <c r="CZ1985" s="49"/>
      <c r="DA1985" s="49"/>
      <c r="DB1985" s="49"/>
      <c r="DC1985" s="49"/>
      <c r="DD1985" s="49"/>
      <c r="DE1985" s="49"/>
      <c r="DF1985" s="49"/>
      <c r="DG1985" s="49"/>
      <c r="DH1985" s="49"/>
      <c r="DI1985" s="49"/>
      <c r="DJ1985" s="49"/>
      <c r="DK1985" s="49"/>
      <c r="DL1985" s="49"/>
      <c r="DM1985" s="49"/>
      <c r="DN1985" s="49"/>
      <c r="DO1985" s="49"/>
      <c r="DP1985" s="49"/>
      <c r="DQ1985" s="49"/>
      <c r="DR1985" s="49"/>
      <c r="DS1985" s="49"/>
      <c r="DT1985" s="49"/>
      <c r="DU1985" s="49"/>
      <c r="DV1985" s="49"/>
      <c r="DW1985" s="49"/>
      <c r="DX1985" s="49"/>
      <c r="DY1985" s="49"/>
      <c r="DZ1985" s="49"/>
      <c r="EA1985" s="49"/>
      <c r="EB1985" s="49"/>
      <c r="EC1985" s="49"/>
      <c r="ED1985" s="49"/>
      <c r="EE1985" s="49"/>
      <c r="EF1985" s="49"/>
      <c r="EG1985" s="49"/>
      <c r="EH1985" s="49"/>
      <c r="EI1985" s="49"/>
      <c r="EJ1985" s="49"/>
      <c r="EK1985" s="49"/>
      <c r="EL1985" s="49"/>
      <c r="EM1985" s="49"/>
      <c r="EN1985" s="49"/>
      <c r="EO1985" s="49"/>
    </row>
    <row r="1986" spans="4:145">
      <c r="D1986" s="53"/>
      <c r="E1986" s="49"/>
      <c r="F1986" s="49"/>
      <c r="G1986" s="49"/>
      <c r="H1986" s="49"/>
      <c r="I1986" s="49"/>
      <c r="J1986" s="49"/>
      <c r="K1986" s="49"/>
      <c r="L1986" s="49"/>
      <c r="M1986" s="49"/>
      <c r="N1986" s="49"/>
      <c r="O1986" s="49"/>
      <c r="P1986" s="49"/>
      <c r="Q1986" s="49"/>
      <c r="R1986" s="49"/>
      <c r="S1986" s="49"/>
      <c r="T1986" s="49"/>
      <c r="U1986" s="49"/>
      <c r="V1986" s="49"/>
      <c r="W1986" s="49"/>
      <c r="X1986" s="49"/>
      <c r="Y1986" s="49"/>
      <c r="Z1986" s="49"/>
      <c r="AA1986" s="49"/>
      <c r="AB1986" s="49"/>
      <c r="AC1986" s="49"/>
      <c r="AD1986" s="49"/>
      <c r="AE1986" s="49"/>
      <c r="AF1986" s="49"/>
      <c r="AG1986" s="49"/>
      <c r="AH1986" s="49"/>
      <c r="AI1986" s="49"/>
      <c r="AJ1986" s="49"/>
      <c r="AK1986" s="49"/>
      <c r="AL1986" s="49"/>
      <c r="AM1986" s="49"/>
      <c r="AN1986" s="49"/>
      <c r="AO1986" s="49"/>
      <c r="AP1986" s="49"/>
      <c r="AQ1986" s="49"/>
      <c r="AR1986" s="49"/>
      <c r="AS1986" s="49"/>
      <c r="AT1986" s="49"/>
      <c r="AU1986" s="49"/>
      <c r="AV1986" s="49"/>
      <c r="AW1986" s="49"/>
      <c r="AX1986" s="49"/>
      <c r="AY1986" s="49"/>
      <c r="AZ1986" s="49"/>
      <c r="BA1986" s="49"/>
      <c r="BB1986" s="49"/>
      <c r="BC1986" s="49"/>
      <c r="BD1986" s="49"/>
      <c r="BE1986" s="49"/>
      <c r="BF1986" s="49"/>
      <c r="BG1986" s="49"/>
      <c r="BH1986" s="49"/>
      <c r="BI1986" s="49"/>
      <c r="BJ1986" s="49"/>
      <c r="BK1986" s="49"/>
      <c r="BL1986" s="49"/>
      <c r="BM1986" s="49"/>
      <c r="BN1986" s="49"/>
      <c r="BO1986" s="49"/>
      <c r="BP1986" s="49"/>
      <c r="BQ1986" s="49"/>
      <c r="BR1986" s="49"/>
      <c r="BS1986" s="49"/>
      <c r="BT1986" s="49"/>
      <c r="BU1986" s="49"/>
      <c r="BV1986" s="49"/>
      <c r="BW1986" s="49"/>
      <c r="BX1986" s="49"/>
      <c r="BY1986" s="49"/>
      <c r="BZ1986" s="49"/>
      <c r="CA1986" s="49"/>
      <c r="CB1986" s="49"/>
      <c r="CC1986" s="49"/>
      <c r="CD1986" s="49"/>
      <c r="CE1986" s="49"/>
      <c r="CF1986" s="49"/>
      <c r="CG1986" s="49"/>
      <c r="CH1986" s="49"/>
      <c r="CI1986" s="49"/>
      <c r="CJ1986" s="49"/>
      <c r="CK1986" s="49"/>
      <c r="CL1986" s="49"/>
      <c r="CM1986" s="49"/>
      <c r="CN1986" s="49"/>
      <c r="CO1986" s="49"/>
      <c r="CP1986" s="49"/>
      <c r="CQ1986" s="49"/>
      <c r="CR1986" s="49"/>
      <c r="CS1986" s="49"/>
      <c r="CT1986" s="49"/>
      <c r="CU1986" s="49"/>
      <c r="CV1986" s="49"/>
      <c r="CW1986" s="49"/>
      <c r="CX1986" s="49"/>
      <c r="CY1986" s="49"/>
      <c r="CZ1986" s="49"/>
      <c r="DA1986" s="49"/>
      <c r="DB1986" s="49"/>
      <c r="DC1986" s="49"/>
      <c r="DD1986" s="49"/>
      <c r="DE1986" s="49"/>
      <c r="DF1986" s="49"/>
      <c r="DG1986" s="49"/>
      <c r="DH1986" s="49"/>
      <c r="DI1986" s="49"/>
      <c r="DJ1986" s="49"/>
      <c r="DK1986" s="49"/>
      <c r="DL1986" s="49"/>
      <c r="DM1986" s="49"/>
      <c r="DN1986" s="49"/>
      <c r="DO1986" s="49"/>
      <c r="DP1986" s="49"/>
      <c r="DQ1986" s="49"/>
      <c r="DR1986" s="49"/>
      <c r="DS1986" s="49"/>
      <c r="DT1986" s="49"/>
      <c r="DU1986" s="49"/>
      <c r="DV1986" s="49"/>
      <c r="DW1986" s="49"/>
      <c r="DX1986" s="49"/>
      <c r="DY1986" s="49"/>
      <c r="DZ1986" s="49"/>
      <c r="EA1986" s="49"/>
      <c r="EB1986" s="49"/>
      <c r="EC1986" s="49"/>
      <c r="ED1986" s="49"/>
      <c r="EE1986" s="49"/>
      <c r="EF1986" s="49"/>
      <c r="EG1986" s="49"/>
      <c r="EH1986" s="49"/>
      <c r="EI1986" s="49"/>
      <c r="EJ1986" s="49"/>
      <c r="EK1986" s="49"/>
      <c r="EL1986" s="49"/>
      <c r="EM1986" s="49"/>
      <c r="EN1986" s="49"/>
      <c r="EO1986" s="49"/>
    </row>
    <row r="1987" spans="4:145">
      <c r="D1987" s="53" t="s">
        <v>1468</v>
      </c>
      <c r="E1987" s="49"/>
      <c r="F1987" s="49"/>
      <c r="G1987" s="49"/>
      <c r="H1987" s="49"/>
      <c r="I1987" s="49"/>
      <c r="J1987" s="49"/>
      <c r="K1987" s="49"/>
      <c r="L1987" s="49"/>
      <c r="M1987" s="49"/>
      <c r="N1987" s="49"/>
      <c r="O1987" s="49"/>
      <c r="P1987" s="49"/>
      <c r="Q1987" s="49"/>
      <c r="R1987" s="49"/>
      <c r="S1987" s="49"/>
      <c r="T1987" s="49"/>
      <c r="U1987" s="49"/>
      <c r="V1987" s="49"/>
      <c r="W1987" s="49"/>
      <c r="X1987" s="49"/>
      <c r="Y1987" s="49"/>
      <c r="Z1987" s="49"/>
      <c r="AA1987" s="49"/>
      <c r="AB1987" s="49"/>
      <c r="AC1987" s="49"/>
      <c r="AD1987" s="49"/>
      <c r="AE1987" s="49"/>
      <c r="AF1987" s="49"/>
      <c r="AG1987" s="49"/>
      <c r="AH1987" s="49"/>
      <c r="AI1987" s="49"/>
      <c r="AJ1987" s="49"/>
      <c r="AK1987" s="49"/>
      <c r="AL1987" s="49"/>
      <c r="AM1987" s="49"/>
      <c r="AN1987" s="49"/>
      <c r="AO1987" s="49"/>
      <c r="AP1987" s="49"/>
      <c r="AQ1987" s="49"/>
      <c r="AR1987" s="49"/>
      <c r="AS1987" s="49"/>
      <c r="AT1987" s="49"/>
      <c r="AU1987" s="49"/>
      <c r="AV1987" s="49"/>
      <c r="AW1987" s="49"/>
      <c r="AX1987" s="49"/>
      <c r="AY1987" s="49"/>
      <c r="AZ1987" s="49"/>
      <c r="BA1987" s="49"/>
      <c r="BB1987" s="49"/>
      <c r="BC1987" s="49"/>
      <c r="BD1987" s="49"/>
      <c r="BE1987" s="49"/>
      <c r="BF1987" s="49"/>
      <c r="BG1987" s="49"/>
      <c r="BH1987" s="49"/>
      <c r="BI1987" s="49"/>
      <c r="BJ1987" s="49"/>
      <c r="BK1987" s="49"/>
      <c r="BL1987" s="49"/>
      <c r="BM1987" s="49"/>
      <c r="BN1987" s="49"/>
      <c r="BO1987" s="49"/>
      <c r="BP1987" s="49"/>
      <c r="BQ1987" s="49"/>
      <c r="BR1987" s="49"/>
      <c r="BS1987" s="49"/>
      <c r="BT1987" s="49"/>
      <c r="BU1987" s="49"/>
      <c r="BV1987" s="49"/>
      <c r="BW1987" s="49"/>
      <c r="BX1987" s="49"/>
      <c r="BY1987" s="49"/>
      <c r="BZ1987" s="49"/>
      <c r="CA1987" s="49"/>
      <c r="CB1987" s="49"/>
      <c r="CC1987" s="49"/>
      <c r="CD1987" s="49"/>
      <c r="CE1987" s="49"/>
      <c r="CF1987" s="49"/>
      <c r="CG1987" s="49"/>
      <c r="CH1987" s="49"/>
      <c r="CI1987" s="49"/>
      <c r="CJ1987" s="49"/>
      <c r="CK1987" s="49"/>
      <c r="CL1987" s="49"/>
      <c r="CM1987" s="49"/>
      <c r="CN1987" s="49"/>
      <c r="CO1987" s="49"/>
      <c r="CP1987" s="49"/>
      <c r="CQ1987" s="49"/>
      <c r="CR1987" s="49"/>
      <c r="CS1987" s="49"/>
      <c r="CT1987" s="49"/>
      <c r="CU1987" s="49"/>
      <c r="CV1987" s="49"/>
      <c r="CW1987" s="49"/>
      <c r="CX1987" s="49"/>
      <c r="CY1987" s="49"/>
      <c r="CZ1987" s="49"/>
      <c r="DA1987" s="49"/>
      <c r="DB1987" s="49"/>
      <c r="DC1987" s="49"/>
      <c r="DD1987" s="49"/>
      <c r="DE1987" s="49"/>
      <c r="DF1987" s="49"/>
      <c r="DG1987" s="49"/>
      <c r="DH1987" s="49"/>
      <c r="DI1987" s="49"/>
      <c r="DJ1987" s="49"/>
      <c r="DK1987" s="49"/>
      <c r="DL1987" s="49"/>
      <c r="DM1987" s="49"/>
      <c r="DN1987" s="49"/>
      <c r="DO1987" s="49"/>
      <c r="DP1987" s="49"/>
      <c r="DQ1987" s="49"/>
      <c r="DR1987" s="49"/>
      <c r="DS1987" s="49"/>
      <c r="DT1987" s="49"/>
      <c r="DU1987" s="49"/>
      <c r="DV1987" s="49"/>
      <c r="DW1987" s="49"/>
      <c r="DX1987" s="49"/>
      <c r="DY1987" s="49"/>
      <c r="DZ1987" s="49"/>
      <c r="EA1987" s="49"/>
      <c r="EB1987" s="49"/>
      <c r="EC1987" s="49"/>
      <c r="ED1987" s="49"/>
      <c r="EE1987" s="49"/>
      <c r="EF1987" s="49"/>
      <c r="EG1987" s="49"/>
      <c r="EH1987" s="49"/>
      <c r="EI1987" s="49"/>
      <c r="EJ1987" s="49"/>
      <c r="EK1987" s="49"/>
      <c r="EL1987" s="49"/>
      <c r="EM1987" s="49"/>
      <c r="EN1987" s="49"/>
      <c r="EO1987" s="49"/>
    </row>
    <row r="1988" spans="4:145">
      <c r="D1988" s="53" t="s">
        <v>2165</v>
      </c>
      <c r="E1988" s="49"/>
      <c r="F1988" s="49"/>
      <c r="G1988" s="49"/>
      <c r="H1988" s="49"/>
      <c r="I1988" s="49"/>
      <c r="J1988" s="49"/>
      <c r="K1988" s="49"/>
      <c r="L1988" s="49"/>
      <c r="M1988" s="49"/>
      <c r="N1988" s="49"/>
      <c r="O1988" s="49"/>
      <c r="P1988" s="49"/>
      <c r="Q1988" s="49"/>
      <c r="R1988" s="49"/>
      <c r="S1988" s="49"/>
      <c r="T1988" s="49"/>
      <c r="U1988" s="49"/>
      <c r="V1988" s="49"/>
      <c r="W1988" s="49"/>
      <c r="X1988" s="49"/>
      <c r="Y1988" s="49"/>
      <c r="Z1988" s="49"/>
      <c r="AA1988" s="49"/>
      <c r="AB1988" s="49"/>
      <c r="AC1988" s="49"/>
      <c r="AD1988" s="49"/>
      <c r="AE1988" s="49"/>
      <c r="AF1988" s="49"/>
      <c r="AG1988" s="49"/>
      <c r="AH1988" s="49"/>
      <c r="AI1988" s="49"/>
      <c r="AJ1988" s="49"/>
      <c r="AK1988" s="49"/>
      <c r="AL1988" s="49"/>
      <c r="AM1988" s="49"/>
      <c r="AN1988" s="49"/>
      <c r="AO1988" s="49"/>
      <c r="AP1988" s="49"/>
      <c r="AQ1988" s="49"/>
      <c r="AR1988" s="49"/>
      <c r="AS1988" s="49"/>
      <c r="AT1988" s="49"/>
      <c r="AU1988" s="49"/>
      <c r="AV1988" s="49"/>
      <c r="AW1988" s="49"/>
      <c r="AX1988" s="49"/>
      <c r="AY1988" s="49"/>
      <c r="AZ1988" s="49"/>
      <c r="BA1988" s="49"/>
      <c r="BB1988" s="49"/>
      <c r="BC1988" s="49"/>
      <c r="BD1988" s="49"/>
      <c r="BE1988" s="49"/>
      <c r="BF1988" s="49"/>
      <c r="BG1988" s="49"/>
      <c r="BH1988" s="49"/>
      <c r="BI1988" s="49"/>
      <c r="BJ1988" s="49"/>
      <c r="BK1988" s="49"/>
      <c r="BL1988" s="49"/>
      <c r="BM1988" s="49"/>
      <c r="BN1988" s="49"/>
      <c r="BO1988" s="49"/>
      <c r="BP1988" s="49"/>
      <c r="BQ1988" s="49"/>
      <c r="BR1988" s="49"/>
      <c r="BS1988" s="49"/>
      <c r="BT1988" s="49"/>
      <c r="BU1988" s="49"/>
      <c r="BV1988" s="49"/>
      <c r="BW1988" s="49"/>
      <c r="BX1988" s="49"/>
      <c r="BY1988" s="49"/>
      <c r="BZ1988" s="49"/>
      <c r="CA1988" s="49"/>
      <c r="CB1988" s="49"/>
      <c r="CC1988" s="49"/>
      <c r="CD1988" s="49"/>
      <c r="CE1988" s="49"/>
      <c r="CF1988" s="49"/>
      <c r="CG1988" s="49"/>
      <c r="CH1988" s="49"/>
      <c r="CI1988" s="49"/>
      <c r="CJ1988" s="49"/>
      <c r="CK1988" s="49"/>
      <c r="CL1988" s="49"/>
      <c r="CM1988" s="49"/>
      <c r="CN1988" s="49"/>
      <c r="CO1988" s="49"/>
      <c r="CP1988" s="49"/>
      <c r="CQ1988" s="49"/>
      <c r="CR1988" s="49"/>
      <c r="CS1988" s="49"/>
      <c r="CT1988" s="49"/>
      <c r="CU1988" s="49"/>
      <c r="CV1988" s="49"/>
      <c r="CW1988" s="49"/>
      <c r="CX1988" s="49"/>
      <c r="CY1988" s="49"/>
      <c r="CZ1988" s="49"/>
      <c r="DA1988" s="49"/>
      <c r="DB1988" s="49"/>
      <c r="DC1988" s="49"/>
      <c r="DD1988" s="49"/>
      <c r="DE1988" s="49"/>
      <c r="DF1988" s="49"/>
      <c r="DG1988" s="49"/>
      <c r="DH1988" s="49"/>
      <c r="DI1988" s="49"/>
      <c r="DJ1988" s="49"/>
      <c r="DK1988" s="49"/>
      <c r="DL1988" s="49"/>
      <c r="DM1988" s="49"/>
      <c r="DN1988" s="49"/>
      <c r="DO1988" s="49"/>
      <c r="DP1988" s="49"/>
      <c r="DQ1988" s="49"/>
      <c r="DR1988" s="49"/>
      <c r="DS1988" s="49"/>
      <c r="DT1988" s="49"/>
      <c r="DU1988" s="49"/>
      <c r="DV1988" s="49"/>
      <c r="DW1988" s="49"/>
      <c r="DX1988" s="49"/>
      <c r="DY1988" s="49"/>
      <c r="DZ1988" s="49"/>
      <c r="EA1988" s="49"/>
      <c r="EB1988" s="49"/>
      <c r="EC1988" s="49"/>
      <c r="ED1988" s="49"/>
      <c r="EE1988" s="49"/>
      <c r="EF1988" s="49"/>
      <c r="EG1988" s="49"/>
      <c r="EH1988" s="49"/>
      <c r="EI1988" s="49"/>
      <c r="EJ1988" s="49"/>
      <c r="EK1988" s="49"/>
      <c r="EL1988" s="49"/>
      <c r="EM1988" s="49"/>
      <c r="EN1988" s="49"/>
      <c r="EO1988" s="49"/>
    </row>
    <row r="1989" spans="4:145">
      <c r="D1989" s="53"/>
      <c r="E1989" s="49"/>
      <c r="F1989" s="49"/>
      <c r="G1989" s="49"/>
      <c r="H1989" s="49"/>
      <c r="I1989" s="49"/>
      <c r="J1989" s="49"/>
      <c r="K1989" s="49"/>
      <c r="L1989" s="49"/>
      <c r="M1989" s="49"/>
      <c r="N1989" s="49"/>
      <c r="O1989" s="49"/>
      <c r="P1989" s="49"/>
      <c r="Q1989" s="49"/>
      <c r="R1989" s="49"/>
      <c r="S1989" s="49"/>
      <c r="T1989" s="49"/>
      <c r="U1989" s="49"/>
      <c r="V1989" s="49"/>
      <c r="W1989" s="49"/>
      <c r="X1989" s="49"/>
      <c r="Y1989" s="49"/>
      <c r="Z1989" s="49"/>
      <c r="AA1989" s="49"/>
      <c r="AB1989" s="49"/>
      <c r="AC1989" s="49"/>
      <c r="AD1989" s="49"/>
      <c r="AE1989" s="49"/>
      <c r="AF1989" s="49"/>
      <c r="AG1989" s="49"/>
      <c r="AH1989" s="49"/>
      <c r="AI1989" s="49"/>
      <c r="AJ1989" s="49"/>
      <c r="AK1989" s="49"/>
      <c r="AL1989" s="49"/>
      <c r="AM1989" s="49"/>
      <c r="AN1989" s="49"/>
      <c r="AO1989" s="49"/>
      <c r="AP1989" s="49"/>
      <c r="AQ1989" s="49"/>
      <c r="AR1989" s="49"/>
      <c r="AS1989" s="49"/>
      <c r="AT1989" s="49"/>
      <c r="AU1989" s="49"/>
      <c r="AV1989" s="49"/>
      <c r="AW1989" s="49"/>
      <c r="AX1989" s="49"/>
      <c r="AY1989" s="49"/>
      <c r="AZ1989" s="49"/>
      <c r="BA1989" s="49"/>
      <c r="BB1989" s="49"/>
      <c r="BC1989" s="49"/>
      <c r="BD1989" s="49"/>
      <c r="BE1989" s="49"/>
      <c r="BF1989" s="49"/>
      <c r="BG1989" s="49"/>
      <c r="BH1989" s="49"/>
      <c r="BI1989" s="49"/>
      <c r="BJ1989" s="49"/>
      <c r="BK1989" s="49"/>
      <c r="BL1989" s="49"/>
      <c r="BM1989" s="49"/>
      <c r="BN1989" s="49"/>
      <c r="BO1989" s="49"/>
      <c r="BP1989" s="49"/>
      <c r="BQ1989" s="49"/>
      <c r="BR1989" s="49"/>
      <c r="BS1989" s="49"/>
      <c r="BT1989" s="49"/>
      <c r="BU1989" s="49"/>
      <c r="BV1989" s="49"/>
      <c r="BW1989" s="49"/>
      <c r="BX1989" s="49"/>
      <c r="BY1989" s="49"/>
      <c r="BZ1989" s="49"/>
      <c r="CA1989" s="49"/>
      <c r="CB1989" s="49"/>
      <c r="CC1989" s="49"/>
      <c r="CD1989" s="49"/>
      <c r="CE1989" s="49"/>
      <c r="CF1989" s="49"/>
      <c r="CG1989" s="49"/>
      <c r="CH1989" s="49"/>
      <c r="CI1989" s="49"/>
      <c r="CJ1989" s="49"/>
      <c r="CK1989" s="49"/>
      <c r="CL1989" s="49"/>
      <c r="CM1989" s="49"/>
      <c r="CN1989" s="49"/>
      <c r="CO1989" s="49"/>
      <c r="CP1989" s="49"/>
      <c r="CQ1989" s="49"/>
      <c r="CR1989" s="49"/>
      <c r="CS1989" s="49"/>
      <c r="CT1989" s="49"/>
      <c r="CU1989" s="49"/>
      <c r="CV1989" s="49"/>
      <c r="CW1989" s="49"/>
      <c r="CX1989" s="49"/>
      <c r="CY1989" s="49"/>
      <c r="CZ1989" s="49"/>
      <c r="DA1989" s="49"/>
      <c r="DB1989" s="49"/>
      <c r="DC1989" s="49"/>
      <c r="DD1989" s="49"/>
      <c r="DE1989" s="49"/>
      <c r="DF1989" s="49"/>
      <c r="DG1989" s="49"/>
      <c r="DH1989" s="49"/>
      <c r="DI1989" s="49"/>
      <c r="DJ1989" s="49"/>
      <c r="DK1989" s="49"/>
      <c r="DL1989" s="49"/>
      <c r="DM1989" s="49"/>
      <c r="DN1989" s="49"/>
      <c r="DO1989" s="49"/>
      <c r="DP1989" s="49"/>
      <c r="DQ1989" s="49"/>
      <c r="DR1989" s="49"/>
      <c r="DS1989" s="49"/>
      <c r="DT1989" s="49"/>
      <c r="DU1989" s="49"/>
      <c r="DV1989" s="49"/>
      <c r="DW1989" s="49"/>
      <c r="DX1989" s="49"/>
      <c r="DY1989" s="49"/>
      <c r="DZ1989" s="49"/>
      <c r="EA1989" s="49"/>
      <c r="EB1989" s="49"/>
      <c r="EC1989" s="49"/>
      <c r="ED1989" s="49"/>
      <c r="EE1989" s="49"/>
      <c r="EF1989" s="49"/>
      <c r="EG1989" s="49"/>
      <c r="EH1989" s="49"/>
      <c r="EI1989" s="49"/>
      <c r="EJ1989" s="49"/>
      <c r="EK1989" s="49"/>
      <c r="EL1989" s="49"/>
      <c r="EM1989" s="49"/>
      <c r="EN1989" s="49"/>
      <c r="EO1989" s="49"/>
    </row>
    <row r="1990" spans="4:145">
      <c r="D1990" s="53" t="s">
        <v>2166</v>
      </c>
      <c r="E1990" s="49"/>
      <c r="F1990" s="49"/>
      <c r="G1990" s="49"/>
      <c r="H1990" s="49"/>
      <c r="I1990" s="49"/>
      <c r="J1990" s="49"/>
      <c r="K1990" s="49"/>
      <c r="L1990" s="49"/>
      <c r="M1990" s="49"/>
      <c r="N1990" s="49"/>
      <c r="O1990" s="49"/>
      <c r="P1990" s="49"/>
      <c r="Q1990" s="49"/>
      <c r="R1990" s="49"/>
      <c r="S1990" s="49"/>
      <c r="T1990" s="49"/>
      <c r="U1990" s="49"/>
      <c r="V1990" s="49"/>
      <c r="W1990" s="49"/>
      <c r="X1990" s="49"/>
      <c r="Y1990" s="49"/>
      <c r="Z1990" s="49"/>
      <c r="AA1990" s="49"/>
      <c r="AB1990" s="49"/>
      <c r="AC1990" s="49"/>
      <c r="AD1990" s="49"/>
      <c r="AE1990" s="49"/>
      <c r="AF1990" s="49"/>
      <c r="AG1990" s="49"/>
      <c r="AH1990" s="49"/>
      <c r="AI1990" s="49"/>
      <c r="AJ1990" s="49"/>
      <c r="AK1990" s="49"/>
      <c r="AL1990" s="49"/>
      <c r="AM1990" s="49"/>
      <c r="AN1990" s="49"/>
      <c r="AO1990" s="49"/>
      <c r="AP1990" s="49"/>
      <c r="AQ1990" s="49"/>
      <c r="AR1990" s="49"/>
      <c r="AS1990" s="49"/>
      <c r="AT1990" s="49"/>
      <c r="AU1990" s="49"/>
      <c r="AV1990" s="49"/>
      <c r="AW1990" s="49"/>
      <c r="AX1990" s="49"/>
      <c r="AY1990" s="49"/>
      <c r="AZ1990" s="49"/>
      <c r="BA1990" s="49"/>
      <c r="BB1990" s="49"/>
      <c r="BC1990" s="49"/>
      <c r="BD1990" s="49"/>
      <c r="BE1990" s="49"/>
      <c r="BF1990" s="49"/>
      <c r="BG1990" s="49"/>
      <c r="BH1990" s="49"/>
      <c r="BI1990" s="49"/>
      <c r="BJ1990" s="49"/>
      <c r="BK1990" s="49"/>
      <c r="BL1990" s="49"/>
      <c r="BM1990" s="49"/>
      <c r="BN1990" s="49"/>
      <c r="BO1990" s="49"/>
      <c r="BP1990" s="49"/>
      <c r="BQ1990" s="49"/>
      <c r="BR1990" s="49"/>
      <c r="BS1990" s="49"/>
      <c r="BT1990" s="49"/>
      <c r="BU1990" s="49"/>
      <c r="BV1990" s="49"/>
      <c r="BW1990" s="49"/>
      <c r="BX1990" s="49"/>
      <c r="BY1990" s="49"/>
      <c r="BZ1990" s="49"/>
      <c r="CA1990" s="49"/>
      <c r="CB1990" s="49"/>
      <c r="CC1990" s="49"/>
      <c r="CD1990" s="49"/>
      <c r="CE1990" s="49"/>
      <c r="CF1990" s="49"/>
      <c r="CG1990" s="49"/>
      <c r="CH1990" s="49"/>
      <c r="CI1990" s="49"/>
      <c r="CJ1990" s="49"/>
      <c r="CK1990" s="49"/>
      <c r="CL1990" s="49"/>
      <c r="CM1990" s="49"/>
      <c r="CN1990" s="49"/>
      <c r="CO1990" s="49"/>
      <c r="CP1990" s="49"/>
      <c r="CQ1990" s="49"/>
      <c r="CR1990" s="49"/>
      <c r="CS1990" s="49"/>
      <c r="CT1990" s="49"/>
      <c r="CU1990" s="49"/>
      <c r="CV1990" s="49"/>
      <c r="CW1990" s="49"/>
      <c r="CX1990" s="49"/>
      <c r="CY1990" s="49"/>
      <c r="CZ1990" s="49"/>
      <c r="DA1990" s="49"/>
      <c r="DB1990" s="49"/>
      <c r="DC1990" s="49"/>
      <c r="DD1990" s="49"/>
      <c r="DE1990" s="49"/>
      <c r="DF1990" s="49"/>
      <c r="DG1990" s="49"/>
      <c r="DH1990" s="49"/>
      <c r="DI1990" s="49"/>
      <c r="DJ1990" s="49"/>
      <c r="DK1990" s="49"/>
      <c r="DL1990" s="49"/>
      <c r="DM1990" s="49"/>
      <c r="DN1990" s="49"/>
      <c r="DO1990" s="49"/>
      <c r="DP1990" s="49"/>
      <c r="DQ1990" s="49"/>
      <c r="DR1990" s="49"/>
      <c r="DS1990" s="49"/>
      <c r="DT1990" s="49"/>
      <c r="DU1990" s="49"/>
      <c r="DV1990" s="49"/>
      <c r="DW1990" s="49"/>
      <c r="DX1990" s="49"/>
      <c r="DY1990" s="49"/>
      <c r="DZ1990" s="49"/>
      <c r="EA1990" s="49"/>
      <c r="EB1990" s="49"/>
      <c r="EC1990" s="49"/>
      <c r="ED1990" s="49"/>
      <c r="EE1990" s="49"/>
      <c r="EF1990" s="49"/>
      <c r="EG1990" s="49"/>
      <c r="EH1990" s="49"/>
      <c r="EI1990" s="49"/>
      <c r="EJ1990" s="49"/>
      <c r="EK1990" s="49"/>
      <c r="EL1990" s="49"/>
      <c r="EM1990" s="49"/>
      <c r="EN1990" s="49"/>
      <c r="EO1990" s="49"/>
    </row>
    <row r="1991" spans="4:145">
      <c r="D1991" s="53" t="s">
        <v>2179</v>
      </c>
      <c r="E1991" s="49"/>
      <c r="F1991" s="49"/>
      <c r="G1991" s="49"/>
      <c r="H1991" s="49"/>
      <c r="I1991" s="49"/>
      <c r="J1991" s="49"/>
      <c r="K1991" s="49"/>
      <c r="L1991" s="49"/>
      <c r="M1991" s="49"/>
      <c r="N1991" s="49"/>
      <c r="O1991" s="49"/>
      <c r="P1991" s="49"/>
      <c r="Q1991" s="49"/>
      <c r="R1991" s="49"/>
      <c r="S1991" s="49"/>
      <c r="T1991" s="49"/>
      <c r="U1991" s="49"/>
      <c r="V1991" s="49"/>
      <c r="W1991" s="49"/>
      <c r="X1991" s="49"/>
      <c r="Y1991" s="49"/>
      <c r="Z1991" s="49"/>
      <c r="AA1991" s="49"/>
      <c r="AB1991" s="49"/>
      <c r="AC1991" s="49"/>
      <c r="AD1991" s="49"/>
      <c r="AE1991" s="49"/>
      <c r="AF1991" s="49"/>
      <c r="AG1991" s="49"/>
      <c r="AH1991" s="49"/>
      <c r="AI1991" s="49"/>
      <c r="AJ1991" s="49"/>
      <c r="AK1991" s="49"/>
      <c r="AL1991" s="49"/>
      <c r="AM1991" s="49"/>
      <c r="AN1991" s="49"/>
      <c r="AO1991" s="49"/>
      <c r="AP1991" s="49"/>
      <c r="AQ1991" s="49"/>
      <c r="AR1991" s="49"/>
      <c r="AS1991" s="49"/>
      <c r="AT1991" s="49"/>
      <c r="AU1991" s="49"/>
      <c r="AV1991" s="49"/>
      <c r="AW1991" s="49"/>
      <c r="AX1991" s="49"/>
      <c r="AY1991" s="49"/>
      <c r="AZ1991" s="49"/>
      <c r="BA1991" s="49"/>
      <c r="BB1991" s="49"/>
      <c r="BC1991" s="49"/>
      <c r="BD1991" s="49"/>
      <c r="BE1991" s="49"/>
      <c r="BF1991" s="49"/>
      <c r="BG1991" s="49"/>
      <c r="BH1991" s="49"/>
      <c r="BI1991" s="49"/>
      <c r="BJ1991" s="49"/>
      <c r="BK1991" s="49"/>
      <c r="BL1991" s="49"/>
      <c r="BM1991" s="49"/>
      <c r="BN1991" s="49"/>
      <c r="BO1991" s="49"/>
      <c r="BP1991" s="49"/>
      <c r="BQ1991" s="49"/>
      <c r="BR1991" s="49"/>
      <c r="BS1991" s="49"/>
      <c r="BT1991" s="49"/>
      <c r="BU1991" s="49"/>
      <c r="BV1991" s="49"/>
      <c r="BW1991" s="49"/>
      <c r="BX1991" s="49"/>
      <c r="BY1991" s="49"/>
      <c r="BZ1991" s="49"/>
      <c r="CA1991" s="49"/>
      <c r="CB1991" s="49"/>
      <c r="CC1991" s="49"/>
      <c r="CD1991" s="49"/>
      <c r="CE1991" s="49"/>
      <c r="CF1991" s="49"/>
      <c r="CG1991" s="49"/>
      <c r="CH1991" s="49"/>
      <c r="CI1991" s="49"/>
      <c r="CJ1991" s="49"/>
      <c r="CK1991" s="49"/>
      <c r="CL1991" s="49"/>
      <c r="CM1991" s="49"/>
      <c r="CN1991" s="49"/>
      <c r="CO1991" s="49"/>
      <c r="CP1991" s="49"/>
      <c r="CQ1991" s="49"/>
      <c r="CR1991" s="49"/>
      <c r="CS1991" s="49"/>
      <c r="CT1991" s="49"/>
      <c r="CU1991" s="49"/>
      <c r="CV1991" s="49"/>
      <c r="CW1991" s="49"/>
      <c r="CX1991" s="49"/>
      <c r="CY1991" s="49"/>
      <c r="CZ1991" s="49"/>
      <c r="DA1991" s="49"/>
      <c r="DB1991" s="49"/>
      <c r="DC1991" s="49"/>
      <c r="DD1991" s="49"/>
      <c r="DE1991" s="49"/>
      <c r="DF1991" s="49"/>
      <c r="DG1991" s="49"/>
      <c r="DH1991" s="49"/>
      <c r="DI1991" s="49"/>
      <c r="DJ1991" s="49"/>
      <c r="DK1991" s="49"/>
      <c r="DL1991" s="49"/>
      <c r="DM1991" s="49"/>
      <c r="DN1991" s="49"/>
      <c r="DO1991" s="49"/>
      <c r="DP1991" s="49"/>
      <c r="DQ1991" s="49"/>
      <c r="DR1991" s="49"/>
      <c r="DS1991" s="49"/>
      <c r="DT1991" s="49"/>
      <c r="DU1991" s="49"/>
      <c r="DV1991" s="49"/>
      <c r="DW1991" s="49"/>
      <c r="DX1991" s="49"/>
      <c r="DY1991" s="49"/>
      <c r="DZ1991" s="49"/>
      <c r="EA1991" s="49"/>
      <c r="EB1991" s="49"/>
      <c r="EC1991" s="49"/>
      <c r="ED1991" s="49"/>
      <c r="EE1991" s="49"/>
      <c r="EF1991" s="49"/>
      <c r="EG1991" s="49"/>
      <c r="EH1991" s="49"/>
      <c r="EI1991" s="49"/>
      <c r="EJ1991" s="49"/>
      <c r="EK1991" s="49"/>
      <c r="EL1991" s="49"/>
      <c r="EM1991" s="49"/>
      <c r="EN1991" s="49"/>
      <c r="EO1991" s="49"/>
    </row>
    <row r="1992" spans="4:145">
      <c r="D1992" s="53"/>
      <c r="E1992" s="49"/>
      <c r="F1992" s="49"/>
      <c r="G1992" s="49"/>
      <c r="H1992" s="49"/>
      <c r="I1992" s="49"/>
      <c r="J1992" s="49"/>
      <c r="K1992" s="49"/>
      <c r="L1992" s="49"/>
      <c r="M1992" s="49"/>
      <c r="N1992" s="49"/>
      <c r="O1992" s="49"/>
      <c r="P1992" s="49"/>
      <c r="Q1992" s="49"/>
      <c r="R1992" s="49"/>
      <c r="S1992" s="49"/>
      <c r="T1992" s="49"/>
      <c r="U1992" s="49"/>
      <c r="V1992" s="49"/>
      <c r="W1992" s="49"/>
      <c r="X1992" s="49"/>
      <c r="Y1992" s="49"/>
      <c r="Z1992" s="49"/>
      <c r="AA1992" s="49"/>
      <c r="AB1992" s="49"/>
      <c r="AC1992" s="49"/>
      <c r="AD1992" s="49"/>
      <c r="AE1992" s="49"/>
      <c r="AF1992" s="49"/>
      <c r="AG1992" s="49"/>
      <c r="AH1992" s="49"/>
      <c r="AI1992" s="49"/>
      <c r="AJ1992" s="49"/>
      <c r="AK1992" s="49"/>
      <c r="AL1992" s="49"/>
      <c r="AM1992" s="49"/>
      <c r="AN1992" s="49"/>
      <c r="AO1992" s="49"/>
      <c r="AP1992" s="49"/>
      <c r="AQ1992" s="49"/>
      <c r="AR1992" s="49"/>
      <c r="AS1992" s="49"/>
      <c r="AT1992" s="49"/>
      <c r="AU1992" s="49"/>
      <c r="AV1992" s="49"/>
      <c r="AW1992" s="49"/>
      <c r="AX1992" s="49"/>
      <c r="AY1992" s="49"/>
      <c r="AZ1992" s="49"/>
      <c r="BA1992" s="49"/>
      <c r="BB1992" s="49"/>
      <c r="BC1992" s="49"/>
      <c r="BD1992" s="49"/>
      <c r="BE1992" s="49"/>
      <c r="BF1992" s="49"/>
      <c r="BG1992" s="49"/>
      <c r="BH1992" s="49"/>
      <c r="BI1992" s="49"/>
      <c r="BJ1992" s="49"/>
      <c r="BK1992" s="49"/>
      <c r="BL1992" s="49"/>
      <c r="BM1992" s="49"/>
      <c r="BN1992" s="49"/>
      <c r="BO1992" s="49"/>
      <c r="BP1992" s="49"/>
      <c r="BQ1992" s="49"/>
      <c r="BR1992" s="49"/>
      <c r="BS1992" s="49"/>
      <c r="BT1992" s="49"/>
      <c r="BU1992" s="49"/>
      <c r="BV1992" s="49"/>
      <c r="BW1992" s="49"/>
      <c r="BX1992" s="49"/>
      <c r="BY1992" s="49"/>
      <c r="BZ1992" s="49"/>
      <c r="CA1992" s="49"/>
      <c r="CB1992" s="49"/>
      <c r="CC1992" s="49"/>
      <c r="CD1992" s="49"/>
      <c r="CE1992" s="49"/>
      <c r="CF1992" s="49"/>
      <c r="CG1992" s="49"/>
      <c r="CH1992" s="49"/>
      <c r="CI1992" s="49"/>
      <c r="CJ1992" s="49"/>
      <c r="CK1992" s="49"/>
      <c r="CL1992" s="49"/>
      <c r="CM1992" s="49"/>
      <c r="CN1992" s="49"/>
      <c r="CO1992" s="49"/>
      <c r="CP1992" s="49"/>
      <c r="CQ1992" s="49"/>
      <c r="CR1992" s="49"/>
      <c r="CS1992" s="49"/>
      <c r="CT1992" s="49"/>
      <c r="CU1992" s="49"/>
      <c r="CV1992" s="49"/>
      <c r="CW1992" s="49"/>
      <c r="CX1992" s="49"/>
      <c r="CY1992" s="49"/>
      <c r="CZ1992" s="49"/>
      <c r="DA1992" s="49"/>
      <c r="DB1992" s="49"/>
      <c r="DC1992" s="49"/>
      <c r="DD1992" s="49"/>
      <c r="DE1992" s="49"/>
      <c r="DF1992" s="49"/>
      <c r="DG1992" s="49"/>
      <c r="DH1992" s="49"/>
      <c r="DI1992" s="49"/>
      <c r="DJ1992" s="49"/>
      <c r="DK1992" s="49"/>
      <c r="DL1992" s="49"/>
      <c r="DM1992" s="49"/>
      <c r="DN1992" s="49"/>
      <c r="DO1992" s="49"/>
      <c r="DP1992" s="49"/>
      <c r="DQ1992" s="49"/>
      <c r="DR1992" s="49"/>
      <c r="DS1992" s="49"/>
      <c r="DT1992" s="49"/>
      <c r="DU1992" s="49"/>
      <c r="DV1992" s="49"/>
      <c r="DW1992" s="49"/>
      <c r="DX1992" s="49"/>
      <c r="DY1992" s="49"/>
      <c r="DZ1992" s="49"/>
      <c r="EA1992" s="49"/>
      <c r="EB1992" s="49"/>
      <c r="EC1992" s="49"/>
      <c r="ED1992" s="49"/>
      <c r="EE1992" s="49"/>
      <c r="EF1992" s="49"/>
      <c r="EG1992" s="49"/>
      <c r="EH1992" s="49"/>
      <c r="EI1992" s="49"/>
      <c r="EJ1992" s="49"/>
      <c r="EK1992" s="49"/>
      <c r="EL1992" s="49"/>
      <c r="EM1992" s="49"/>
      <c r="EN1992" s="49"/>
      <c r="EO1992" s="49"/>
    </row>
    <row r="1993" spans="4:145">
      <c r="D1993" s="53" t="s">
        <v>1469</v>
      </c>
      <c r="E1993" s="49"/>
      <c r="F1993" s="49"/>
      <c r="G1993" s="49"/>
      <c r="H1993" s="49"/>
      <c r="I1993" s="49"/>
      <c r="J1993" s="49"/>
      <c r="K1993" s="49"/>
      <c r="L1993" s="49"/>
      <c r="M1993" s="49"/>
      <c r="N1993" s="49"/>
      <c r="O1993" s="49"/>
      <c r="P1993" s="49"/>
      <c r="Q1993" s="49"/>
      <c r="R1993" s="49"/>
      <c r="S1993" s="49"/>
      <c r="T1993" s="49"/>
      <c r="U1993" s="49"/>
      <c r="V1993" s="49"/>
      <c r="W1993" s="49"/>
      <c r="X1993" s="49"/>
      <c r="Y1993" s="49"/>
      <c r="Z1993" s="49"/>
      <c r="AA1993" s="49"/>
      <c r="AB1993" s="49"/>
      <c r="AC1993" s="49"/>
      <c r="AD1993" s="49"/>
      <c r="AE1993" s="49"/>
      <c r="AF1993" s="49"/>
      <c r="AG1993" s="49"/>
      <c r="AH1993" s="49"/>
      <c r="AI1993" s="49"/>
      <c r="AJ1993" s="49"/>
      <c r="AK1993" s="49"/>
      <c r="AL1993" s="49"/>
      <c r="AM1993" s="49"/>
      <c r="AN1993" s="49"/>
      <c r="AO1993" s="49"/>
      <c r="AP1993" s="49"/>
      <c r="AQ1993" s="49"/>
      <c r="AR1993" s="49"/>
      <c r="AS1993" s="49"/>
      <c r="AT1993" s="49"/>
      <c r="AU1993" s="49"/>
      <c r="AV1993" s="49"/>
      <c r="AW1993" s="49"/>
      <c r="AX1993" s="49"/>
      <c r="AY1993" s="49"/>
      <c r="AZ1993" s="49"/>
      <c r="BA1993" s="49"/>
      <c r="BB1993" s="49"/>
      <c r="BC1993" s="49"/>
      <c r="BD1993" s="49"/>
      <c r="BE1993" s="49"/>
      <c r="BF1993" s="49"/>
      <c r="BG1993" s="49"/>
      <c r="BH1993" s="49"/>
      <c r="BI1993" s="49"/>
      <c r="BJ1993" s="49"/>
      <c r="BK1993" s="49"/>
      <c r="BL1993" s="49"/>
      <c r="BM1993" s="49"/>
      <c r="BN1993" s="49"/>
      <c r="BO1993" s="49"/>
      <c r="BP1993" s="49"/>
      <c r="BQ1993" s="49"/>
      <c r="BR1993" s="49"/>
      <c r="BS1993" s="49"/>
      <c r="BT1993" s="49"/>
      <c r="BU1993" s="49"/>
      <c r="BV1993" s="49"/>
      <c r="BW1993" s="49"/>
      <c r="BX1993" s="49"/>
      <c r="BY1993" s="49"/>
      <c r="BZ1993" s="49"/>
      <c r="CA1993" s="49"/>
      <c r="CB1993" s="49"/>
      <c r="CC1993" s="49"/>
      <c r="CD1993" s="49"/>
      <c r="CE1993" s="49"/>
      <c r="CF1993" s="49"/>
      <c r="CG1993" s="49"/>
      <c r="CH1993" s="49"/>
      <c r="CI1993" s="49"/>
      <c r="CJ1993" s="49"/>
      <c r="CK1993" s="49"/>
      <c r="CL1993" s="49"/>
      <c r="CM1993" s="49"/>
      <c r="CN1993" s="49"/>
      <c r="CO1993" s="49"/>
      <c r="CP1993" s="49"/>
      <c r="CQ1993" s="49"/>
      <c r="CR1993" s="49"/>
      <c r="CS1993" s="49"/>
      <c r="CT1993" s="49"/>
      <c r="CU1993" s="49"/>
      <c r="CV1993" s="49"/>
      <c r="CW1993" s="49"/>
      <c r="CX1993" s="49"/>
      <c r="CY1993" s="49"/>
      <c r="CZ1993" s="49"/>
      <c r="DA1993" s="49"/>
      <c r="DB1993" s="49"/>
      <c r="DC1993" s="49"/>
      <c r="DD1993" s="49"/>
      <c r="DE1993" s="49"/>
      <c r="DF1993" s="49"/>
      <c r="DG1993" s="49"/>
      <c r="DH1993" s="49"/>
      <c r="DI1993" s="49"/>
      <c r="DJ1993" s="49"/>
      <c r="DK1993" s="49"/>
      <c r="DL1993" s="49"/>
      <c r="DM1993" s="49"/>
      <c r="DN1993" s="49"/>
      <c r="DO1993" s="49"/>
      <c r="DP1993" s="49"/>
      <c r="DQ1993" s="49"/>
      <c r="DR1993" s="49"/>
      <c r="DS1993" s="49"/>
      <c r="DT1993" s="49"/>
      <c r="DU1993" s="49"/>
      <c r="DV1993" s="49"/>
      <c r="DW1993" s="49"/>
      <c r="DX1993" s="49"/>
      <c r="DY1993" s="49"/>
      <c r="DZ1993" s="49"/>
      <c r="EA1993" s="49"/>
      <c r="EB1993" s="49"/>
      <c r="EC1993" s="49"/>
      <c r="ED1993" s="49"/>
      <c r="EE1993" s="49"/>
      <c r="EF1993" s="49"/>
      <c r="EG1993" s="49"/>
      <c r="EH1993" s="49"/>
      <c r="EI1993" s="49"/>
      <c r="EJ1993" s="49"/>
      <c r="EK1993" s="49"/>
      <c r="EL1993" s="49"/>
      <c r="EM1993" s="49"/>
      <c r="EN1993" s="49"/>
      <c r="EO1993" s="49"/>
    </row>
    <row r="1994" spans="4:145">
      <c r="D1994" s="53" t="s">
        <v>2164</v>
      </c>
      <c r="E1994" s="49"/>
      <c r="F1994" s="49"/>
      <c r="G1994" s="49"/>
      <c r="H1994" s="49"/>
      <c r="I1994" s="49"/>
      <c r="J1994" s="49"/>
      <c r="K1994" s="49"/>
      <c r="L1994" s="49"/>
      <c r="M1994" s="49"/>
      <c r="N1994" s="49"/>
      <c r="O1994" s="49"/>
      <c r="P1994" s="49"/>
      <c r="Q1994" s="49"/>
      <c r="R1994" s="49"/>
      <c r="S1994" s="49"/>
      <c r="T1994" s="49"/>
      <c r="U1994" s="49"/>
      <c r="V1994" s="49"/>
      <c r="W1994" s="49"/>
      <c r="X1994" s="49"/>
      <c r="Y1994" s="49"/>
      <c r="Z1994" s="49"/>
      <c r="AA1994" s="49"/>
      <c r="AB1994" s="49"/>
      <c r="AC1994" s="49"/>
      <c r="AD1994" s="49"/>
      <c r="AE1994" s="49"/>
      <c r="AF1994" s="49"/>
      <c r="AG1994" s="49"/>
      <c r="AH1994" s="49"/>
      <c r="AI1994" s="49"/>
      <c r="AJ1994" s="49"/>
      <c r="AK1994" s="49"/>
      <c r="AL1994" s="49"/>
      <c r="AM1994" s="49"/>
      <c r="AN1994" s="49"/>
      <c r="AO1994" s="49"/>
      <c r="AP1994" s="49"/>
      <c r="AQ1994" s="49"/>
      <c r="AR1994" s="49"/>
      <c r="AS1994" s="49"/>
      <c r="AT1994" s="49"/>
      <c r="AU1994" s="49"/>
      <c r="AV1994" s="49"/>
      <c r="AW1994" s="49"/>
      <c r="AX1994" s="49"/>
      <c r="AY1994" s="49"/>
      <c r="AZ1994" s="49"/>
      <c r="BA1994" s="49"/>
      <c r="BB1994" s="49"/>
      <c r="BC1994" s="49"/>
      <c r="BD1994" s="49"/>
      <c r="BE1994" s="49"/>
      <c r="BF1994" s="49"/>
      <c r="BG1994" s="49"/>
      <c r="BH1994" s="49"/>
      <c r="BI1994" s="49"/>
      <c r="BJ1994" s="49"/>
      <c r="BK1994" s="49"/>
      <c r="BL1994" s="49"/>
      <c r="BM1994" s="49"/>
      <c r="BN1994" s="49"/>
      <c r="BO1994" s="49"/>
      <c r="BP1994" s="49"/>
      <c r="BQ1994" s="49"/>
      <c r="BR1994" s="49"/>
      <c r="BS1994" s="49"/>
      <c r="BT1994" s="49"/>
      <c r="BU1994" s="49"/>
      <c r="BV1994" s="49"/>
      <c r="BW1994" s="49"/>
      <c r="BX1994" s="49"/>
      <c r="BY1994" s="49"/>
      <c r="BZ1994" s="49"/>
      <c r="CA1994" s="49"/>
      <c r="CB1994" s="49"/>
      <c r="CC1994" s="49"/>
      <c r="CD1994" s="49"/>
      <c r="CE1994" s="49"/>
      <c r="CF1994" s="49"/>
      <c r="CG1994" s="49"/>
      <c r="CH1994" s="49"/>
      <c r="CI1994" s="49"/>
      <c r="CJ1994" s="49"/>
      <c r="CK1994" s="49"/>
      <c r="CL1994" s="49"/>
      <c r="CM1994" s="49"/>
      <c r="CN1994" s="49"/>
      <c r="CO1994" s="49"/>
      <c r="CP1994" s="49"/>
      <c r="CQ1994" s="49"/>
      <c r="CR1994" s="49"/>
      <c r="CS1994" s="49"/>
      <c r="CT1994" s="49"/>
      <c r="CU1994" s="49"/>
      <c r="CV1994" s="49"/>
      <c r="CW1994" s="49"/>
      <c r="CX1994" s="49"/>
      <c r="CY1994" s="49"/>
      <c r="CZ1994" s="49"/>
      <c r="DA1994" s="49"/>
      <c r="DB1994" s="49"/>
      <c r="DC1994" s="49"/>
      <c r="DD1994" s="49"/>
      <c r="DE1994" s="49"/>
      <c r="DF1994" s="49"/>
      <c r="DG1994" s="49"/>
      <c r="DH1994" s="49"/>
      <c r="DI1994" s="49"/>
      <c r="DJ1994" s="49"/>
      <c r="DK1994" s="49"/>
      <c r="DL1994" s="49"/>
      <c r="DM1994" s="49"/>
      <c r="DN1994" s="49"/>
      <c r="DO1994" s="49"/>
      <c r="DP1994" s="49"/>
      <c r="DQ1994" s="49"/>
      <c r="DR1994" s="49"/>
      <c r="DS1994" s="49"/>
      <c r="DT1994" s="49"/>
      <c r="DU1994" s="49"/>
      <c r="DV1994" s="49"/>
      <c r="DW1994" s="49"/>
      <c r="DX1994" s="49"/>
      <c r="DY1994" s="49"/>
      <c r="DZ1994" s="49"/>
      <c r="EA1994" s="49"/>
      <c r="EB1994" s="49"/>
      <c r="EC1994" s="49"/>
      <c r="ED1994" s="49"/>
      <c r="EE1994" s="49"/>
      <c r="EF1994" s="49"/>
      <c r="EG1994" s="49"/>
      <c r="EH1994" s="49"/>
      <c r="EI1994" s="49"/>
      <c r="EJ1994" s="49"/>
      <c r="EK1994" s="49"/>
      <c r="EL1994" s="49"/>
      <c r="EM1994" s="49"/>
      <c r="EN1994" s="49"/>
      <c r="EO1994" s="49"/>
    </row>
    <row r="1995" spans="4:145">
      <c r="D1995" s="53"/>
      <c r="E1995" s="49"/>
      <c r="F1995" s="49"/>
      <c r="G1995" s="49"/>
      <c r="H1995" s="49"/>
      <c r="I1995" s="49"/>
      <c r="J1995" s="49"/>
      <c r="K1995" s="49"/>
      <c r="L1995" s="49"/>
      <c r="M1995" s="49"/>
      <c r="N1995" s="49"/>
      <c r="O1995" s="49"/>
      <c r="P1995" s="49"/>
      <c r="Q1995" s="49"/>
      <c r="R1995" s="49"/>
      <c r="S1995" s="49"/>
      <c r="T1995" s="49"/>
      <c r="U1995" s="49"/>
      <c r="V1995" s="49"/>
      <c r="W1995" s="49"/>
      <c r="X1995" s="49"/>
      <c r="Y1995" s="49"/>
      <c r="Z1995" s="49"/>
      <c r="AA1995" s="49"/>
      <c r="AB1995" s="49"/>
      <c r="AC1995" s="49"/>
      <c r="AD1995" s="49"/>
      <c r="AE1995" s="49"/>
      <c r="AF1995" s="49"/>
      <c r="AG1995" s="49"/>
      <c r="AH1995" s="49"/>
      <c r="AI1995" s="49"/>
      <c r="AJ1995" s="49"/>
      <c r="AK1995" s="49"/>
      <c r="AL1995" s="49"/>
      <c r="AM1995" s="49"/>
      <c r="AN1995" s="49"/>
      <c r="AO1995" s="49"/>
      <c r="AP1995" s="49"/>
      <c r="AQ1995" s="49"/>
      <c r="AR1995" s="49"/>
      <c r="AS1995" s="49"/>
      <c r="AT1995" s="49"/>
      <c r="AU1995" s="49"/>
      <c r="AV1995" s="49"/>
      <c r="AW1995" s="49"/>
      <c r="AX1995" s="49"/>
      <c r="AY1995" s="49"/>
      <c r="AZ1995" s="49"/>
      <c r="BA1995" s="49"/>
      <c r="BB1995" s="49"/>
      <c r="BC1995" s="49"/>
      <c r="BD1995" s="49"/>
      <c r="BE1995" s="49"/>
      <c r="BF1995" s="49"/>
      <c r="BG1995" s="49"/>
      <c r="BH1995" s="49"/>
      <c r="BI1995" s="49"/>
      <c r="BJ1995" s="49"/>
      <c r="BK1995" s="49"/>
      <c r="BL1995" s="49"/>
      <c r="BM1995" s="49"/>
      <c r="BN1995" s="49"/>
      <c r="BO1995" s="49"/>
      <c r="BP1995" s="49"/>
      <c r="BQ1995" s="49"/>
      <c r="BR1995" s="49"/>
      <c r="BS1995" s="49"/>
      <c r="BT1995" s="49"/>
      <c r="BU1995" s="49"/>
      <c r="BV1995" s="49"/>
      <c r="BW1995" s="49"/>
      <c r="BX1995" s="49"/>
      <c r="BY1995" s="49"/>
      <c r="BZ1995" s="49"/>
      <c r="CA1995" s="49"/>
      <c r="CB1995" s="49"/>
      <c r="CC1995" s="49"/>
      <c r="CD1995" s="49"/>
      <c r="CE1995" s="49"/>
      <c r="CF1995" s="49"/>
      <c r="CG1995" s="49"/>
      <c r="CH1995" s="49"/>
      <c r="CI1995" s="49"/>
      <c r="CJ1995" s="49"/>
      <c r="CK1995" s="49"/>
      <c r="CL1995" s="49"/>
      <c r="CM1995" s="49"/>
      <c r="CN1995" s="49"/>
      <c r="CO1995" s="49"/>
      <c r="CP1995" s="49"/>
      <c r="CQ1995" s="49"/>
      <c r="CR1995" s="49"/>
      <c r="CS1995" s="49"/>
      <c r="CT1995" s="49"/>
      <c r="CU1995" s="49"/>
      <c r="CV1995" s="49"/>
      <c r="CW1995" s="49"/>
      <c r="CX1995" s="49"/>
      <c r="CY1995" s="49"/>
      <c r="CZ1995" s="49"/>
      <c r="DA1995" s="49"/>
      <c r="DB1995" s="49"/>
      <c r="DC1995" s="49"/>
      <c r="DD1995" s="49"/>
      <c r="DE1995" s="49"/>
      <c r="DF1995" s="49"/>
      <c r="DG1995" s="49"/>
      <c r="DH1995" s="49"/>
      <c r="DI1995" s="49"/>
      <c r="DJ1995" s="49"/>
      <c r="DK1995" s="49"/>
      <c r="DL1995" s="49"/>
      <c r="DM1995" s="49"/>
      <c r="DN1995" s="49"/>
      <c r="DO1995" s="49"/>
      <c r="DP1995" s="49"/>
      <c r="DQ1995" s="49"/>
      <c r="DR1995" s="49"/>
      <c r="DS1995" s="49"/>
      <c r="DT1995" s="49"/>
      <c r="DU1995" s="49"/>
      <c r="DV1995" s="49"/>
      <c r="DW1995" s="49"/>
      <c r="DX1995" s="49"/>
      <c r="DY1995" s="49"/>
      <c r="DZ1995" s="49"/>
      <c r="EA1995" s="49"/>
      <c r="EB1995" s="49"/>
      <c r="EC1995" s="49"/>
      <c r="ED1995" s="49"/>
      <c r="EE1995" s="49"/>
      <c r="EF1995" s="49"/>
      <c r="EG1995" s="49"/>
      <c r="EH1995" s="49"/>
      <c r="EI1995" s="49"/>
      <c r="EJ1995" s="49"/>
      <c r="EK1995" s="49"/>
      <c r="EL1995" s="49"/>
      <c r="EM1995" s="49"/>
      <c r="EN1995" s="49"/>
      <c r="EO1995" s="49"/>
    </row>
    <row r="1996" spans="4:145">
      <c r="D1996" s="53" t="s">
        <v>1470</v>
      </c>
      <c r="E1996" s="49"/>
      <c r="F1996" s="49"/>
      <c r="G1996" s="49"/>
      <c r="H1996" s="49"/>
      <c r="I1996" s="49"/>
      <c r="J1996" s="49"/>
      <c r="K1996" s="49"/>
      <c r="L1996" s="49"/>
      <c r="M1996" s="49"/>
      <c r="N1996" s="49"/>
      <c r="O1996" s="49"/>
      <c r="P1996" s="49"/>
      <c r="Q1996" s="49"/>
      <c r="R1996" s="49"/>
      <c r="S1996" s="49"/>
      <c r="T1996" s="49"/>
      <c r="U1996" s="49"/>
      <c r="V1996" s="49"/>
      <c r="W1996" s="49"/>
      <c r="X1996" s="49"/>
      <c r="Y1996" s="49"/>
      <c r="Z1996" s="49"/>
      <c r="AA1996" s="49"/>
      <c r="AB1996" s="49"/>
      <c r="AC1996" s="49"/>
      <c r="AD1996" s="49"/>
      <c r="AE1996" s="49"/>
      <c r="AF1996" s="49"/>
      <c r="AG1996" s="49"/>
      <c r="AH1996" s="49"/>
      <c r="AI1996" s="49"/>
      <c r="AJ1996" s="49"/>
      <c r="AK1996" s="49"/>
      <c r="AL1996" s="49"/>
      <c r="AM1996" s="49"/>
      <c r="AN1996" s="49"/>
      <c r="AO1996" s="49"/>
      <c r="AP1996" s="49"/>
      <c r="AQ1996" s="49"/>
      <c r="AR1996" s="49"/>
      <c r="AS1996" s="49"/>
      <c r="AT1996" s="49"/>
      <c r="AU1996" s="49"/>
      <c r="AV1996" s="49"/>
      <c r="AW1996" s="49"/>
      <c r="AX1996" s="49"/>
      <c r="AY1996" s="49"/>
      <c r="AZ1996" s="49"/>
      <c r="BA1996" s="49"/>
      <c r="BB1996" s="49"/>
      <c r="BC1996" s="49"/>
      <c r="BD1996" s="49"/>
      <c r="BE1996" s="49"/>
      <c r="BF1996" s="49"/>
      <c r="BG1996" s="49"/>
      <c r="BH1996" s="49"/>
      <c r="BI1996" s="49"/>
      <c r="BJ1996" s="49"/>
      <c r="BK1996" s="49"/>
      <c r="BL1996" s="49"/>
      <c r="BM1996" s="49"/>
      <c r="BN1996" s="49"/>
      <c r="BO1996" s="49"/>
      <c r="BP1996" s="49"/>
      <c r="BQ1996" s="49"/>
      <c r="BR1996" s="49"/>
      <c r="BS1996" s="49"/>
      <c r="BT1996" s="49"/>
      <c r="BU1996" s="49"/>
      <c r="BV1996" s="49"/>
      <c r="BW1996" s="49"/>
      <c r="BX1996" s="49"/>
      <c r="BY1996" s="49"/>
      <c r="BZ1996" s="49"/>
      <c r="CA1996" s="49"/>
      <c r="CB1996" s="49"/>
      <c r="CC1996" s="49"/>
      <c r="CD1996" s="49"/>
      <c r="CE1996" s="49"/>
      <c r="CF1996" s="49"/>
      <c r="CG1996" s="49"/>
      <c r="CH1996" s="49"/>
      <c r="CI1996" s="49"/>
      <c r="CJ1996" s="49"/>
      <c r="CK1996" s="49"/>
      <c r="CL1996" s="49"/>
      <c r="CM1996" s="49"/>
      <c r="CN1996" s="49"/>
      <c r="CO1996" s="49"/>
      <c r="CP1996" s="49"/>
      <c r="CQ1996" s="49"/>
      <c r="CR1996" s="49"/>
      <c r="CS1996" s="49"/>
      <c r="CT1996" s="49"/>
      <c r="CU1996" s="49"/>
      <c r="CV1996" s="49"/>
      <c r="CW1996" s="49"/>
      <c r="CX1996" s="49"/>
      <c r="CY1996" s="49"/>
      <c r="CZ1996" s="49"/>
      <c r="DA1996" s="49"/>
      <c r="DB1996" s="49"/>
      <c r="DC1996" s="49"/>
      <c r="DD1996" s="49"/>
      <c r="DE1996" s="49"/>
      <c r="DF1996" s="49"/>
      <c r="DG1996" s="49"/>
      <c r="DH1996" s="49"/>
      <c r="DI1996" s="49"/>
      <c r="DJ1996" s="49"/>
      <c r="DK1996" s="49"/>
      <c r="DL1996" s="49"/>
      <c r="DM1996" s="49"/>
      <c r="DN1996" s="49"/>
      <c r="DO1996" s="49"/>
      <c r="DP1996" s="49"/>
      <c r="DQ1996" s="49"/>
      <c r="DR1996" s="49"/>
      <c r="DS1996" s="49"/>
      <c r="DT1996" s="49"/>
      <c r="DU1996" s="49"/>
      <c r="DV1996" s="49"/>
      <c r="DW1996" s="49"/>
      <c r="DX1996" s="49"/>
      <c r="DY1996" s="49"/>
      <c r="DZ1996" s="49"/>
      <c r="EA1996" s="49"/>
      <c r="EB1996" s="49"/>
      <c r="EC1996" s="49"/>
      <c r="ED1996" s="49"/>
      <c r="EE1996" s="49"/>
      <c r="EF1996" s="49"/>
      <c r="EG1996" s="49"/>
      <c r="EH1996" s="49"/>
      <c r="EI1996" s="49"/>
      <c r="EJ1996" s="49"/>
      <c r="EK1996" s="49"/>
      <c r="EL1996" s="49"/>
      <c r="EM1996" s="49"/>
      <c r="EN1996" s="49"/>
      <c r="EO1996" s="49"/>
    </row>
    <row r="1997" spans="4:145">
      <c r="D1997" s="53" t="s">
        <v>33</v>
      </c>
      <c r="E1997" s="49"/>
      <c r="F1997" s="49"/>
      <c r="G1997" s="49"/>
      <c r="H1997" s="49"/>
      <c r="I1997" s="49"/>
      <c r="J1997" s="49"/>
      <c r="K1997" s="49"/>
      <c r="L1997" s="49"/>
      <c r="M1997" s="49"/>
      <c r="N1997" s="49"/>
      <c r="O1997" s="49"/>
      <c r="P1997" s="49"/>
      <c r="Q1997" s="49"/>
      <c r="R1997" s="49"/>
      <c r="S1997" s="49"/>
      <c r="T1997" s="49"/>
      <c r="U1997" s="49"/>
      <c r="V1997" s="49"/>
      <c r="W1997" s="49"/>
      <c r="X1997" s="49"/>
      <c r="Y1997" s="49"/>
      <c r="Z1997" s="49"/>
      <c r="AA1997" s="49"/>
      <c r="AB1997" s="49"/>
      <c r="AC1997" s="49"/>
      <c r="AD1997" s="49"/>
      <c r="AE1997" s="49"/>
      <c r="AF1997" s="49"/>
      <c r="AG1997" s="49"/>
      <c r="AH1997" s="49"/>
      <c r="AI1997" s="49"/>
      <c r="AJ1997" s="49"/>
      <c r="AK1997" s="49"/>
      <c r="AL1997" s="49"/>
      <c r="AM1997" s="49"/>
      <c r="AN1997" s="49"/>
      <c r="AO1997" s="49"/>
      <c r="AP1997" s="49"/>
      <c r="AQ1997" s="49"/>
      <c r="AR1997" s="49"/>
      <c r="AS1997" s="49"/>
      <c r="AT1997" s="49"/>
      <c r="AU1997" s="49"/>
      <c r="AV1997" s="49"/>
      <c r="AW1997" s="49"/>
      <c r="AX1997" s="49"/>
      <c r="AY1997" s="49"/>
      <c r="AZ1997" s="49"/>
      <c r="BA1997" s="49"/>
      <c r="BB1997" s="49"/>
      <c r="BC1997" s="49"/>
      <c r="BD1997" s="49"/>
      <c r="BE1997" s="49"/>
      <c r="BF1997" s="49"/>
      <c r="BG1997" s="49"/>
      <c r="BH1997" s="49"/>
      <c r="BI1997" s="49"/>
      <c r="BJ1997" s="49"/>
      <c r="BK1997" s="49"/>
      <c r="BL1997" s="49"/>
      <c r="BM1997" s="49"/>
      <c r="BN1997" s="49"/>
      <c r="BO1997" s="49"/>
      <c r="BP1997" s="49"/>
      <c r="BQ1997" s="49"/>
      <c r="BR1997" s="49"/>
      <c r="BS1997" s="49"/>
      <c r="BT1997" s="49"/>
      <c r="BU1997" s="49"/>
      <c r="BV1997" s="49"/>
      <c r="BW1997" s="49"/>
      <c r="BX1997" s="49"/>
      <c r="BY1997" s="49"/>
      <c r="BZ1997" s="49"/>
      <c r="CA1997" s="49"/>
      <c r="CB1997" s="49"/>
      <c r="CC1997" s="49"/>
      <c r="CD1997" s="49"/>
      <c r="CE1997" s="49"/>
      <c r="CF1997" s="49"/>
      <c r="CG1997" s="49"/>
      <c r="CH1997" s="49"/>
      <c r="CI1997" s="49"/>
      <c r="CJ1997" s="49"/>
      <c r="CK1997" s="49"/>
      <c r="CL1997" s="49"/>
      <c r="CM1997" s="49"/>
      <c r="CN1997" s="49"/>
      <c r="CO1997" s="49"/>
      <c r="CP1997" s="49"/>
      <c r="CQ1997" s="49"/>
      <c r="CR1997" s="49"/>
      <c r="CS1997" s="49"/>
      <c r="CT1997" s="49"/>
      <c r="CU1997" s="49"/>
      <c r="CV1997" s="49"/>
      <c r="CW1997" s="49"/>
      <c r="CX1997" s="49"/>
      <c r="CY1997" s="49"/>
      <c r="CZ1997" s="49"/>
      <c r="DA1997" s="49"/>
      <c r="DB1997" s="49"/>
      <c r="DC1997" s="49"/>
      <c r="DD1997" s="49"/>
      <c r="DE1997" s="49"/>
      <c r="DF1997" s="49"/>
      <c r="DG1997" s="49"/>
      <c r="DH1997" s="49"/>
      <c r="DI1997" s="49"/>
      <c r="DJ1997" s="49"/>
      <c r="DK1997" s="49"/>
      <c r="DL1997" s="49"/>
      <c r="DM1997" s="49"/>
      <c r="DN1997" s="49"/>
      <c r="DO1997" s="49"/>
      <c r="DP1997" s="49"/>
      <c r="DQ1997" s="49"/>
      <c r="DR1997" s="49"/>
      <c r="DS1997" s="49"/>
      <c r="DT1997" s="49"/>
      <c r="DU1997" s="49"/>
      <c r="DV1997" s="49"/>
      <c r="DW1997" s="49"/>
      <c r="DX1997" s="49"/>
      <c r="DY1997" s="49"/>
      <c r="DZ1997" s="49"/>
      <c r="EA1997" s="49"/>
      <c r="EB1997" s="49"/>
      <c r="EC1997" s="49"/>
      <c r="ED1997" s="49"/>
      <c r="EE1997" s="49"/>
      <c r="EF1997" s="49"/>
      <c r="EG1997" s="49"/>
      <c r="EH1997" s="49"/>
      <c r="EI1997" s="49"/>
      <c r="EJ1997" s="49"/>
      <c r="EK1997" s="49"/>
      <c r="EL1997" s="49"/>
      <c r="EM1997" s="49"/>
      <c r="EN1997" s="49"/>
      <c r="EO1997" s="49"/>
    </row>
    <row r="1998" spans="4:145">
      <c r="D1998" s="53" t="s">
        <v>1471</v>
      </c>
      <c r="E1998" s="49"/>
      <c r="F1998" s="49"/>
      <c r="G1998" s="49"/>
      <c r="H1998" s="49"/>
      <c r="I1998" s="49"/>
      <c r="J1998" s="49"/>
      <c r="K1998" s="49"/>
      <c r="L1998" s="49"/>
      <c r="M1998" s="49"/>
      <c r="N1998" s="49"/>
      <c r="O1998" s="49"/>
      <c r="P1998" s="49"/>
      <c r="Q1998" s="49"/>
      <c r="R1998" s="49"/>
      <c r="S1998" s="49"/>
      <c r="T1998" s="49"/>
      <c r="U1998" s="49"/>
      <c r="V1998" s="49"/>
      <c r="W1998" s="49"/>
      <c r="X1998" s="49"/>
      <c r="Y1998" s="49"/>
      <c r="Z1998" s="49"/>
      <c r="AA1998" s="49"/>
      <c r="AB1998" s="49"/>
      <c r="AC1998" s="49"/>
      <c r="AD1998" s="49"/>
      <c r="AE1998" s="49"/>
      <c r="AF1998" s="49"/>
      <c r="AG1998" s="49"/>
      <c r="AH1998" s="49"/>
      <c r="AI1998" s="49"/>
      <c r="AJ1998" s="49"/>
      <c r="AK1998" s="49"/>
      <c r="AL1998" s="49"/>
      <c r="AM1998" s="49"/>
      <c r="AN1998" s="49"/>
      <c r="AO1998" s="49"/>
      <c r="AP1998" s="49"/>
      <c r="AQ1998" s="49"/>
      <c r="AR1998" s="49"/>
      <c r="AS1998" s="49"/>
      <c r="AT1998" s="49"/>
      <c r="AU1998" s="49"/>
      <c r="AV1998" s="49"/>
      <c r="AW1998" s="49"/>
      <c r="AX1998" s="49"/>
      <c r="AY1998" s="49"/>
      <c r="AZ1998" s="49"/>
      <c r="BA1998" s="49"/>
      <c r="BB1998" s="49"/>
      <c r="BC1998" s="49"/>
      <c r="BD1998" s="49"/>
      <c r="BE1998" s="49"/>
      <c r="BF1998" s="49"/>
      <c r="BG1998" s="49"/>
      <c r="BH1998" s="49"/>
      <c r="BI1998" s="49"/>
      <c r="BJ1998" s="49"/>
      <c r="BK1998" s="49"/>
      <c r="BL1998" s="49"/>
      <c r="BM1998" s="49"/>
      <c r="BN1998" s="49"/>
      <c r="BO1998" s="49"/>
      <c r="BP1998" s="49"/>
      <c r="BQ1998" s="49"/>
      <c r="BR1998" s="49"/>
      <c r="BS1998" s="49"/>
      <c r="BT1998" s="49"/>
      <c r="BU1998" s="49"/>
      <c r="BV1998" s="49"/>
      <c r="BW1998" s="49"/>
      <c r="BX1998" s="49"/>
      <c r="BY1998" s="49"/>
      <c r="BZ1998" s="49"/>
      <c r="CA1998" s="49"/>
      <c r="CB1998" s="49"/>
      <c r="CC1998" s="49"/>
      <c r="CD1998" s="49"/>
      <c r="CE1998" s="49"/>
      <c r="CF1998" s="49"/>
      <c r="CG1998" s="49"/>
      <c r="CH1998" s="49"/>
      <c r="CI1998" s="49"/>
      <c r="CJ1998" s="49"/>
      <c r="CK1998" s="49"/>
      <c r="CL1998" s="49"/>
      <c r="CM1998" s="49"/>
      <c r="CN1998" s="49"/>
      <c r="CO1998" s="49"/>
      <c r="CP1998" s="49"/>
      <c r="CQ1998" s="49"/>
      <c r="CR1998" s="49"/>
      <c r="CS1998" s="49"/>
      <c r="CT1998" s="49"/>
      <c r="CU1998" s="49"/>
      <c r="CV1998" s="49"/>
      <c r="CW1998" s="49"/>
      <c r="CX1998" s="49"/>
      <c r="CY1998" s="49"/>
      <c r="CZ1998" s="49"/>
      <c r="DA1998" s="49"/>
      <c r="DB1998" s="49"/>
      <c r="DC1998" s="49"/>
      <c r="DD1998" s="49"/>
      <c r="DE1998" s="49"/>
      <c r="DF1998" s="49"/>
      <c r="DG1998" s="49"/>
      <c r="DH1998" s="49"/>
      <c r="DI1998" s="49"/>
      <c r="DJ1998" s="49"/>
      <c r="DK1998" s="49"/>
      <c r="DL1998" s="49"/>
      <c r="DM1998" s="49"/>
      <c r="DN1998" s="49"/>
      <c r="DO1998" s="49"/>
      <c r="DP1998" s="49"/>
      <c r="DQ1998" s="49"/>
      <c r="DR1998" s="49"/>
      <c r="DS1998" s="49"/>
      <c r="DT1998" s="49"/>
      <c r="DU1998" s="49"/>
      <c r="DV1998" s="49"/>
      <c r="DW1998" s="49"/>
      <c r="DX1998" s="49"/>
      <c r="DY1998" s="49"/>
      <c r="DZ1998" s="49"/>
      <c r="EA1998" s="49"/>
      <c r="EB1998" s="49"/>
      <c r="EC1998" s="49"/>
      <c r="ED1998" s="49"/>
      <c r="EE1998" s="49"/>
      <c r="EF1998" s="49"/>
      <c r="EG1998" s="49"/>
      <c r="EH1998" s="49"/>
      <c r="EI1998" s="49"/>
      <c r="EJ1998" s="49"/>
      <c r="EK1998" s="49"/>
      <c r="EL1998" s="49"/>
      <c r="EM1998" s="49"/>
      <c r="EN1998" s="49"/>
      <c r="EO1998" s="49"/>
    </row>
    <row r="1999" spans="4:145">
      <c r="D1999" s="53" t="s">
        <v>1472</v>
      </c>
      <c r="E1999" s="49"/>
      <c r="F1999" s="49"/>
      <c r="G1999" s="49"/>
      <c r="H1999" s="49"/>
      <c r="I1999" s="49"/>
      <c r="J1999" s="49"/>
      <c r="K1999" s="49"/>
      <c r="L1999" s="49"/>
      <c r="M1999" s="49"/>
      <c r="N1999" s="49"/>
      <c r="O1999" s="49"/>
      <c r="P1999" s="49"/>
      <c r="Q1999" s="49"/>
      <c r="R1999" s="49"/>
      <c r="S1999" s="49"/>
      <c r="T1999" s="49"/>
      <c r="U1999" s="49"/>
      <c r="V1999" s="49"/>
      <c r="W1999" s="49"/>
      <c r="X1999" s="49"/>
      <c r="Y1999" s="49"/>
      <c r="Z1999" s="49"/>
      <c r="AA1999" s="49"/>
      <c r="AB1999" s="49"/>
      <c r="AC1999" s="49"/>
      <c r="AD1999" s="49"/>
      <c r="AE1999" s="49"/>
      <c r="AF1999" s="49"/>
      <c r="AG1999" s="49"/>
      <c r="AH1999" s="49"/>
      <c r="AI1999" s="49"/>
      <c r="AJ1999" s="49"/>
      <c r="AK1999" s="49"/>
      <c r="AL1999" s="49"/>
      <c r="AM1999" s="49"/>
      <c r="AN1999" s="49"/>
      <c r="AO1999" s="49"/>
      <c r="AP1999" s="49"/>
      <c r="AQ1999" s="49"/>
      <c r="AR1999" s="49"/>
      <c r="AS1999" s="49"/>
      <c r="AT1999" s="49"/>
      <c r="AU1999" s="49"/>
      <c r="AV1999" s="49"/>
      <c r="AW1999" s="49"/>
      <c r="AX1999" s="49"/>
      <c r="AY1999" s="49"/>
      <c r="AZ1999" s="49"/>
      <c r="BA1999" s="49"/>
      <c r="BB1999" s="49"/>
      <c r="BC1999" s="49"/>
      <c r="BD1999" s="49"/>
      <c r="BE1999" s="49"/>
      <c r="BF1999" s="49"/>
      <c r="BG1999" s="49"/>
      <c r="BH1999" s="49"/>
      <c r="BI1999" s="49"/>
      <c r="BJ1999" s="49"/>
      <c r="BK1999" s="49"/>
      <c r="BL1999" s="49"/>
      <c r="BM1999" s="49"/>
      <c r="BN1999" s="49"/>
      <c r="BO1999" s="49"/>
      <c r="BP1999" s="49"/>
      <c r="BQ1999" s="49"/>
      <c r="BR1999" s="49"/>
      <c r="BS1999" s="49"/>
      <c r="BT1999" s="49"/>
      <c r="BU1999" s="49"/>
      <c r="BV1999" s="49"/>
      <c r="BW1999" s="49"/>
      <c r="BX1999" s="49"/>
      <c r="BY1999" s="49"/>
      <c r="BZ1999" s="49"/>
      <c r="CA1999" s="49"/>
      <c r="CB1999" s="49"/>
      <c r="CC1999" s="49"/>
      <c r="CD1999" s="49"/>
      <c r="CE1999" s="49"/>
      <c r="CF1999" s="49"/>
      <c r="CG1999" s="49"/>
      <c r="CH1999" s="49"/>
      <c r="CI1999" s="49"/>
      <c r="CJ1999" s="49"/>
      <c r="CK1999" s="49"/>
      <c r="CL1999" s="49"/>
      <c r="CM1999" s="49"/>
      <c r="CN1999" s="49"/>
      <c r="CO1999" s="49"/>
      <c r="CP1999" s="49"/>
      <c r="CQ1999" s="49"/>
      <c r="CR1999" s="49"/>
      <c r="CS1999" s="49"/>
      <c r="CT1999" s="49"/>
      <c r="CU1999" s="49"/>
      <c r="CV1999" s="49"/>
      <c r="CW1999" s="49"/>
      <c r="CX1999" s="49"/>
      <c r="CY1999" s="49"/>
      <c r="CZ1999" s="49"/>
      <c r="DA1999" s="49"/>
      <c r="DB1999" s="49"/>
      <c r="DC1999" s="49"/>
      <c r="DD1999" s="49"/>
      <c r="DE1999" s="49"/>
      <c r="DF1999" s="49"/>
      <c r="DG1999" s="49"/>
      <c r="DH1999" s="49"/>
      <c r="DI1999" s="49"/>
      <c r="DJ1999" s="49"/>
      <c r="DK1999" s="49"/>
      <c r="DL1999" s="49"/>
      <c r="DM1999" s="49"/>
      <c r="DN1999" s="49"/>
      <c r="DO1999" s="49"/>
      <c r="DP1999" s="49"/>
      <c r="DQ1999" s="49"/>
      <c r="DR1999" s="49"/>
      <c r="DS1999" s="49"/>
      <c r="DT1999" s="49"/>
      <c r="DU1999" s="49"/>
      <c r="DV1999" s="49"/>
      <c r="DW1999" s="49"/>
      <c r="DX1999" s="49"/>
      <c r="DY1999" s="49"/>
      <c r="DZ1999" s="49"/>
      <c r="EA1999" s="49"/>
      <c r="EB1999" s="49"/>
      <c r="EC1999" s="49"/>
      <c r="ED1999" s="49"/>
      <c r="EE1999" s="49"/>
      <c r="EF1999" s="49"/>
      <c r="EG1999" s="49"/>
      <c r="EH1999" s="49"/>
      <c r="EI1999" s="49"/>
      <c r="EJ1999" s="49"/>
      <c r="EK1999" s="49"/>
      <c r="EL1999" s="49"/>
      <c r="EM1999" s="49"/>
      <c r="EN1999" s="49"/>
      <c r="EO1999" s="49"/>
    </row>
    <row r="2000" spans="4:145">
      <c r="D2000" s="53" t="s">
        <v>434</v>
      </c>
      <c r="E2000" s="49"/>
      <c r="F2000" s="49"/>
      <c r="G2000" s="49"/>
      <c r="H2000" s="49"/>
      <c r="I2000" s="49"/>
      <c r="J2000" s="49"/>
      <c r="K2000" s="49"/>
      <c r="L2000" s="49"/>
      <c r="M2000" s="49"/>
      <c r="N2000" s="49"/>
      <c r="O2000" s="49"/>
      <c r="P2000" s="49"/>
      <c r="Q2000" s="49"/>
      <c r="R2000" s="49"/>
      <c r="S2000" s="49"/>
      <c r="T2000" s="49"/>
      <c r="U2000" s="49"/>
      <c r="V2000" s="49"/>
      <c r="W2000" s="49"/>
      <c r="X2000" s="49"/>
      <c r="Y2000" s="49"/>
      <c r="Z2000" s="49"/>
      <c r="AA2000" s="49"/>
      <c r="AB2000" s="49"/>
      <c r="AC2000" s="49"/>
      <c r="AD2000" s="49"/>
      <c r="AE2000" s="49"/>
      <c r="AF2000" s="49"/>
      <c r="AG2000" s="49"/>
      <c r="AH2000" s="49"/>
      <c r="AI2000" s="49"/>
      <c r="AJ2000" s="49"/>
      <c r="AK2000" s="49"/>
      <c r="AL2000" s="49"/>
      <c r="AM2000" s="49"/>
      <c r="AN2000" s="49"/>
      <c r="AO2000" s="49"/>
      <c r="AP2000" s="49"/>
      <c r="AQ2000" s="49"/>
      <c r="AR2000" s="49"/>
      <c r="AS2000" s="49"/>
      <c r="AT2000" s="49"/>
      <c r="AU2000" s="49"/>
      <c r="AV2000" s="49"/>
      <c r="AW2000" s="49"/>
      <c r="AX2000" s="49"/>
      <c r="AY2000" s="49"/>
      <c r="AZ2000" s="49"/>
      <c r="BA2000" s="49"/>
      <c r="BB2000" s="49"/>
      <c r="BC2000" s="49"/>
      <c r="BD2000" s="49"/>
      <c r="BE2000" s="49"/>
      <c r="BF2000" s="49"/>
      <c r="BG2000" s="49"/>
      <c r="BH2000" s="49"/>
      <c r="BI2000" s="49"/>
      <c r="BJ2000" s="49"/>
      <c r="BK2000" s="49"/>
      <c r="BL2000" s="49"/>
      <c r="BM2000" s="49"/>
      <c r="BN2000" s="49"/>
      <c r="BO2000" s="49"/>
      <c r="BP2000" s="49"/>
      <c r="BQ2000" s="49"/>
      <c r="BR2000" s="49"/>
      <c r="BS2000" s="49"/>
      <c r="BT2000" s="49"/>
      <c r="BU2000" s="49"/>
      <c r="BV2000" s="49"/>
      <c r="BW2000" s="49"/>
      <c r="BX2000" s="49"/>
      <c r="BY2000" s="49"/>
      <c r="BZ2000" s="49"/>
      <c r="CA2000" s="49"/>
      <c r="CB2000" s="49"/>
      <c r="CC2000" s="49"/>
      <c r="CD2000" s="49"/>
      <c r="CE2000" s="49"/>
      <c r="CF2000" s="49"/>
      <c r="CG2000" s="49"/>
      <c r="CH2000" s="49"/>
      <c r="CI2000" s="49"/>
      <c r="CJ2000" s="49"/>
      <c r="CK2000" s="49"/>
      <c r="CL2000" s="49"/>
      <c r="CM2000" s="49"/>
      <c r="CN2000" s="49"/>
      <c r="CO2000" s="49"/>
      <c r="CP2000" s="49"/>
      <c r="CQ2000" s="49"/>
      <c r="CR2000" s="49"/>
      <c r="CS2000" s="49"/>
      <c r="CT2000" s="49"/>
      <c r="CU2000" s="49"/>
      <c r="CV2000" s="49"/>
      <c r="CW2000" s="49"/>
      <c r="CX2000" s="49"/>
      <c r="CY2000" s="49"/>
      <c r="CZ2000" s="49"/>
      <c r="DA2000" s="49"/>
      <c r="DB2000" s="49"/>
      <c r="DC2000" s="49"/>
      <c r="DD2000" s="49"/>
      <c r="DE2000" s="49"/>
      <c r="DF2000" s="49"/>
      <c r="DG2000" s="49"/>
      <c r="DH2000" s="49"/>
      <c r="DI2000" s="49"/>
      <c r="DJ2000" s="49"/>
      <c r="DK2000" s="49"/>
      <c r="DL2000" s="49"/>
      <c r="DM2000" s="49"/>
      <c r="DN2000" s="49"/>
      <c r="DO2000" s="49"/>
      <c r="DP2000" s="49"/>
      <c r="DQ2000" s="49"/>
      <c r="DR2000" s="49"/>
      <c r="DS2000" s="49"/>
      <c r="DT2000" s="49"/>
      <c r="DU2000" s="49"/>
      <c r="DV2000" s="49"/>
      <c r="DW2000" s="49"/>
      <c r="DX2000" s="49"/>
      <c r="DY2000" s="49"/>
      <c r="DZ2000" s="49"/>
      <c r="EA2000" s="49"/>
      <c r="EB2000" s="49"/>
      <c r="EC2000" s="49"/>
      <c r="ED2000" s="49"/>
      <c r="EE2000" s="49"/>
      <c r="EF2000" s="49"/>
      <c r="EG2000" s="49"/>
      <c r="EH2000" s="49"/>
      <c r="EI2000" s="49"/>
      <c r="EJ2000" s="49"/>
      <c r="EK2000" s="49"/>
      <c r="EL2000" s="49"/>
      <c r="EM2000" s="49"/>
      <c r="EN2000" s="49"/>
      <c r="EO2000" s="49"/>
    </row>
    <row r="2001" spans="4:145">
      <c r="D2001" s="53" t="s">
        <v>1473</v>
      </c>
      <c r="E2001" s="49"/>
      <c r="F2001" s="49"/>
      <c r="G2001" s="49"/>
      <c r="H2001" s="49"/>
      <c r="I2001" s="49"/>
      <c r="J2001" s="49"/>
      <c r="K2001" s="49"/>
      <c r="L2001" s="49"/>
      <c r="M2001" s="49"/>
      <c r="N2001" s="49"/>
      <c r="O2001" s="49"/>
      <c r="P2001" s="49"/>
      <c r="Q2001" s="49"/>
      <c r="R2001" s="49"/>
      <c r="S2001" s="49"/>
      <c r="T2001" s="49"/>
      <c r="U2001" s="49"/>
      <c r="V2001" s="49"/>
      <c r="W2001" s="49"/>
      <c r="X2001" s="49"/>
      <c r="Y2001" s="49"/>
      <c r="Z2001" s="49"/>
      <c r="AA2001" s="49"/>
      <c r="AB2001" s="49"/>
      <c r="AC2001" s="49"/>
      <c r="AD2001" s="49"/>
      <c r="AE2001" s="49"/>
      <c r="AF2001" s="49"/>
      <c r="AG2001" s="49"/>
      <c r="AH2001" s="49"/>
      <c r="AI2001" s="49"/>
      <c r="AJ2001" s="49"/>
      <c r="AK2001" s="49"/>
      <c r="AL2001" s="49"/>
      <c r="AM2001" s="49"/>
      <c r="AN2001" s="49"/>
      <c r="AO2001" s="49"/>
      <c r="AP2001" s="49"/>
      <c r="AQ2001" s="49"/>
      <c r="AR2001" s="49"/>
      <c r="AS2001" s="49"/>
      <c r="AT2001" s="49"/>
      <c r="AU2001" s="49"/>
      <c r="AV2001" s="49"/>
      <c r="AW2001" s="49"/>
      <c r="AX2001" s="49"/>
      <c r="AY2001" s="49"/>
      <c r="AZ2001" s="49"/>
      <c r="BA2001" s="49"/>
      <c r="BB2001" s="49"/>
      <c r="BC2001" s="49"/>
      <c r="BD2001" s="49"/>
      <c r="BE2001" s="49"/>
      <c r="BF2001" s="49"/>
      <c r="BG2001" s="49"/>
      <c r="BH2001" s="49"/>
      <c r="BI2001" s="49"/>
      <c r="BJ2001" s="49"/>
      <c r="BK2001" s="49"/>
      <c r="BL2001" s="49"/>
      <c r="BM2001" s="49"/>
      <c r="BN2001" s="49"/>
      <c r="BO2001" s="49"/>
      <c r="BP2001" s="49"/>
      <c r="BQ2001" s="49"/>
      <c r="BR2001" s="49"/>
      <c r="BS2001" s="49"/>
      <c r="BT2001" s="49"/>
      <c r="BU2001" s="49"/>
      <c r="BV2001" s="49"/>
      <c r="BW2001" s="49"/>
      <c r="BX2001" s="49"/>
      <c r="BY2001" s="49"/>
      <c r="BZ2001" s="49"/>
      <c r="CA2001" s="49"/>
      <c r="CB2001" s="49"/>
      <c r="CC2001" s="49"/>
      <c r="CD2001" s="49"/>
      <c r="CE2001" s="49"/>
      <c r="CF2001" s="49"/>
      <c r="CG2001" s="49"/>
      <c r="CH2001" s="49"/>
      <c r="CI2001" s="49"/>
      <c r="CJ2001" s="49"/>
      <c r="CK2001" s="49"/>
      <c r="CL2001" s="49"/>
      <c r="CM2001" s="49"/>
      <c r="CN2001" s="49"/>
      <c r="CO2001" s="49"/>
      <c r="CP2001" s="49"/>
      <c r="CQ2001" s="49"/>
      <c r="CR2001" s="49"/>
      <c r="CS2001" s="49"/>
      <c r="CT2001" s="49"/>
      <c r="CU2001" s="49"/>
      <c r="CV2001" s="49"/>
      <c r="CW2001" s="49"/>
      <c r="CX2001" s="49"/>
      <c r="CY2001" s="49"/>
      <c r="CZ2001" s="49"/>
      <c r="DA2001" s="49"/>
      <c r="DB2001" s="49"/>
      <c r="DC2001" s="49"/>
      <c r="DD2001" s="49"/>
      <c r="DE2001" s="49"/>
      <c r="DF2001" s="49"/>
      <c r="DG2001" s="49"/>
      <c r="DH2001" s="49"/>
      <c r="DI2001" s="49"/>
      <c r="DJ2001" s="49"/>
      <c r="DK2001" s="49"/>
      <c r="DL2001" s="49"/>
      <c r="DM2001" s="49"/>
      <c r="DN2001" s="49"/>
      <c r="DO2001" s="49"/>
      <c r="DP2001" s="49"/>
      <c r="DQ2001" s="49"/>
      <c r="DR2001" s="49"/>
      <c r="DS2001" s="49"/>
      <c r="DT2001" s="49"/>
      <c r="DU2001" s="49"/>
      <c r="DV2001" s="49"/>
      <c r="DW2001" s="49"/>
      <c r="DX2001" s="49"/>
      <c r="DY2001" s="49"/>
      <c r="DZ2001" s="49"/>
      <c r="EA2001" s="49"/>
      <c r="EB2001" s="49"/>
      <c r="EC2001" s="49"/>
      <c r="ED2001" s="49"/>
      <c r="EE2001" s="49"/>
      <c r="EF2001" s="49"/>
      <c r="EG2001" s="49"/>
      <c r="EH2001" s="49"/>
      <c r="EI2001" s="49"/>
      <c r="EJ2001" s="49"/>
      <c r="EK2001" s="49"/>
      <c r="EL2001" s="49"/>
      <c r="EM2001" s="49"/>
      <c r="EN2001" s="49"/>
      <c r="EO2001" s="49"/>
    </row>
    <row r="2002" spans="4:145">
      <c r="D2002" s="53" t="s">
        <v>1474</v>
      </c>
      <c r="E2002" s="49"/>
      <c r="F2002" s="49"/>
      <c r="G2002" s="49"/>
      <c r="H2002" s="49"/>
      <c r="I2002" s="49"/>
      <c r="J2002" s="49"/>
      <c r="K2002" s="49"/>
      <c r="L2002" s="49"/>
      <c r="M2002" s="49"/>
      <c r="N2002" s="49"/>
      <c r="O2002" s="49"/>
      <c r="P2002" s="49"/>
      <c r="Q2002" s="49"/>
      <c r="R2002" s="49"/>
      <c r="S2002" s="49"/>
      <c r="T2002" s="49"/>
      <c r="U2002" s="49"/>
      <c r="V2002" s="49"/>
      <c r="W2002" s="49"/>
      <c r="X2002" s="49"/>
      <c r="Y2002" s="49"/>
      <c r="Z2002" s="49"/>
      <c r="AA2002" s="49"/>
      <c r="AB2002" s="49"/>
      <c r="AC2002" s="49"/>
      <c r="AD2002" s="49"/>
      <c r="AE2002" s="49"/>
      <c r="AF2002" s="49"/>
      <c r="AG2002" s="49"/>
      <c r="AH2002" s="49"/>
      <c r="AI2002" s="49"/>
      <c r="AJ2002" s="49"/>
      <c r="AK2002" s="49"/>
      <c r="AL2002" s="49"/>
      <c r="AM2002" s="49"/>
      <c r="AN2002" s="49"/>
      <c r="AO2002" s="49"/>
      <c r="AP2002" s="49"/>
      <c r="AQ2002" s="49"/>
      <c r="AR2002" s="49"/>
      <c r="AS2002" s="49"/>
      <c r="AT2002" s="49"/>
      <c r="AU2002" s="49"/>
      <c r="AV2002" s="49"/>
      <c r="AW2002" s="49"/>
      <c r="AX2002" s="49"/>
      <c r="AY2002" s="49"/>
      <c r="AZ2002" s="49"/>
      <c r="BA2002" s="49"/>
      <c r="BB2002" s="49"/>
      <c r="BC2002" s="49"/>
      <c r="BD2002" s="49"/>
      <c r="BE2002" s="49"/>
      <c r="BF2002" s="49"/>
      <c r="BG2002" s="49"/>
      <c r="BH2002" s="49"/>
      <c r="BI2002" s="49"/>
      <c r="BJ2002" s="49"/>
      <c r="BK2002" s="49"/>
      <c r="BL2002" s="49"/>
      <c r="BM2002" s="49"/>
      <c r="BN2002" s="49"/>
      <c r="BO2002" s="49"/>
      <c r="BP2002" s="49"/>
      <c r="BQ2002" s="49"/>
      <c r="BR2002" s="49"/>
      <c r="BS2002" s="49"/>
      <c r="BT2002" s="49"/>
      <c r="BU2002" s="49"/>
      <c r="BV2002" s="49"/>
      <c r="BW2002" s="49"/>
      <c r="BX2002" s="49"/>
      <c r="BY2002" s="49"/>
      <c r="BZ2002" s="49"/>
      <c r="CA2002" s="49"/>
      <c r="CB2002" s="49"/>
      <c r="CC2002" s="49"/>
      <c r="CD2002" s="49"/>
      <c r="CE2002" s="49"/>
      <c r="CF2002" s="49"/>
      <c r="CG2002" s="49"/>
      <c r="CH2002" s="49"/>
      <c r="CI2002" s="49"/>
      <c r="CJ2002" s="49"/>
      <c r="CK2002" s="49"/>
      <c r="CL2002" s="49"/>
      <c r="CM2002" s="49"/>
      <c r="CN2002" s="49"/>
      <c r="CO2002" s="49"/>
      <c r="CP2002" s="49"/>
      <c r="CQ2002" s="49"/>
      <c r="CR2002" s="49"/>
      <c r="CS2002" s="49"/>
      <c r="CT2002" s="49"/>
      <c r="CU2002" s="49"/>
      <c r="CV2002" s="49"/>
      <c r="CW2002" s="49"/>
      <c r="CX2002" s="49"/>
      <c r="CY2002" s="49"/>
      <c r="CZ2002" s="49"/>
      <c r="DA2002" s="49"/>
      <c r="DB2002" s="49"/>
      <c r="DC2002" s="49"/>
      <c r="DD2002" s="49"/>
      <c r="DE2002" s="49"/>
      <c r="DF2002" s="49"/>
      <c r="DG2002" s="49"/>
      <c r="DH2002" s="49"/>
      <c r="DI2002" s="49"/>
      <c r="DJ2002" s="49"/>
      <c r="DK2002" s="49"/>
      <c r="DL2002" s="49"/>
      <c r="DM2002" s="49"/>
      <c r="DN2002" s="49"/>
      <c r="DO2002" s="49"/>
      <c r="DP2002" s="49"/>
      <c r="DQ2002" s="49"/>
      <c r="DR2002" s="49"/>
      <c r="DS2002" s="49"/>
      <c r="DT2002" s="49"/>
      <c r="DU2002" s="49"/>
      <c r="DV2002" s="49"/>
      <c r="DW2002" s="49"/>
      <c r="DX2002" s="49"/>
      <c r="DY2002" s="49"/>
      <c r="DZ2002" s="49"/>
      <c r="EA2002" s="49"/>
      <c r="EB2002" s="49"/>
      <c r="EC2002" s="49"/>
      <c r="ED2002" s="49"/>
      <c r="EE2002" s="49"/>
      <c r="EF2002" s="49"/>
      <c r="EG2002" s="49"/>
      <c r="EH2002" s="49"/>
      <c r="EI2002" s="49"/>
      <c r="EJ2002" s="49"/>
      <c r="EK2002" s="49"/>
      <c r="EL2002" s="49"/>
      <c r="EM2002" s="49"/>
      <c r="EN2002" s="49"/>
      <c r="EO2002" s="49"/>
    </row>
    <row r="2003" spans="4:145">
      <c r="D2003" s="53" t="s">
        <v>1475</v>
      </c>
      <c r="E2003" s="49"/>
      <c r="F2003" s="49"/>
      <c r="G2003" s="49"/>
      <c r="H2003" s="49"/>
      <c r="I2003" s="49"/>
      <c r="J2003" s="49"/>
      <c r="K2003" s="49"/>
      <c r="L2003" s="49"/>
      <c r="M2003" s="49"/>
      <c r="N2003" s="49"/>
      <c r="O2003" s="49"/>
      <c r="P2003" s="49"/>
      <c r="Q2003" s="49"/>
      <c r="R2003" s="49"/>
      <c r="S2003" s="49"/>
      <c r="T2003" s="49"/>
      <c r="U2003" s="49"/>
      <c r="V2003" s="49"/>
      <c r="W2003" s="49"/>
      <c r="X2003" s="49"/>
      <c r="Y2003" s="49"/>
      <c r="Z2003" s="49"/>
      <c r="AA2003" s="49"/>
      <c r="AB2003" s="49"/>
      <c r="AC2003" s="49"/>
      <c r="AD2003" s="49"/>
      <c r="AE2003" s="49"/>
      <c r="AF2003" s="49"/>
      <c r="AG2003" s="49"/>
      <c r="AH2003" s="49"/>
      <c r="AI2003" s="49"/>
      <c r="AJ2003" s="49"/>
      <c r="AK2003" s="49"/>
      <c r="AL2003" s="49"/>
      <c r="AM2003" s="49"/>
      <c r="AN2003" s="49"/>
      <c r="AO2003" s="49"/>
      <c r="AP2003" s="49"/>
      <c r="AQ2003" s="49"/>
      <c r="AR2003" s="49"/>
      <c r="AS2003" s="49"/>
      <c r="AT2003" s="49"/>
      <c r="AU2003" s="49"/>
      <c r="AV2003" s="49"/>
      <c r="AW2003" s="49"/>
      <c r="AX2003" s="49"/>
      <c r="AY2003" s="49"/>
      <c r="AZ2003" s="49"/>
      <c r="BA2003" s="49"/>
      <c r="BB2003" s="49"/>
      <c r="BC2003" s="49"/>
      <c r="BD2003" s="49"/>
      <c r="BE2003" s="49"/>
      <c r="BF2003" s="49"/>
      <c r="BG2003" s="49"/>
      <c r="BH2003" s="49"/>
      <c r="BI2003" s="49"/>
      <c r="BJ2003" s="49"/>
      <c r="BK2003" s="49"/>
      <c r="BL2003" s="49"/>
      <c r="BM2003" s="49"/>
      <c r="BN2003" s="49"/>
      <c r="BO2003" s="49"/>
      <c r="BP2003" s="49"/>
      <c r="BQ2003" s="49"/>
      <c r="BR2003" s="49"/>
      <c r="BS2003" s="49"/>
      <c r="BT2003" s="49"/>
      <c r="BU2003" s="49"/>
      <c r="BV2003" s="49"/>
      <c r="BW2003" s="49"/>
      <c r="BX2003" s="49"/>
      <c r="BY2003" s="49"/>
      <c r="BZ2003" s="49"/>
      <c r="CA2003" s="49"/>
      <c r="CB2003" s="49"/>
      <c r="CC2003" s="49"/>
      <c r="CD2003" s="49"/>
      <c r="CE2003" s="49"/>
      <c r="CF2003" s="49"/>
      <c r="CG2003" s="49"/>
      <c r="CH2003" s="49"/>
      <c r="CI2003" s="49"/>
      <c r="CJ2003" s="49"/>
      <c r="CK2003" s="49"/>
      <c r="CL2003" s="49"/>
      <c r="CM2003" s="49"/>
      <c r="CN2003" s="49"/>
      <c r="CO2003" s="49"/>
      <c r="CP2003" s="49"/>
      <c r="CQ2003" s="49"/>
      <c r="CR2003" s="49"/>
      <c r="CS2003" s="49"/>
      <c r="CT2003" s="49"/>
      <c r="CU2003" s="49"/>
      <c r="CV2003" s="49"/>
      <c r="CW2003" s="49"/>
      <c r="CX2003" s="49"/>
      <c r="CY2003" s="49"/>
      <c r="CZ2003" s="49"/>
      <c r="DA2003" s="49"/>
      <c r="DB2003" s="49"/>
      <c r="DC2003" s="49"/>
      <c r="DD2003" s="49"/>
      <c r="DE2003" s="49"/>
      <c r="DF2003" s="49"/>
      <c r="DG2003" s="49"/>
      <c r="DH2003" s="49"/>
      <c r="DI2003" s="49"/>
      <c r="DJ2003" s="49"/>
      <c r="DK2003" s="49"/>
      <c r="DL2003" s="49"/>
      <c r="DM2003" s="49"/>
      <c r="DN2003" s="49"/>
      <c r="DO2003" s="49"/>
      <c r="DP2003" s="49"/>
      <c r="DQ2003" s="49"/>
      <c r="DR2003" s="49"/>
      <c r="DS2003" s="49"/>
      <c r="DT2003" s="49"/>
      <c r="DU2003" s="49"/>
      <c r="DV2003" s="49"/>
      <c r="DW2003" s="49"/>
      <c r="DX2003" s="49"/>
      <c r="DY2003" s="49"/>
      <c r="DZ2003" s="49"/>
      <c r="EA2003" s="49"/>
      <c r="EB2003" s="49"/>
      <c r="EC2003" s="49"/>
      <c r="ED2003" s="49"/>
      <c r="EE2003" s="49"/>
      <c r="EF2003" s="49"/>
      <c r="EG2003" s="49"/>
      <c r="EH2003" s="49"/>
      <c r="EI2003" s="49"/>
      <c r="EJ2003" s="49"/>
      <c r="EK2003" s="49"/>
      <c r="EL2003" s="49"/>
      <c r="EM2003" s="49"/>
      <c r="EN2003" s="49"/>
      <c r="EO2003" s="49"/>
    </row>
    <row r="2004" spans="4:145">
      <c r="D2004" s="53" t="s">
        <v>1476</v>
      </c>
      <c r="E2004" s="49"/>
      <c r="F2004" s="49"/>
      <c r="G2004" s="49"/>
      <c r="H2004" s="49"/>
      <c r="I2004" s="49"/>
      <c r="J2004" s="49"/>
      <c r="K2004" s="49"/>
      <c r="L2004" s="49"/>
      <c r="M2004" s="49"/>
      <c r="N2004" s="49"/>
      <c r="O2004" s="49"/>
      <c r="P2004" s="49"/>
      <c r="Q2004" s="49"/>
      <c r="R2004" s="49"/>
      <c r="S2004" s="49"/>
      <c r="T2004" s="49"/>
      <c r="U2004" s="49"/>
      <c r="V2004" s="49"/>
      <c r="W2004" s="49"/>
      <c r="X2004" s="49"/>
      <c r="Y2004" s="49"/>
      <c r="Z2004" s="49"/>
      <c r="AA2004" s="49"/>
      <c r="AB2004" s="49"/>
      <c r="AC2004" s="49"/>
      <c r="AD2004" s="49"/>
      <c r="AE2004" s="49"/>
      <c r="AF2004" s="49"/>
      <c r="AG2004" s="49"/>
      <c r="AH2004" s="49"/>
      <c r="AI2004" s="49"/>
      <c r="AJ2004" s="49"/>
      <c r="AK2004" s="49"/>
      <c r="AL2004" s="49"/>
      <c r="AM2004" s="49"/>
      <c r="AN2004" s="49"/>
      <c r="AO2004" s="49"/>
      <c r="AP2004" s="49"/>
      <c r="AQ2004" s="49"/>
      <c r="AR2004" s="49"/>
      <c r="AS2004" s="49"/>
      <c r="AT2004" s="49"/>
      <c r="AU2004" s="49"/>
      <c r="AV2004" s="49"/>
      <c r="AW2004" s="49"/>
      <c r="AX2004" s="49"/>
      <c r="AY2004" s="49"/>
      <c r="AZ2004" s="49"/>
      <c r="BA2004" s="49"/>
      <c r="BB2004" s="49"/>
      <c r="BC2004" s="49"/>
      <c r="BD2004" s="49"/>
      <c r="BE2004" s="49"/>
      <c r="BF2004" s="49"/>
      <c r="BG2004" s="49"/>
      <c r="BH2004" s="49"/>
      <c r="BI2004" s="49"/>
      <c r="BJ2004" s="49"/>
      <c r="BK2004" s="49"/>
      <c r="BL2004" s="49"/>
      <c r="BM2004" s="49"/>
      <c r="BN2004" s="49"/>
      <c r="BO2004" s="49"/>
      <c r="BP2004" s="49"/>
      <c r="BQ2004" s="49"/>
      <c r="BR2004" s="49"/>
      <c r="BS2004" s="49"/>
      <c r="BT2004" s="49"/>
      <c r="BU2004" s="49"/>
      <c r="BV2004" s="49"/>
      <c r="BW2004" s="49"/>
      <c r="BX2004" s="49"/>
      <c r="BY2004" s="49"/>
      <c r="BZ2004" s="49"/>
      <c r="CA2004" s="49"/>
      <c r="CB2004" s="49"/>
      <c r="CC2004" s="49"/>
      <c r="CD2004" s="49"/>
      <c r="CE2004" s="49"/>
      <c r="CF2004" s="49"/>
      <c r="CG2004" s="49"/>
      <c r="CH2004" s="49"/>
      <c r="CI2004" s="49"/>
      <c r="CJ2004" s="49"/>
      <c r="CK2004" s="49"/>
      <c r="CL2004" s="49"/>
      <c r="CM2004" s="49"/>
      <c r="CN2004" s="49"/>
      <c r="CO2004" s="49"/>
      <c r="CP2004" s="49"/>
      <c r="CQ2004" s="49"/>
      <c r="CR2004" s="49"/>
      <c r="CS2004" s="49"/>
      <c r="CT2004" s="49"/>
      <c r="CU2004" s="49"/>
      <c r="CV2004" s="49"/>
      <c r="CW2004" s="49"/>
      <c r="CX2004" s="49"/>
      <c r="CY2004" s="49"/>
      <c r="CZ2004" s="49"/>
      <c r="DA2004" s="49"/>
      <c r="DB2004" s="49"/>
      <c r="DC2004" s="49"/>
      <c r="DD2004" s="49"/>
      <c r="DE2004" s="49"/>
      <c r="DF2004" s="49"/>
      <c r="DG2004" s="49"/>
      <c r="DH2004" s="49"/>
      <c r="DI2004" s="49"/>
      <c r="DJ2004" s="49"/>
      <c r="DK2004" s="49"/>
      <c r="DL2004" s="49"/>
      <c r="DM2004" s="49"/>
      <c r="DN2004" s="49"/>
      <c r="DO2004" s="49"/>
      <c r="DP2004" s="49"/>
      <c r="DQ2004" s="49"/>
      <c r="DR2004" s="49"/>
      <c r="DS2004" s="49"/>
      <c r="DT2004" s="49"/>
      <c r="DU2004" s="49"/>
      <c r="DV2004" s="49"/>
      <c r="DW2004" s="49"/>
      <c r="DX2004" s="49"/>
      <c r="DY2004" s="49"/>
      <c r="DZ2004" s="49"/>
      <c r="EA2004" s="49"/>
      <c r="EB2004" s="49"/>
      <c r="EC2004" s="49"/>
      <c r="ED2004" s="49"/>
      <c r="EE2004" s="49"/>
      <c r="EF2004" s="49"/>
      <c r="EG2004" s="49"/>
      <c r="EH2004" s="49"/>
      <c r="EI2004" s="49"/>
      <c r="EJ2004" s="49"/>
      <c r="EK2004" s="49"/>
      <c r="EL2004" s="49"/>
      <c r="EM2004" s="49"/>
      <c r="EN2004" s="49"/>
      <c r="EO2004" s="49"/>
    </row>
    <row r="2005" spans="4:145">
      <c r="D2005" s="53" t="s">
        <v>2160</v>
      </c>
      <c r="E2005" s="49"/>
      <c r="F2005" s="49"/>
      <c r="G2005" s="49"/>
      <c r="H2005" s="49"/>
      <c r="I2005" s="49"/>
      <c r="J2005" s="49"/>
      <c r="K2005" s="49"/>
      <c r="L2005" s="49"/>
      <c r="M2005" s="49"/>
      <c r="N2005" s="49"/>
      <c r="O2005" s="49"/>
      <c r="P2005" s="49"/>
      <c r="Q2005" s="49"/>
      <c r="R2005" s="49"/>
      <c r="S2005" s="49"/>
      <c r="T2005" s="49"/>
      <c r="U2005" s="49"/>
      <c r="V2005" s="49"/>
      <c r="W2005" s="49"/>
      <c r="X2005" s="49"/>
      <c r="Y2005" s="49"/>
      <c r="Z2005" s="49"/>
      <c r="AA2005" s="49"/>
      <c r="AB2005" s="49"/>
      <c r="AC2005" s="49"/>
      <c r="AD2005" s="49"/>
      <c r="AE2005" s="49"/>
      <c r="AF2005" s="49"/>
      <c r="AG2005" s="49"/>
      <c r="AH2005" s="49"/>
      <c r="AI2005" s="49"/>
      <c r="AJ2005" s="49"/>
      <c r="AK2005" s="49"/>
      <c r="AL2005" s="49"/>
      <c r="AM2005" s="49"/>
      <c r="AN2005" s="49"/>
      <c r="AO2005" s="49"/>
      <c r="AP2005" s="49"/>
      <c r="AQ2005" s="49"/>
      <c r="AR2005" s="49"/>
      <c r="AS2005" s="49"/>
      <c r="AT2005" s="49"/>
      <c r="AU2005" s="49"/>
      <c r="AV2005" s="49"/>
      <c r="AW2005" s="49"/>
      <c r="AX2005" s="49"/>
      <c r="AY2005" s="49"/>
      <c r="AZ2005" s="49"/>
      <c r="BA2005" s="49"/>
      <c r="BB2005" s="49"/>
      <c r="BC2005" s="49"/>
      <c r="BD2005" s="49"/>
      <c r="BE2005" s="49"/>
      <c r="BF2005" s="49"/>
      <c r="BG2005" s="49"/>
      <c r="BH2005" s="49"/>
      <c r="BI2005" s="49"/>
      <c r="BJ2005" s="49"/>
      <c r="BK2005" s="49"/>
      <c r="BL2005" s="49"/>
      <c r="BM2005" s="49"/>
      <c r="BN2005" s="49"/>
      <c r="BO2005" s="49"/>
      <c r="BP2005" s="49"/>
      <c r="BQ2005" s="49"/>
      <c r="BR2005" s="49"/>
      <c r="BS2005" s="49"/>
      <c r="BT2005" s="49"/>
      <c r="BU2005" s="49"/>
      <c r="BV2005" s="49"/>
      <c r="BW2005" s="49"/>
      <c r="BX2005" s="49"/>
      <c r="BY2005" s="49"/>
      <c r="BZ2005" s="49"/>
      <c r="CA2005" s="49"/>
      <c r="CB2005" s="49"/>
      <c r="CC2005" s="49"/>
      <c r="CD2005" s="49"/>
      <c r="CE2005" s="49"/>
      <c r="CF2005" s="49"/>
      <c r="CG2005" s="49"/>
      <c r="CH2005" s="49"/>
      <c r="CI2005" s="49"/>
      <c r="CJ2005" s="49"/>
      <c r="CK2005" s="49"/>
      <c r="CL2005" s="49"/>
      <c r="CM2005" s="49"/>
      <c r="CN2005" s="49"/>
      <c r="CO2005" s="49"/>
      <c r="CP2005" s="49"/>
      <c r="CQ2005" s="49"/>
      <c r="CR2005" s="49"/>
      <c r="CS2005" s="49"/>
      <c r="CT2005" s="49"/>
      <c r="CU2005" s="49"/>
      <c r="CV2005" s="49"/>
      <c r="CW2005" s="49"/>
      <c r="CX2005" s="49"/>
      <c r="CY2005" s="49"/>
      <c r="CZ2005" s="49"/>
      <c r="DA2005" s="49"/>
      <c r="DB2005" s="49"/>
      <c r="DC2005" s="49"/>
      <c r="DD2005" s="49"/>
      <c r="DE2005" s="49"/>
      <c r="DF2005" s="49"/>
      <c r="DG2005" s="49"/>
      <c r="DH2005" s="49"/>
      <c r="DI2005" s="49"/>
      <c r="DJ2005" s="49"/>
      <c r="DK2005" s="49"/>
      <c r="DL2005" s="49"/>
      <c r="DM2005" s="49"/>
      <c r="DN2005" s="49"/>
      <c r="DO2005" s="49"/>
      <c r="DP2005" s="49"/>
      <c r="DQ2005" s="49"/>
      <c r="DR2005" s="49"/>
      <c r="DS2005" s="49"/>
      <c r="DT2005" s="49"/>
      <c r="DU2005" s="49"/>
      <c r="DV2005" s="49"/>
      <c r="DW2005" s="49"/>
      <c r="DX2005" s="49"/>
      <c r="DY2005" s="49"/>
      <c r="DZ2005" s="49"/>
      <c r="EA2005" s="49"/>
      <c r="EB2005" s="49"/>
      <c r="EC2005" s="49"/>
      <c r="ED2005" s="49"/>
      <c r="EE2005" s="49"/>
      <c r="EF2005" s="49"/>
      <c r="EG2005" s="49"/>
      <c r="EH2005" s="49"/>
      <c r="EI2005" s="49"/>
      <c r="EJ2005" s="49"/>
      <c r="EK2005" s="49"/>
      <c r="EL2005" s="49"/>
      <c r="EM2005" s="49"/>
      <c r="EN2005" s="49"/>
      <c r="EO2005" s="49"/>
    </row>
    <row r="2006" spans="4:145">
      <c r="D2006" s="53"/>
      <c r="E2006" s="49"/>
      <c r="F2006" s="49"/>
      <c r="G2006" s="49"/>
      <c r="H2006" s="49"/>
      <c r="I2006" s="49"/>
      <c r="J2006" s="49"/>
      <c r="K2006" s="49"/>
      <c r="L2006" s="49"/>
      <c r="M2006" s="49"/>
      <c r="N2006" s="49"/>
      <c r="O2006" s="49"/>
      <c r="P2006" s="49"/>
      <c r="Q2006" s="49"/>
      <c r="R2006" s="49"/>
      <c r="S2006" s="49"/>
      <c r="T2006" s="49"/>
      <c r="U2006" s="49"/>
      <c r="V2006" s="49"/>
      <c r="W2006" s="49"/>
      <c r="X2006" s="49"/>
      <c r="Y2006" s="49"/>
      <c r="Z2006" s="49"/>
      <c r="AA2006" s="49"/>
      <c r="AB2006" s="49"/>
      <c r="AC2006" s="49"/>
      <c r="AD2006" s="49"/>
      <c r="AE2006" s="49"/>
      <c r="AF2006" s="49"/>
      <c r="AG2006" s="49"/>
      <c r="AH2006" s="49"/>
      <c r="AI2006" s="49"/>
      <c r="AJ2006" s="49"/>
      <c r="AK2006" s="49"/>
      <c r="AL2006" s="49"/>
      <c r="AM2006" s="49"/>
      <c r="AN2006" s="49"/>
      <c r="AO2006" s="49"/>
      <c r="AP2006" s="49"/>
      <c r="AQ2006" s="49"/>
      <c r="AR2006" s="49"/>
      <c r="AS2006" s="49"/>
      <c r="AT2006" s="49"/>
      <c r="AU2006" s="49"/>
      <c r="AV2006" s="49"/>
      <c r="AW2006" s="49"/>
      <c r="AX2006" s="49"/>
      <c r="AY2006" s="49"/>
      <c r="AZ2006" s="49"/>
      <c r="BA2006" s="49"/>
      <c r="BB2006" s="49"/>
      <c r="BC2006" s="49"/>
      <c r="BD2006" s="49"/>
      <c r="BE2006" s="49"/>
      <c r="BF2006" s="49"/>
      <c r="BG2006" s="49"/>
      <c r="BH2006" s="49"/>
      <c r="BI2006" s="49"/>
      <c r="BJ2006" s="49"/>
      <c r="BK2006" s="49"/>
      <c r="BL2006" s="49"/>
      <c r="BM2006" s="49"/>
      <c r="BN2006" s="49"/>
      <c r="BO2006" s="49"/>
      <c r="BP2006" s="49"/>
      <c r="BQ2006" s="49"/>
      <c r="BR2006" s="49"/>
      <c r="BS2006" s="49"/>
      <c r="BT2006" s="49"/>
      <c r="BU2006" s="49"/>
      <c r="BV2006" s="49"/>
      <c r="BW2006" s="49"/>
      <c r="BX2006" s="49"/>
      <c r="BY2006" s="49"/>
      <c r="BZ2006" s="49"/>
      <c r="CA2006" s="49"/>
      <c r="CB2006" s="49"/>
      <c r="CC2006" s="49"/>
      <c r="CD2006" s="49"/>
      <c r="CE2006" s="49"/>
      <c r="CF2006" s="49"/>
      <c r="CG2006" s="49"/>
      <c r="CH2006" s="49"/>
      <c r="CI2006" s="49"/>
      <c r="CJ2006" s="49"/>
      <c r="CK2006" s="49"/>
      <c r="CL2006" s="49"/>
      <c r="CM2006" s="49"/>
      <c r="CN2006" s="49"/>
      <c r="CO2006" s="49"/>
      <c r="CP2006" s="49"/>
      <c r="CQ2006" s="49"/>
      <c r="CR2006" s="49"/>
      <c r="CS2006" s="49"/>
      <c r="CT2006" s="49"/>
      <c r="CU2006" s="49"/>
      <c r="CV2006" s="49"/>
      <c r="CW2006" s="49"/>
      <c r="CX2006" s="49"/>
      <c r="CY2006" s="49"/>
      <c r="CZ2006" s="49"/>
      <c r="DA2006" s="49"/>
      <c r="DB2006" s="49"/>
      <c r="DC2006" s="49"/>
      <c r="DD2006" s="49"/>
      <c r="DE2006" s="49"/>
      <c r="DF2006" s="49"/>
      <c r="DG2006" s="49"/>
      <c r="DH2006" s="49"/>
      <c r="DI2006" s="49"/>
      <c r="DJ2006" s="49"/>
      <c r="DK2006" s="49"/>
      <c r="DL2006" s="49"/>
      <c r="DM2006" s="49"/>
      <c r="DN2006" s="49"/>
      <c r="DO2006" s="49"/>
      <c r="DP2006" s="49"/>
      <c r="DQ2006" s="49"/>
      <c r="DR2006" s="49"/>
      <c r="DS2006" s="49"/>
      <c r="DT2006" s="49"/>
      <c r="DU2006" s="49"/>
      <c r="DV2006" s="49"/>
      <c r="DW2006" s="49"/>
      <c r="DX2006" s="49"/>
      <c r="DY2006" s="49"/>
      <c r="DZ2006" s="49"/>
      <c r="EA2006" s="49"/>
      <c r="EB2006" s="49"/>
      <c r="EC2006" s="49"/>
      <c r="ED2006" s="49"/>
      <c r="EE2006" s="49"/>
      <c r="EF2006" s="49"/>
      <c r="EG2006" s="49"/>
      <c r="EH2006" s="49"/>
      <c r="EI2006" s="49"/>
      <c r="EJ2006" s="49"/>
      <c r="EK2006" s="49"/>
      <c r="EL2006" s="49"/>
      <c r="EM2006" s="49"/>
      <c r="EN2006" s="49"/>
      <c r="EO2006" s="49"/>
    </row>
    <row r="2007" spans="4:145">
      <c r="D2007" s="37" t="s">
        <v>261</v>
      </c>
      <c r="E2007" s="49"/>
      <c r="F2007" s="49"/>
      <c r="G2007" s="49"/>
      <c r="H2007" s="49"/>
      <c r="I2007" s="49"/>
      <c r="J2007" s="49"/>
      <c r="K2007" s="49"/>
      <c r="L2007" s="49"/>
      <c r="M2007" s="49"/>
      <c r="N2007" s="49"/>
      <c r="O2007" s="49"/>
      <c r="P2007" s="49"/>
      <c r="Q2007" s="49"/>
      <c r="R2007" s="49"/>
      <c r="S2007" s="49"/>
      <c r="T2007" s="49"/>
      <c r="U2007" s="49"/>
      <c r="V2007" s="49"/>
      <c r="W2007" s="49"/>
      <c r="X2007" s="49"/>
      <c r="Y2007" s="49"/>
      <c r="Z2007" s="49"/>
      <c r="AA2007" s="49"/>
      <c r="AB2007" s="49"/>
      <c r="AC2007" s="49"/>
      <c r="AD2007" s="49"/>
      <c r="AE2007" s="49"/>
      <c r="AF2007" s="49"/>
      <c r="AG2007" s="49"/>
      <c r="AH2007" s="49"/>
      <c r="AI2007" s="49"/>
      <c r="AJ2007" s="49"/>
      <c r="AK2007" s="49"/>
      <c r="AL2007" s="49"/>
      <c r="AM2007" s="49"/>
      <c r="AN2007" s="49"/>
      <c r="AO2007" s="49"/>
      <c r="AP2007" s="49"/>
      <c r="AQ2007" s="49"/>
      <c r="AR2007" s="49"/>
      <c r="AS2007" s="49"/>
      <c r="AT2007" s="49"/>
      <c r="AU2007" s="49"/>
      <c r="AV2007" s="49"/>
      <c r="AW2007" s="49"/>
      <c r="AX2007" s="49"/>
      <c r="AY2007" s="49"/>
      <c r="AZ2007" s="49"/>
      <c r="BA2007" s="49"/>
      <c r="BB2007" s="49"/>
      <c r="BC2007" s="49"/>
      <c r="BD2007" s="49"/>
      <c r="BE2007" s="49"/>
      <c r="BF2007" s="49"/>
      <c r="BG2007" s="49"/>
      <c r="BH2007" s="49"/>
      <c r="BI2007" s="49"/>
      <c r="BJ2007" s="49"/>
      <c r="BK2007" s="49"/>
      <c r="BL2007" s="49"/>
      <c r="BM2007" s="49"/>
      <c r="BN2007" s="49"/>
      <c r="BO2007" s="49"/>
      <c r="BP2007" s="49"/>
      <c r="BQ2007" s="49"/>
      <c r="BR2007" s="49"/>
      <c r="BS2007" s="49"/>
      <c r="BT2007" s="49"/>
      <c r="BU2007" s="49"/>
      <c r="BV2007" s="49"/>
      <c r="BW2007" s="49"/>
      <c r="BX2007" s="49"/>
      <c r="BY2007" s="49"/>
      <c r="BZ2007" s="49"/>
      <c r="CA2007" s="49"/>
      <c r="CB2007" s="49"/>
      <c r="CC2007" s="49"/>
      <c r="CD2007" s="49"/>
      <c r="CE2007" s="49"/>
      <c r="CF2007" s="49"/>
      <c r="CG2007" s="49"/>
      <c r="CH2007" s="49"/>
      <c r="CI2007" s="49"/>
      <c r="CJ2007" s="49"/>
      <c r="CK2007" s="49"/>
      <c r="CL2007" s="49"/>
      <c r="CM2007" s="49"/>
      <c r="CN2007" s="49"/>
      <c r="CO2007" s="49"/>
      <c r="CP2007" s="49"/>
      <c r="CQ2007" s="49"/>
      <c r="CR2007" s="49"/>
      <c r="CS2007" s="49"/>
      <c r="CT2007" s="49"/>
      <c r="CU2007" s="49"/>
      <c r="CV2007" s="49"/>
      <c r="CW2007" s="49"/>
      <c r="CX2007" s="49"/>
      <c r="CY2007" s="49"/>
      <c r="CZ2007" s="49"/>
      <c r="DA2007" s="49"/>
      <c r="DB2007" s="49"/>
      <c r="DC2007" s="49"/>
      <c r="DD2007" s="49"/>
      <c r="DE2007" s="49"/>
      <c r="DF2007" s="49"/>
      <c r="DG2007" s="49"/>
      <c r="DH2007" s="49"/>
      <c r="DI2007" s="49"/>
      <c r="DJ2007" s="49"/>
      <c r="DK2007" s="49"/>
      <c r="DL2007" s="49"/>
      <c r="DM2007" s="49"/>
      <c r="DN2007" s="49"/>
      <c r="DO2007" s="49"/>
      <c r="DP2007" s="49"/>
      <c r="DQ2007" s="49"/>
      <c r="DR2007" s="49"/>
      <c r="DS2007" s="49"/>
      <c r="DT2007" s="49"/>
      <c r="DU2007" s="49"/>
      <c r="DV2007" s="49"/>
      <c r="DW2007" s="49"/>
      <c r="DX2007" s="49"/>
      <c r="DY2007" s="49"/>
      <c r="DZ2007" s="49"/>
      <c r="EA2007" s="49"/>
      <c r="EB2007" s="49"/>
      <c r="EC2007" s="49"/>
      <c r="ED2007" s="49"/>
      <c r="EE2007" s="49"/>
      <c r="EF2007" s="49"/>
      <c r="EG2007" s="49"/>
      <c r="EH2007" s="49"/>
      <c r="EI2007" s="49"/>
      <c r="EJ2007" s="49"/>
      <c r="EK2007" s="49"/>
      <c r="EL2007" s="49"/>
      <c r="EM2007" s="49"/>
      <c r="EN2007" s="49"/>
      <c r="EO2007" s="49"/>
    </row>
    <row r="2008" spans="4:145">
      <c r="D2008" s="37" t="s">
        <v>262</v>
      </c>
      <c r="E2008" s="49"/>
      <c r="F2008" s="49"/>
      <c r="G2008" s="49"/>
      <c r="H2008" s="49"/>
      <c r="I2008" s="49"/>
      <c r="J2008" s="49"/>
      <c r="K2008" s="49"/>
      <c r="L2008" s="49"/>
      <c r="M2008" s="49"/>
      <c r="N2008" s="49"/>
      <c r="O2008" s="49"/>
      <c r="P2008" s="49"/>
      <c r="Q2008" s="49"/>
      <c r="R2008" s="49"/>
      <c r="S2008" s="49"/>
      <c r="T2008" s="49"/>
      <c r="U2008" s="49"/>
      <c r="V2008" s="49"/>
      <c r="W2008" s="49"/>
      <c r="X2008" s="49"/>
      <c r="Y2008" s="49"/>
      <c r="Z2008" s="49"/>
      <c r="AA2008" s="49"/>
      <c r="AB2008" s="49"/>
      <c r="AC2008" s="49"/>
      <c r="AD2008" s="49"/>
      <c r="AE2008" s="49"/>
      <c r="AF2008" s="49"/>
      <c r="AG2008" s="49"/>
      <c r="AH2008" s="49"/>
      <c r="AI2008" s="49"/>
      <c r="AJ2008" s="49"/>
      <c r="AK2008" s="49"/>
      <c r="AL2008" s="49"/>
      <c r="AM2008" s="49"/>
      <c r="AN2008" s="49"/>
      <c r="AO2008" s="49"/>
      <c r="AP2008" s="49"/>
      <c r="AQ2008" s="49"/>
      <c r="AR2008" s="49"/>
      <c r="AS2008" s="49"/>
      <c r="AT2008" s="49"/>
      <c r="AU2008" s="49"/>
      <c r="AV2008" s="49"/>
      <c r="AW2008" s="49"/>
      <c r="AX2008" s="49"/>
      <c r="AY2008" s="49"/>
      <c r="AZ2008" s="49"/>
      <c r="BA2008" s="49"/>
      <c r="BB2008" s="49"/>
      <c r="BC2008" s="49"/>
      <c r="BD2008" s="49"/>
      <c r="BE2008" s="49"/>
      <c r="BF2008" s="49"/>
      <c r="BG2008" s="49"/>
      <c r="BH2008" s="49"/>
      <c r="BI2008" s="49"/>
      <c r="BJ2008" s="49"/>
      <c r="BK2008" s="49"/>
      <c r="BL2008" s="49"/>
      <c r="BM2008" s="49"/>
      <c r="BN2008" s="49"/>
      <c r="BO2008" s="49"/>
      <c r="BP2008" s="49"/>
      <c r="BQ2008" s="49"/>
      <c r="BR2008" s="49"/>
      <c r="BS2008" s="49"/>
      <c r="BT2008" s="49"/>
      <c r="BU2008" s="49"/>
      <c r="BV2008" s="49"/>
      <c r="BW2008" s="49"/>
      <c r="BX2008" s="49"/>
      <c r="BY2008" s="49"/>
      <c r="BZ2008" s="49"/>
      <c r="CA2008" s="49"/>
      <c r="CB2008" s="49"/>
      <c r="CC2008" s="49"/>
      <c r="CD2008" s="49"/>
      <c r="CE2008" s="49"/>
      <c r="CF2008" s="49"/>
      <c r="CG2008" s="49"/>
      <c r="CH2008" s="49"/>
      <c r="CI2008" s="49"/>
      <c r="CJ2008" s="49"/>
      <c r="CK2008" s="49"/>
      <c r="CL2008" s="49"/>
      <c r="CM2008" s="49"/>
      <c r="CN2008" s="49"/>
      <c r="CO2008" s="49"/>
      <c r="CP2008" s="49"/>
      <c r="CQ2008" s="49"/>
      <c r="CR2008" s="49"/>
      <c r="CS2008" s="49"/>
      <c r="CT2008" s="49"/>
      <c r="CU2008" s="49"/>
      <c r="CV2008" s="49"/>
      <c r="CW2008" s="49"/>
      <c r="CX2008" s="49"/>
      <c r="CY2008" s="49"/>
      <c r="CZ2008" s="49"/>
      <c r="DA2008" s="49"/>
      <c r="DB2008" s="49"/>
      <c r="DC2008" s="49"/>
      <c r="DD2008" s="49"/>
      <c r="DE2008" s="49"/>
      <c r="DF2008" s="49"/>
      <c r="DG2008" s="49"/>
      <c r="DH2008" s="49"/>
      <c r="DI2008" s="49"/>
      <c r="DJ2008" s="49"/>
      <c r="DK2008" s="49"/>
      <c r="DL2008" s="49"/>
      <c r="DM2008" s="49"/>
      <c r="DN2008" s="49"/>
      <c r="DO2008" s="49"/>
      <c r="DP2008" s="49"/>
      <c r="DQ2008" s="49"/>
      <c r="DR2008" s="49"/>
      <c r="DS2008" s="49"/>
      <c r="DT2008" s="49"/>
      <c r="DU2008" s="49"/>
      <c r="DV2008" s="49"/>
      <c r="DW2008" s="49"/>
      <c r="DX2008" s="49"/>
      <c r="DY2008" s="49"/>
      <c r="DZ2008" s="49"/>
      <c r="EA2008" s="49"/>
      <c r="EB2008" s="49"/>
      <c r="EC2008" s="49"/>
      <c r="ED2008" s="49"/>
      <c r="EE2008" s="49"/>
      <c r="EF2008" s="49"/>
      <c r="EG2008" s="49"/>
      <c r="EH2008" s="49"/>
      <c r="EI2008" s="49"/>
      <c r="EJ2008" s="49"/>
      <c r="EK2008" s="49"/>
      <c r="EL2008" s="49"/>
      <c r="EM2008" s="49"/>
      <c r="EN2008" s="49"/>
      <c r="EO2008" s="49"/>
    </row>
    <row r="2009" spans="4:145">
      <c r="D2009" s="37" t="s">
        <v>336</v>
      </c>
      <c r="E2009" s="49"/>
      <c r="F2009" s="49"/>
      <c r="G2009" s="49"/>
      <c r="H2009" s="49"/>
      <c r="I2009" s="49"/>
      <c r="J2009" s="49"/>
      <c r="K2009" s="49"/>
      <c r="L2009" s="49"/>
      <c r="M2009" s="49"/>
      <c r="N2009" s="49"/>
      <c r="O2009" s="49"/>
      <c r="P2009" s="49"/>
      <c r="Q2009" s="49"/>
      <c r="R2009" s="49"/>
      <c r="S2009" s="49"/>
      <c r="T2009" s="49"/>
      <c r="U2009" s="49"/>
      <c r="V2009" s="49"/>
      <c r="W2009" s="49"/>
      <c r="X2009" s="49"/>
      <c r="Y2009" s="49"/>
      <c r="Z2009" s="49"/>
      <c r="AA2009" s="49"/>
      <c r="AB2009" s="49"/>
      <c r="AC2009" s="49"/>
      <c r="AD2009" s="49"/>
      <c r="AE2009" s="49"/>
      <c r="AF2009" s="49"/>
      <c r="AG2009" s="49"/>
      <c r="AH2009" s="49"/>
      <c r="AI2009" s="49"/>
      <c r="AJ2009" s="49"/>
      <c r="AK2009" s="49"/>
      <c r="AL2009" s="49"/>
      <c r="AM2009" s="49"/>
      <c r="AN2009" s="49"/>
      <c r="AO2009" s="49"/>
      <c r="AP2009" s="49"/>
      <c r="AQ2009" s="49"/>
      <c r="AR2009" s="49"/>
      <c r="AS2009" s="49"/>
      <c r="AT2009" s="49"/>
      <c r="AU2009" s="49"/>
      <c r="AV2009" s="49"/>
      <c r="AW2009" s="49"/>
      <c r="AX2009" s="49"/>
      <c r="AY2009" s="49"/>
      <c r="AZ2009" s="49"/>
      <c r="BA2009" s="49"/>
      <c r="BB2009" s="49"/>
      <c r="BC2009" s="49"/>
      <c r="BD2009" s="49"/>
      <c r="BE2009" s="49"/>
      <c r="BF2009" s="49"/>
      <c r="BG2009" s="49"/>
      <c r="BH2009" s="49"/>
      <c r="BI2009" s="49"/>
      <c r="BJ2009" s="49"/>
      <c r="BK2009" s="49"/>
      <c r="BL2009" s="49"/>
      <c r="BM2009" s="49"/>
      <c r="BN2009" s="49"/>
      <c r="BO2009" s="49"/>
      <c r="BP2009" s="49"/>
      <c r="BQ2009" s="49"/>
      <c r="BR2009" s="49"/>
      <c r="BS2009" s="49"/>
      <c r="BT2009" s="49"/>
      <c r="BU2009" s="49"/>
      <c r="BV2009" s="49"/>
      <c r="BW2009" s="49"/>
      <c r="BX2009" s="49"/>
      <c r="BY2009" s="49"/>
      <c r="BZ2009" s="49"/>
      <c r="CA2009" s="49"/>
      <c r="CB2009" s="49"/>
      <c r="CC2009" s="49"/>
      <c r="CD2009" s="49"/>
      <c r="CE2009" s="49"/>
      <c r="CF2009" s="49"/>
      <c r="CG2009" s="49"/>
      <c r="CH2009" s="49"/>
      <c r="CI2009" s="49"/>
      <c r="CJ2009" s="49"/>
      <c r="CK2009" s="49"/>
      <c r="CL2009" s="49"/>
      <c r="CM2009" s="49"/>
      <c r="CN2009" s="49"/>
      <c r="CO2009" s="49"/>
      <c r="CP2009" s="49"/>
      <c r="CQ2009" s="49"/>
      <c r="CR2009" s="49"/>
      <c r="CS2009" s="49"/>
      <c r="CT2009" s="49"/>
      <c r="CU2009" s="49"/>
      <c r="CV2009" s="49"/>
      <c r="CW2009" s="49"/>
      <c r="CX2009" s="49"/>
      <c r="CY2009" s="49"/>
      <c r="CZ2009" s="49"/>
      <c r="DA2009" s="49"/>
      <c r="DB2009" s="49"/>
      <c r="DC2009" s="49"/>
      <c r="DD2009" s="49"/>
      <c r="DE2009" s="49"/>
      <c r="DF2009" s="49"/>
      <c r="DG2009" s="49"/>
      <c r="DH2009" s="49"/>
      <c r="DI2009" s="49"/>
      <c r="DJ2009" s="49"/>
      <c r="DK2009" s="49"/>
      <c r="DL2009" s="49"/>
      <c r="DM2009" s="49"/>
      <c r="DN2009" s="49"/>
      <c r="DO2009" s="49"/>
      <c r="DP2009" s="49"/>
      <c r="DQ2009" s="49"/>
      <c r="DR2009" s="49"/>
      <c r="DS2009" s="49"/>
      <c r="DT2009" s="49"/>
      <c r="DU2009" s="49"/>
      <c r="DV2009" s="49"/>
      <c r="DW2009" s="49"/>
      <c r="DX2009" s="49"/>
      <c r="DY2009" s="49"/>
      <c r="DZ2009" s="49"/>
      <c r="EA2009" s="49"/>
      <c r="EB2009" s="49"/>
      <c r="EC2009" s="49"/>
      <c r="ED2009" s="49"/>
      <c r="EE2009" s="49"/>
      <c r="EF2009" s="49"/>
      <c r="EG2009" s="49"/>
      <c r="EH2009" s="49"/>
      <c r="EI2009" s="49"/>
      <c r="EJ2009" s="49"/>
      <c r="EK2009" s="49"/>
      <c r="EL2009" s="49"/>
      <c r="EM2009" s="49"/>
      <c r="EN2009" s="49"/>
      <c r="EO2009" s="49"/>
    </row>
    <row r="2011" spans="4:145">
      <c r="D2011" s="52" t="s">
        <v>2161</v>
      </c>
      <c r="E2011" s="48"/>
      <c r="F2011" s="48"/>
      <c r="G2011" s="48"/>
      <c r="H2011" s="48"/>
      <c r="I2011" s="48"/>
      <c r="J2011" s="48"/>
      <c r="K2011" s="48"/>
      <c r="L2011" s="48"/>
      <c r="M2011" s="48"/>
      <c r="N2011" s="48"/>
      <c r="O2011" s="48"/>
      <c r="P2011" s="48"/>
      <c r="Q2011" s="48"/>
      <c r="R2011" s="48"/>
      <c r="S2011" s="48"/>
      <c r="T2011" s="48"/>
      <c r="U2011" s="48"/>
      <c r="V2011" s="48"/>
      <c r="W2011" s="48"/>
      <c r="X2011" s="48"/>
      <c r="Y2011" s="48"/>
      <c r="Z2011" s="48"/>
    </row>
    <row r="2012" spans="4:145">
      <c r="D2012" s="52" t="s">
        <v>2162</v>
      </c>
      <c r="E2012" s="48"/>
      <c r="F2012" s="48"/>
      <c r="G2012" s="48"/>
      <c r="H2012" s="48"/>
      <c r="I2012" s="48"/>
      <c r="J2012" s="48"/>
      <c r="K2012" s="48"/>
      <c r="L2012" s="48"/>
      <c r="M2012" s="48"/>
      <c r="N2012" s="48"/>
      <c r="O2012" s="48"/>
      <c r="P2012" s="48"/>
      <c r="Q2012" s="48"/>
      <c r="R2012" s="48"/>
      <c r="S2012" s="48"/>
      <c r="T2012" s="48"/>
      <c r="U2012" s="48"/>
      <c r="V2012" s="48"/>
      <c r="W2012" s="48"/>
      <c r="X2012" s="48"/>
      <c r="Y2012" s="48"/>
      <c r="Z2012" s="48"/>
    </row>
    <row r="2013" spans="4:145">
      <c r="D2013" s="52" t="s">
        <v>2163</v>
      </c>
      <c r="E2013" s="48"/>
      <c r="F2013" s="48"/>
      <c r="G2013" s="48"/>
      <c r="H2013" s="48"/>
      <c r="I2013" s="48"/>
      <c r="J2013" s="48"/>
      <c r="K2013" s="48"/>
      <c r="L2013" s="48"/>
      <c r="M2013" s="48"/>
      <c r="N2013" s="48"/>
      <c r="O2013" s="48"/>
      <c r="P2013" s="48"/>
      <c r="Q2013" s="48"/>
      <c r="R2013" s="48"/>
      <c r="S2013" s="48"/>
      <c r="T2013" s="48"/>
      <c r="U2013" s="48"/>
      <c r="V2013" s="48"/>
      <c r="W2013" s="48"/>
      <c r="X2013" s="48"/>
      <c r="Y2013" s="48"/>
      <c r="Z2013" s="48"/>
    </row>
    <row r="2020" spans="2:4">
      <c r="B2020" s="44">
        <v>0</v>
      </c>
      <c r="D2020" s="47" t="s">
        <v>2186</v>
      </c>
    </row>
    <row r="2021" spans="2:4">
      <c r="D2021" s="55" t="s">
        <v>301</v>
      </c>
    </row>
    <row r="2022" spans="2:4">
      <c r="D2022" s="63" t="s">
        <v>2127</v>
      </c>
    </row>
    <row r="2024" spans="2:4">
      <c r="D2024" s="85" t="s">
        <v>2159</v>
      </c>
    </row>
    <row r="2055" spans="4:145">
      <c r="D2055" s="139" t="s">
        <v>2171</v>
      </c>
    </row>
    <row r="2056" spans="4:145">
      <c r="D2056" s="139" t="s">
        <v>2172</v>
      </c>
    </row>
    <row r="2057" spans="4:145">
      <c r="D2057" s="139" t="s">
        <v>2173</v>
      </c>
    </row>
    <row r="2058" spans="4:145">
      <c r="D2058" s="85" t="s">
        <v>2174</v>
      </c>
    </row>
    <row r="2059" spans="4:145">
      <c r="D2059" s="139" t="s">
        <v>2157</v>
      </c>
    </row>
    <row r="2060" spans="4:145">
      <c r="D2060" s="139" t="s">
        <v>2175</v>
      </c>
    </row>
    <row r="2062" spans="4:145">
      <c r="D2062" s="37" t="s">
        <v>335</v>
      </c>
      <c r="E2062" s="49"/>
      <c r="F2062" s="49"/>
      <c r="G2062" s="49"/>
      <c r="H2062" s="49"/>
      <c r="I2062" s="49"/>
      <c r="J2062" s="49"/>
      <c r="K2062" s="49"/>
      <c r="L2062" s="49"/>
      <c r="M2062" s="49"/>
      <c r="N2062" s="49"/>
      <c r="O2062" s="49"/>
      <c r="P2062" s="49"/>
      <c r="Q2062" s="49"/>
      <c r="R2062" s="49"/>
      <c r="S2062" s="49"/>
      <c r="T2062" s="49"/>
      <c r="U2062" s="49"/>
      <c r="V2062" s="49"/>
      <c r="W2062" s="49"/>
      <c r="X2062" s="49"/>
      <c r="Y2062" s="49"/>
      <c r="Z2062" s="49"/>
      <c r="AA2062" s="49"/>
      <c r="AB2062" s="49"/>
      <c r="AC2062" s="49"/>
      <c r="AD2062" s="49"/>
      <c r="AE2062" s="49"/>
      <c r="AF2062" s="49"/>
      <c r="AG2062" s="49"/>
      <c r="AH2062" s="49"/>
      <c r="AI2062" s="49"/>
      <c r="AJ2062" s="49"/>
      <c r="AK2062" s="49"/>
      <c r="AL2062" s="49"/>
      <c r="AM2062" s="49"/>
      <c r="AN2062" s="49"/>
      <c r="AO2062" s="49"/>
      <c r="AP2062" s="49"/>
      <c r="AQ2062" s="49"/>
      <c r="AR2062" s="49"/>
      <c r="AS2062" s="49"/>
      <c r="AT2062" s="49"/>
      <c r="AU2062" s="49"/>
      <c r="AV2062" s="49"/>
      <c r="AW2062" s="49"/>
      <c r="AX2062" s="49"/>
      <c r="AY2062" s="49"/>
      <c r="AZ2062" s="49"/>
      <c r="BA2062" s="49"/>
      <c r="BB2062" s="49"/>
      <c r="BC2062" s="49"/>
      <c r="BD2062" s="49"/>
      <c r="BE2062" s="49"/>
      <c r="BF2062" s="49"/>
      <c r="BG2062" s="49"/>
      <c r="BH2062" s="49"/>
      <c r="BI2062" s="49"/>
      <c r="BJ2062" s="49"/>
      <c r="BK2062" s="49"/>
      <c r="BL2062" s="49"/>
      <c r="BM2062" s="49"/>
      <c r="BN2062" s="49"/>
      <c r="BO2062" s="49"/>
      <c r="BP2062" s="49"/>
      <c r="BQ2062" s="49"/>
      <c r="BR2062" s="49"/>
      <c r="BS2062" s="49"/>
      <c r="BT2062" s="49"/>
      <c r="BU2062" s="49"/>
      <c r="BV2062" s="49"/>
      <c r="BW2062" s="49"/>
      <c r="BX2062" s="49"/>
      <c r="BY2062" s="49"/>
      <c r="BZ2062" s="49"/>
      <c r="CA2062" s="49"/>
      <c r="CB2062" s="49"/>
      <c r="CC2062" s="49"/>
      <c r="CD2062" s="49"/>
      <c r="CE2062" s="49"/>
      <c r="CF2062" s="49"/>
      <c r="CG2062" s="49"/>
      <c r="CH2062" s="49"/>
      <c r="CI2062" s="49"/>
      <c r="CJ2062" s="49"/>
      <c r="CK2062" s="49"/>
      <c r="CL2062" s="49"/>
      <c r="CM2062" s="49"/>
      <c r="CN2062" s="49"/>
      <c r="CO2062" s="49"/>
      <c r="CP2062" s="49"/>
      <c r="CQ2062" s="49"/>
      <c r="CR2062" s="49"/>
      <c r="CS2062" s="49"/>
      <c r="CT2062" s="49"/>
      <c r="CU2062" s="49"/>
      <c r="CV2062" s="49"/>
      <c r="CW2062" s="49"/>
      <c r="CX2062" s="49"/>
      <c r="CY2062" s="49"/>
      <c r="CZ2062" s="49"/>
      <c r="DA2062" s="49"/>
      <c r="DB2062" s="49"/>
      <c r="DC2062" s="49"/>
      <c r="DD2062" s="49"/>
      <c r="DE2062" s="49"/>
      <c r="DF2062" s="49"/>
      <c r="DG2062" s="49"/>
      <c r="DH2062" s="49"/>
      <c r="DI2062" s="49"/>
      <c r="DJ2062" s="49"/>
      <c r="DK2062" s="49"/>
      <c r="DL2062" s="49"/>
      <c r="DM2062" s="49"/>
      <c r="DN2062" s="49"/>
      <c r="DO2062" s="49"/>
      <c r="DP2062" s="49"/>
      <c r="DQ2062" s="49"/>
      <c r="DR2062" s="49"/>
      <c r="DS2062" s="49"/>
      <c r="DT2062" s="49"/>
      <c r="DU2062" s="49"/>
      <c r="DV2062" s="49"/>
      <c r="DW2062" s="49"/>
      <c r="DX2062" s="49"/>
      <c r="DY2062" s="49"/>
      <c r="DZ2062" s="49"/>
      <c r="EA2062" s="49"/>
      <c r="EB2062" s="49"/>
      <c r="EC2062" s="49"/>
      <c r="ED2062" s="49"/>
      <c r="EE2062" s="49"/>
      <c r="EF2062" s="49"/>
      <c r="EG2062" s="49"/>
      <c r="EH2062" s="49"/>
      <c r="EI2062" s="49"/>
      <c r="EJ2062" s="49"/>
      <c r="EK2062" s="49"/>
      <c r="EL2062" s="49"/>
      <c r="EM2062" s="49"/>
      <c r="EN2062" s="49"/>
      <c r="EO2062" s="49"/>
    </row>
    <row r="2063" spans="4:145">
      <c r="D2063" s="53" t="s">
        <v>312</v>
      </c>
      <c r="E2063" s="49"/>
      <c r="F2063" s="49"/>
      <c r="G2063" s="49"/>
      <c r="H2063" s="49"/>
      <c r="I2063" s="49"/>
      <c r="J2063" s="49"/>
      <c r="K2063" s="49"/>
      <c r="L2063" s="49"/>
      <c r="M2063" s="49"/>
      <c r="N2063" s="49"/>
      <c r="O2063" s="49"/>
      <c r="P2063" s="49"/>
      <c r="Q2063" s="49"/>
      <c r="R2063" s="49"/>
      <c r="S2063" s="49"/>
      <c r="T2063" s="49"/>
      <c r="U2063" s="49"/>
      <c r="V2063" s="49"/>
      <c r="W2063" s="49"/>
      <c r="X2063" s="49"/>
      <c r="Y2063" s="49"/>
      <c r="Z2063" s="49"/>
      <c r="AA2063" s="49"/>
      <c r="AB2063" s="49"/>
      <c r="AC2063" s="49"/>
      <c r="AD2063" s="49"/>
      <c r="AE2063" s="49"/>
      <c r="AF2063" s="49"/>
      <c r="AG2063" s="49"/>
      <c r="AH2063" s="49"/>
      <c r="AI2063" s="49"/>
      <c r="AJ2063" s="49"/>
      <c r="AK2063" s="49"/>
      <c r="AL2063" s="49"/>
      <c r="AM2063" s="49"/>
      <c r="AN2063" s="49"/>
      <c r="AO2063" s="49"/>
      <c r="AP2063" s="49"/>
      <c r="AQ2063" s="49"/>
      <c r="AR2063" s="49"/>
      <c r="AS2063" s="49"/>
      <c r="AT2063" s="49"/>
      <c r="AU2063" s="49"/>
      <c r="AV2063" s="49"/>
      <c r="AW2063" s="49"/>
      <c r="AX2063" s="49"/>
      <c r="AY2063" s="49"/>
      <c r="AZ2063" s="49"/>
      <c r="BA2063" s="49"/>
      <c r="BB2063" s="49"/>
      <c r="BC2063" s="49"/>
      <c r="BD2063" s="49"/>
      <c r="BE2063" s="49"/>
      <c r="BF2063" s="49"/>
      <c r="BG2063" s="49"/>
      <c r="BH2063" s="49"/>
      <c r="BI2063" s="49"/>
      <c r="BJ2063" s="49"/>
      <c r="BK2063" s="49"/>
      <c r="BL2063" s="49"/>
      <c r="BM2063" s="49"/>
      <c r="BN2063" s="49"/>
      <c r="BO2063" s="49"/>
      <c r="BP2063" s="49"/>
      <c r="BQ2063" s="49"/>
      <c r="BR2063" s="49"/>
      <c r="BS2063" s="49"/>
      <c r="BT2063" s="49"/>
      <c r="BU2063" s="49"/>
      <c r="BV2063" s="49"/>
      <c r="BW2063" s="49"/>
      <c r="BX2063" s="49"/>
      <c r="BY2063" s="49"/>
      <c r="BZ2063" s="49"/>
      <c r="CA2063" s="49"/>
      <c r="CB2063" s="49"/>
      <c r="CC2063" s="49"/>
      <c r="CD2063" s="49"/>
      <c r="CE2063" s="49"/>
      <c r="CF2063" s="49"/>
      <c r="CG2063" s="49"/>
      <c r="CH2063" s="49"/>
      <c r="CI2063" s="49"/>
      <c r="CJ2063" s="49"/>
      <c r="CK2063" s="49"/>
      <c r="CL2063" s="49"/>
      <c r="CM2063" s="49"/>
      <c r="CN2063" s="49"/>
      <c r="CO2063" s="49"/>
      <c r="CP2063" s="49"/>
      <c r="CQ2063" s="49"/>
      <c r="CR2063" s="49"/>
      <c r="CS2063" s="49"/>
      <c r="CT2063" s="49"/>
      <c r="CU2063" s="49"/>
      <c r="CV2063" s="49"/>
      <c r="CW2063" s="49"/>
      <c r="CX2063" s="49"/>
      <c r="CY2063" s="49"/>
      <c r="CZ2063" s="49"/>
      <c r="DA2063" s="49"/>
      <c r="DB2063" s="49"/>
      <c r="DC2063" s="49"/>
      <c r="DD2063" s="49"/>
      <c r="DE2063" s="49"/>
      <c r="DF2063" s="49"/>
      <c r="DG2063" s="49"/>
      <c r="DH2063" s="49"/>
      <c r="DI2063" s="49"/>
      <c r="DJ2063" s="49"/>
      <c r="DK2063" s="49"/>
      <c r="DL2063" s="49"/>
      <c r="DM2063" s="49"/>
      <c r="DN2063" s="49"/>
      <c r="DO2063" s="49"/>
      <c r="DP2063" s="49"/>
      <c r="DQ2063" s="49"/>
      <c r="DR2063" s="49"/>
      <c r="DS2063" s="49"/>
      <c r="DT2063" s="49"/>
      <c r="DU2063" s="49"/>
      <c r="DV2063" s="49"/>
      <c r="DW2063" s="49"/>
      <c r="DX2063" s="49"/>
      <c r="DY2063" s="49"/>
      <c r="DZ2063" s="49"/>
      <c r="EA2063" s="49"/>
      <c r="EB2063" s="49"/>
      <c r="EC2063" s="49"/>
      <c r="ED2063" s="49"/>
      <c r="EE2063" s="49"/>
      <c r="EF2063" s="49"/>
      <c r="EG2063" s="49"/>
      <c r="EH2063" s="49"/>
      <c r="EI2063" s="49"/>
      <c r="EJ2063" s="49"/>
      <c r="EK2063" s="49"/>
      <c r="EL2063" s="49"/>
      <c r="EM2063" s="49"/>
      <c r="EN2063" s="49"/>
      <c r="EO2063" s="49"/>
    </row>
    <row r="2064" spans="4:145">
      <c r="D2064" s="53"/>
      <c r="E2064" s="49"/>
      <c r="F2064" s="49"/>
      <c r="G2064" s="49"/>
      <c r="H2064" s="49"/>
      <c r="I2064" s="49"/>
      <c r="J2064" s="49"/>
      <c r="K2064" s="49"/>
      <c r="L2064" s="49"/>
      <c r="M2064" s="49"/>
      <c r="N2064" s="49"/>
      <c r="O2064" s="49"/>
      <c r="P2064" s="49"/>
      <c r="Q2064" s="49"/>
      <c r="R2064" s="49"/>
      <c r="S2064" s="49"/>
      <c r="T2064" s="49"/>
      <c r="U2064" s="49"/>
      <c r="V2064" s="49"/>
      <c r="W2064" s="49"/>
      <c r="X2064" s="49"/>
      <c r="Y2064" s="49"/>
      <c r="Z2064" s="49"/>
      <c r="AA2064" s="49"/>
      <c r="AB2064" s="49"/>
      <c r="AC2064" s="49"/>
      <c r="AD2064" s="49"/>
      <c r="AE2064" s="49"/>
      <c r="AF2064" s="49"/>
      <c r="AG2064" s="49"/>
      <c r="AH2064" s="49"/>
      <c r="AI2064" s="49"/>
      <c r="AJ2064" s="49"/>
      <c r="AK2064" s="49"/>
      <c r="AL2064" s="49"/>
      <c r="AM2064" s="49"/>
      <c r="AN2064" s="49"/>
      <c r="AO2064" s="49"/>
      <c r="AP2064" s="49"/>
      <c r="AQ2064" s="49"/>
      <c r="AR2064" s="49"/>
      <c r="AS2064" s="49"/>
      <c r="AT2064" s="49"/>
      <c r="AU2064" s="49"/>
      <c r="AV2064" s="49"/>
      <c r="AW2064" s="49"/>
      <c r="AX2064" s="49"/>
      <c r="AY2064" s="49"/>
      <c r="AZ2064" s="49"/>
      <c r="BA2064" s="49"/>
      <c r="BB2064" s="49"/>
      <c r="BC2064" s="49"/>
      <c r="BD2064" s="49"/>
      <c r="BE2064" s="49"/>
      <c r="BF2064" s="49"/>
      <c r="BG2064" s="49"/>
      <c r="BH2064" s="49"/>
      <c r="BI2064" s="49"/>
      <c r="BJ2064" s="49"/>
      <c r="BK2064" s="49"/>
      <c r="BL2064" s="49"/>
      <c r="BM2064" s="49"/>
      <c r="BN2064" s="49"/>
      <c r="BO2064" s="49"/>
      <c r="BP2064" s="49"/>
      <c r="BQ2064" s="49"/>
      <c r="BR2064" s="49"/>
      <c r="BS2064" s="49"/>
      <c r="BT2064" s="49"/>
      <c r="BU2064" s="49"/>
      <c r="BV2064" s="49"/>
      <c r="BW2064" s="49"/>
      <c r="BX2064" s="49"/>
      <c r="BY2064" s="49"/>
      <c r="BZ2064" s="49"/>
      <c r="CA2064" s="49"/>
      <c r="CB2064" s="49"/>
      <c r="CC2064" s="49"/>
      <c r="CD2064" s="49"/>
      <c r="CE2064" s="49"/>
      <c r="CF2064" s="49"/>
      <c r="CG2064" s="49"/>
      <c r="CH2064" s="49"/>
      <c r="CI2064" s="49"/>
      <c r="CJ2064" s="49"/>
      <c r="CK2064" s="49"/>
      <c r="CL2064" s="49"/>
      <c r="CM2064" s="49"/>
      <c r="CN2064" s="49"/>
      <c r="CO2064" s="49"/>
      <c r="CP2064" s="49"/>
      <c r="CQ2064" s="49"/>
      <c r="CR2064" s="49"/>
      <c r="CS2064" s="49"/>
      <c r="CT2064" s="49"/>
      <c r="CU2064" s="49"/>
      <c r="CV2064" s="49"/>
      <c r="CW2064" s="49"/>
      <c r="CX2064" s="49"/>
      <c r="CY2064" s="49"/>
      <c r="CZ2064" s="49"/>
      <c r="DA2064" s="49"/>
      <c r="DB2064" s="49"/>
      <c r="DC2064" s="49"/>
      <c r="DD2064" s="49"/>
      <c r="DE2064" s="49"/>
      <c r="DF2064" s="49"/>
      <c r="DG2064" s="49"/>
      <c r="DH2064" s="49"/>
      <c r="DI2064" s="49"/>
      <c r="DJ2064" s="49"/>
      <c r="DK2064" s="49"/>
      <c r="DL2064" s="49"/>
      <c r="DM2064" s="49"/>
      <c r="DN2064" s="49"/>
      <c r="DO2064" s="49"/>
      <c r="DP2064" s="49"/>
      <c r="DQ2064" s="49"/>
      <c r="DR2064" s="49"/>
      <c r="DS2064" s="49"/>
      <c r="DT2064" s="49"/>
      <c r="DU2064" s="49"/>
      <c r="DV2064" s="49"/>
      <c r="DW2064" s="49"/>
      <c r="DX2064" s="49"/>
      <c r="DY2064" s="49"/>
      <c r="DZ2064" s="49"/>
      <c r="EA2064" s="49"/>
      <c r="EB2064" s="49"/>
      <c r="EC2064" s="49"/>
      <c r="ED2064" s="49"/>
      <c r="EE2064" s="49"/>
      <c r="EF2064" s="49"/>
      <c r="EG2064" s="49"/>
      <c r="EH2064" s="49"/>
      <c r="EI2064" s="49"/>
      <c r="EJ2064" s="49"/>
      <c r="EK2064" s="49"/>
      <c r="EL2064" s="49"/>
      <c r="EM2064" s="49"/>
      <c r="EN2064" s="49"/>
      <c r="EO2064" s="49"/>
    </row>
    <row r="2065" spans="4:145">
      <c r="D2065" s="53" t="s">
        <v>1468</v>
      </c>
      <c r="E2065" s="49"/>
      <c r="F2065" s="49"/>
      <c r="G2065" s="49"/>
      <c r="H2065" s="49"/>
      <c r="I2065" s="49"/>
      <c r="J2065" s="49"/>
      <c r="K2065" s="49"/>
      <c r="L2065" s="49"/>
      <c r="M2065" s="49"/>
      <c r="N2065" s="49"/>
      <c r="O2065" s="49"/>
      <c r="P2065" s="49"/>
      <c r="Q2065" s="49"/>
      <c r="R2065" s="49"/>
      <c r="S2065" s="49"/>
      <c r="T2065" s="49"/>
      <c r="U2065" s="49"/>
      <c r="V2065" s="49"/>
      <c r="W2065" s="49"/>
      <c r="X2065" s="49"/>
      <c r="Y2065" s="49"/>
      <c r="Z2065" s="49"/>
      <c r="AA2065" s="49"/>
      <c r="AB2065" s="49"/>
      <c r="AC2065" s="49"/>
      <c r="AD2065" s="49"/>
      <c r="AE2065" s="49"/>
      <c r="AF2065" s="49"/>
      <c r="AG2065" s="49"/>
      <c r="AH2065" s="49"/>
      <c r="AI2065" s="49"/>
      <c r="AJ2065" s="49"/>
      <c r="AK2065" s="49"/>
      <c r="AL2065" s="49"/>
      <c r="AM2065" s="49"/>
      <c r="AN2065" s="49"/>
      <c r="AO2065" s="49"/>
      <c r="AP2065" s="49"/>
      <c r="AQ2065" s="49"/>
      <c r="AR2065" s="49"/>
      <c r="AS2065" s="49"/>
      <c r="AT2065" s="49"/>
      <c r="AU2065" s="49"/>
      <c r="AV2065" s="49"/>
      <c r="AW2065" s="49"/>
      <c r="AX2065" s="49"/>
      <c r="AY2065" s="49"/>
      <c r="AZ2065" s="49"/>
      <c r="BA2065" s="49"/>
      <c r="BB2065" s="49"/>
      <c r="BC2065" s="49"/>
      <c r="BD2065" s="49"/>
      <c r="BE2065" s="49"/>
      <c r="BF2065" s="49"/>
      <c r="BG2065" s="49"/>
      <c r="BH2065" s="49"/>
      <c r="BI2065" s="49"/>
      <c r="BJ2065" s="49"/>
      <c r="BK2065" s="49"/>
      <c r="BL2065" s="49"/>
      <c r="BM2065" s="49"/>
      <c r="BN2065" s="49"/>
      <c r="BO2065" s="49"/>
      <c r="BP2065" s="49"/>
      <c r="BQ2065" s="49"/>
      <c r="BR2065" s="49"/>
      <c r="BS2065" s="49"/>
      <c r="BT2065" s="49"/>
      <c r="BU2065" s="49"/>
      <c r="BV2065" s="49"/>
      <c r="BW2065" s="49"/>
      <c r="BX2065" s="49"/>
      <c r="BY2065" s="49"/>
      <c r="BZ2065" s="49"/>
      <c r="CA2065" s="49"/>
      <c r="CB2065" s="49"/>
      <c r="CC2065" s="49"/>
      <c r="CD2065" s="49"/>
      <c r="CE2065" s="49"/>
      <c r="CF2065" s="49"/>
      <c r="CG2065" s="49"/>
      <c r="CH2065" s="49"/>
      <c r="CI2065" s="49"/>
      <c r="CJ2065" s="49"/>
      <c r="CK2065" s="49"/>
      <c r="CL2065" s="49"/>
      <c r="CM2065" s="49"/>
      <c r="CN2065" s="49"/>
      <c r="CO2065" s="49"/>
      <c r="CP2065" s="49"/>
      <c r="CQ2065" s="49"/>
      <c r="CR2065" s="49"/>
      <c r="CS2065" s="49"/>
      <c r="CT2065" s="49"/>
      <c r="CU2065" s="49"/>
      <c r="CV2065" s="49"/>
      <c r="CW2065" s="49"/>
      <c r="CX2065" s="49"/>
      <c r="CY2065" s="49"/>
      <c r="CZ2065" s="49"/>
      <c r="DA2065" s="49"/>
      <c r="DB2065" s="49"/>
      <c r="DC2065" s="49"/>
      <c r="DD2065" s="49"/>
      <c r="DE2065" s="49"/>
      <c r="DF2065" s="49"/>
      <c r="DG2065" s="49"/>
      <c r="DH2065" s="49"/>
      <c r="DI2065" s="49"/>
      <c r="DJ2065" s="49"/>
      <c r="DK2065" s="49"/>
      <c r="DL2065" s="49"/>
      <c r="DM2065" s="49"/>
      <c r="DN2065" s="49"/>
      <c r="DO2065" s="49"/>
      <c r="DP2065" s="49"/>
      <c r="DQ2065" s="49"/>
      <c r="DR2065" s="49"/>
      <c r="DS2065" s="49"/>
      <c r="DT2065" s="49"/>
      <c r="DU2065" s="49"/>
      <c r="DV2065" s="49"/>
      <c r="DW2065" s="49"/>
      <c r="DX2065" s="49"/>
      <c r="DY2065" s="49"/>
      <c r="DZ2065" s="49"/>
      <c r="EA2065" s="49"/>
      <c r="EB2065" s="49"/>
      <c r="EC2065" s="49"/>
      <c r="ED2065" s="49"/>
      <c r="EE2065" s="49"/>
      <c r="EF2065" s="49"/>
      <c r="EG2065" s="49"/>
      <c r="EH2065" s="49"/>
      <c r="EI2065" s="49"/>
      <c r="EJ2065" s="49"/>
      <c r="EK2065" s="49"/>
      <c r="EL2065" s="49"/>
      <c r="EM2065" s="49"/>
      <c r="EN2065" s="49"/>
      <c r="EO2065" s="49"/>
    </row>
    <row r="2066" spans="4:145">
      <c r="D2066" s="53" t="s">
        <v>2176</v>
      </c>
      <c r="E2066" s="49"/>
      <c r="F2066" s="49"/>
      <c r="G2066" s="49"/>
      <c r="H2066" s="49"/>
      <c r="I2066" s="49"/>
      <c r="J2066" s="49"/>
      <c r="K2066" s="49"/>
      <c r="L2066" s="49"/>
      <c r="M2066" s="49"/>
      <c r="N2066" s="49"/>
      <c r="O2066" s="49"/>
      <c r="P2066" s="49"/>
      <c r="Q2066" s="49"/>
      <c r="R2066" s="49"/>
      <c r="S2066" s="49"/>
      <c r="T2066" s="49"/>
      <c r="U2066" s="49"/>
      <c r="V2066" s="49"/>
      <c r="W2066" s="49"/>
      <c r="X2066" s="49"/>
      <c r="Y2066" s="49"/>
      <c r="Z2066" s="49"/>
      <c r="AA2066" s="49"/>
      <c r="AB2066" s="49"/>
      <c r="AC2066" s="49"/>
      <c r="AD2066" s="49"/>
      <c r="AE2066" s="49"/>
      <c r="AF2066" s="49"/>
      <c r="AG2066" s="49"/>
      <c r="AH2066" s="49"/>
      <c r="AI2066" s="49"/>
      <c r="AJ2066" s="49"/>
      <c r="AK2066" s="49"/>
      <c r="AL2066" s="49"/>
      <c r="AM2066" s="49"/>
      <c r="AN2066" s="49"/>
      <c r="AO2066" s="49"/>
      <c r="AP2066" s="49"/>
      <c r="AQ2066" s="49"/>
      <c r="AR2066" s="49"/>
      <c r="AS2066" s="49"/>
      <c r="AT2066" s="49"/>
      <c r="AU2066" s="49"/>
      <c r="AV2066" s="49"/>
      <c r="AW2066" s="49"/>
      <c r="AX2066" s="49"/>
      <c r="AY2066" s="49"/>
      <c r="AZ2066" s="49"/>
      <c r="BA2066" s="49"/>
      <c r="BB2066" s="49"/>
      <c r="BC2066" s="49"/>
      <c r="BD2066" s="49"/>
      <c r="BE2066" s="49"/>
      <c r="BF2066" s="49"/>
      <c r="BG2066" s="49"/>
      <c r="BH2066" s="49"/>
      <c r="BI2066" s="49"/>
      <c r="BJ2066" s="49"/>
      <c r="BK2066" s="49"/>
      <c r="BL2066" s="49"/>
      <c r="BM2066" s="49"/>
      <c r="BN2066" s="49"/>
      <c r="BO2066" s="49"/>
      <c r="BP2066" s="49"/>
      <c r="BQ2066" s="49"/>
      <c r="BR2066" s="49"/>
      <c r="BS2066" s="49"/>
      <c r="BT2066" s="49"/>
      <c r="BU2066" s="49"/>
      <c r="BV2066" s="49"/>
      <c r="BW2066" s="49"/>
      <c r="BX2066" s="49"/>
      <c r="BY2066" s="49"/>
      <c r="BZ2066" s="49"/>
      <c r="CA2066" s="49"/>
      <c r="CB2066" s="49"/>
      <c r="CC2066" s="49"/>
      <c r="CD2066" s="49"/>
      <c r="CE2066" s="49"/>
      <c r="CF2066" s="49"/>
      <c r="CG2066" s="49"/>
      <c r="CH2066" s="49"/>
      <c r="CI2066" s="49"/>
      <c r="CJ2066" s="49"/>
      <c r="CK2066" s="49"/>
      <c r="CL2066" s="49"/>
      <c r="CM2066" s="49"/>
      <c r="CN2066" s="49"/>
      <c r="CO2066" s="49"/>
      <c r="CP2066" s="49"/>
      <c r="CQ2066" s="49"/>
      <c r="CR2066" s="49"/>
      <c r="CS2066" s="49"/>
      <c r="CT2066" s="49"/>
      <c r="CU2066" s="49"/>
      <c r="CV2066" s="49"/>
      <c r="CW2066" s="49"/>
      <c r="CX2066" s="49"/>
      <c r="CY2066" s="49"/>
      <c r="CZ2066" s="49"/>
      <c r="DA2066" s="49"/>
      <c r="DB2066" s="49"/>
      <c r="DC2066" s="49"/>
      <c r="DD2066" s="49"/>
      <c r="DE2066" s="49"/>
      <c r="DF2066" s="49"/>
      <c r="DG2066" s="49"/>
      <c r="DH2066" s="49"/>
      <c r="DI2066" s="49"/>
      <c r="DJ2066" s="49"/>
      <c r="DK2066" s="49"/>
      <c r="DL2066" s="49"/>
      <c r="DM2066" s="49"/>
      <c r="DN2066" s="49"/>
      <c r="DO2066" s="49"/>
      <c r="DP2066" s="49"/>
      <c r="DQ2066" s="49"/>
      <c r="DR2066" s="49"/>
      <c r="DS2066" s="49"/>
      <c r="DT2066" s="49"/>
      <c r="DU2066" s="49"/>
      <c r="DV2066" s="49"/>
      <c r="DW2066" s="49"/>
      <c r="DX2066" s="49"/>
      <c r="DY2066" s="49"/>
      <c r="DZ2066" s="49"/>
      <c r="EA2066" s="49"/>
      <c r="EB2066" s="49"/>
      <c r="EC2066" s="49"/>
      <c r="ED2066" s="49"/>
      <c r="EE2066" s="49"/>
      <c r="EF2066" s="49"/>
      <c r="EG2066" s="49"/>
      <c r="EH2066" s="49"/>
      <c r="EI2066" s="49"/>
      <c r="EJ2066" s="49"/>
      <c r="EK2066" s="49"/>
      <c r="EL2066" s="49"/>
      <c r="EM2066" s="49"/>
      <c r="EN2066" s="49"/>
      <c r="EO2066" s="49"/>
    </row>
    <row r="2067" spans="4:145">
      <c r="D2067" s="53"/>
      <c r="E2067" s="49"/>
      <c r="F2067" s="49"/>
      <c r="G2067" s="49"/>
      <c r="H2067" s="49"/>
      <c r="I2067" s="49"/>
      <c r="J2067" s="49"/>
      <c r="K2067" s="49"/>
      <c r="L2067" s="49"/>
      <c r="M2067" s="49"/>
      <c r="N2067" s="49"/>
      <c r="O2067" s="49"/>
      <c r="P2067" s="49"/>
      <c r="Q2067" s="49"/>
      <c r="R2067" s="49"/>
      <c r="S2067" s="49"/>
      <c r="T2067" s="49"/>
      <c r="U2067" s="49"/>
      <c r="V2067" s="49"/>
      <c r="W2067" s="49"/>
      <c r="X2067" s="49"/>
      <c r="Y2067" s="49"/>
      <c r="Z2067" s="49"/>
      <c r="AA2067" s="49"/>
      <c r="AB2067" s="49"/>
      <c r="AC2067" s="49"/>
      <c r="AD2067" s="49"/>
      <c r="AE2067" s="49"/>
      <c r="AF2067" s="49"/>
      <c r="AG2067" s="49"/>
      <c r="AH2067" s="49"/>
      <c r="AI2067" s="49"/>
      <c r="AJ2067" s="49"/>
      <c r="AK2067" s="49"/>
      <c r="AL2067" s="49"/>
      <c r="AM2067" s="49"/>
      <c r="AN2067" s="49"/>
      <c r="AO2067" s="49"/>
      <c r="AP2067" s="49"/>
      <c r="AQ2067" s="49"/>
      <c r="AR2067" s="49"/>
      <c r="AS2067" s="49"/>
      <c r="AT2067" s="49"/>
      <c r="AU2067" s="49"/>
      <c r="AV2067" s="49"/>
      <c r="AW2067" s="49"/>
      <c r="AX2067" s="49"/>
      <c r="AY2067" s="49"/>
      <c r="AZ2067" s="49"/>
      <c r="BA2067" s="49"/>
      <c r="BB2067" s="49"/>
      <c r="BC2067" s="49"/>
      <c r="BD2067" s="49"/>
      <c r="BE2067" s="49"/>
      <c r="BF2067" s="49"/>
      <c r="BG2067" s="49"/>
      <c r="BH2067" s="49"/>
      <c r="BI2067" s="49"/>
      <c r="BJ2067" s="49"/>
      <c r="BK2067" s="49"/>
      <c r="BL2067" s="49"/>
      <c r="BM2067" s="49"/>
      <c r="BN2067" s="49"/>
      <c r="BO2067" s="49"/>
      <c r="BP2067" s="49"/>
      <c r="BQ2067" s="49"/>
      <c r="BR2067" s="49"/>
      <c r="BS2067" s="49"/>
      <c r="BT2067" s="49"/>
      <c r="BU2067" s="49"/>
      <c r="BV2067" s="49"/>
      <c r="BW2067" s="49"/>
      <c r="BX2067" s="49"/>
      <c r="BY2067" s="49"/>
      <c r="BZ2067" s="49"/>
      <c r="CA2067" s="49"/>
      <c r="CB2067" s="49"/>
      <c r="CC2067" s="49"/>
      <c r="CD2067" s="49"/>
      <c r="CE2067" s="49"/>
      <c r="CF2067" s="49"/>
      <c r="CG2067" s="49"/>
      <c r="CH2067" s="49"/>
      <c r="CI2067" s="49"/>
      <c r="CJ2067" s="49"/>
      <c r="CK2067" s="49"/>
      <c r="CL2067" s="49"/>
      <c r="CM2067" s="49"/>
      <c r="CN2067" s="49"/>
      <c r="CO2067" s="49"/>
      <c r="CP2067" s="49"/>
      <c r="CQ2067" s="49"/>
      <c r="CR2067" s="49"/>
      <c r="CS2067" s="49"/>
      <c r="CT2067" s="49"/>
      <c r="CU2067" s="49"/>
      <c r="CV2067" s="49"/>
      <c r="CW2067" s="49"/>
      <c r="CX2067" s="49"/>
      <c r="CY2067" s="49"/>
      <c r="CZ2067" s="49"/>
      <c r="DA2067" s="49"/>
      <c r="DB2067" s="49"/>
      <c r="DC2067" s="49"/>
      <c r="DD2067" s="49"/>
      <c r="DE2067" s="49"/>
      <c r="DF2067" s="49"/>
      <c r="DG2067" s="49"/>
      <c r="DH2067" s="49"/>
      <c r="DI2067" s="49"/>
      <c r="DJ2067" s="49"/>
      <c r="DK2067" s="49"/>
      <c r="DL2067" s="49"/>
      <c r="DM2067" s="49"/>
      <c r="DN2067" s="49"/>
      <c r="DO2067" s="49"/>
      <c r="DP2067" s="49"/>
      <c r="DQ2067" s="49"/>
      <c r="DR2067" s="49"/>
      <c r="DS2067" s="49"/>
      <c r="DT2067" s="49"/>
      <c r="DU2067" s="49"/>
      <c r="DV2067" s="49"/>
      <c r="DW2067" s="49"/>
      <c r="DX2067" s="49"/>
      <c r="DY2067" s="49"/>
      <c r="DZ2067" s="49"/>
      <c r="EA2067" s="49"/>
      <c r="EB2067" s="49"/>
      <c r="EC2067" s="49"/>
      <c r="ED2067" s="49"/>
      <c r="EE2067" s="49"/>
      <c r="EF2067" s="49"/>
      <c r="EG2067" s="49"/>
      <c r="EH2067" s="49"/>
      <c r="EI2067" s="49"/>
      <c r="EJ2067" s="49"/>
      <c r="EK2067" s="49"/>
      <c r="EL2067" s="49"/>
      <c r="EM2067" s="49"/>
      <c r="EN2067" s="49"/>
      <c r="EO2067" s="49"/>
    </row>
    <row r="2068" spans="4:145">
      <c r="D2068" s="53" t="s">
        <v>2166</v>
      </c>
      <c r="E2068" s="49"/>
      <c r="F2068" s="49"/>
      <c r="G2068" s="49"/>
      <c r="H2068" s="49"/>
      <c r="I2068" s="49"/>
      <c r="J2068" s="49"/>
      <c r="K2068" s="49"/>
      <c r="L2068" s="49"/>
      <c r="M2068" s="49"/>
      <c r="N2068" s="49"/>
      <c r="O2068" s="49"/>
      <c r="P2068" s="49"/>
      <c r="Q2068" s="49"/>
      <c r="R2068" s="49"/>
      <c r="S2068" s="49"/>
      <c r="T2068" s="49"/>
      <c r="U2068" s="49"/>
      <c r="V2068" s="49"/>
      <c r="W2068" s="49"/>
      <c r="X2068" s="49"/>
      <c r="Y2068" s="49"/>
      <c r="Z2068" s="49"/>
      <c r="AA2068" s="49"/>
      <c r="AB2068" s="49"/>
      <c r="AC2068" s="49"/>
      <c r="AD2068" s="49"/>
      <c r="AE2068" s="49"/>
      <c r="AF2068" s="49"/>
      <c r="AG2068" s="49"/>
      <c r="AH2068" s="49"/>
      <c r="AI2068" s="49"/>
      <c r="AJ2068" s="49"/>
      <c r="AK2068" s="49"/>
      <c r="AL2068" s="49"/>
      <c r="AM2068" s="49"/>
      <c r="AN2068" s="49"/>
      <c r="AO2068" s="49"/>
      <c r="AP2068" s="49"/>
      <c r="AQ2068" s="49"/>
      <c r="AR2068" s="49"/>
      <c r="AS2068" s="49"/>
      <c r="AT2068" s="49"/>
      <c r="AU2068" s="49"/>
      <c r="AV2068" s="49"/>
      <c r="AW2068" s="49"/>
      <c r="AX2068" s="49"/>
      <c r="AY2068" s="49"/>
      <c r="AZ2068" s="49"/>
      <c r="BA2068" s="49"/>
      <c r="BB2068" s="49"/>
      <c r="BC2068" s="49"/>
      <c r="BD2068" s="49"/>
      <c r="BE2068" s="49"/>
      <c r="BF2068" s="49"/>
      <c r="BG2068" s="49"/>
      <c r="BH2068" s="49"/>
      <c r="BI2068" s="49"/>
      <c r="BJ2068" s="49"/>
      <c r="BK2068" s="49"/>
      <c r="BL2068" s="49"/>
      <c r="BM2068" s="49"/>
      <c r="BN2068" s="49"/>
      <c r="BO2068" s="49"/>
      <c r="BP2068" s="49"/>
      <c r="BQ2068" s="49"/>
      <c r="BR2068" s="49"/>
      <c r="BS2068" s="49"/>
      <c r="BT2068" s="49"/>
      <c r="BU2068" s="49"/>
      <c r="BV2068" s="49"/>
      <c r="BW2068" s="49"/>
      <c r="BX2068" s="49"/>
      <c r="BY2068" s="49"/>
      <c r="BZ2068" s="49"/>
      <c r="CA2068" s="49"/>
      <c r="CB2068" s="49"/>
      <c r="CC2068" s="49"/>
      <c r="CD2068" s="49"/>
      <c r="CE2068" s="49"/>
      <c r="CF2068" s="49"/>
      <c r="CG2068" s="49"/>
      <c r="CH2068" s="49"/>
      <c r="CI2068" s="49"/>
      <c r="CJ2068" s="49"/>
      <c r="CK2068" s="49"/>
      <c r="CL2068" s="49"/>
      <c r="CM2068" s="49"/>
      <c r="CN2068" s="49"/>
      <c r="CO2068" s="49"/>
      <c r="CP2068" s="49"/>
      <c r="CQ2068" s="49"/>
      <c r="CR2068" s="49"/>
      <c r="CS2068" s="49"/>
      <c r="CT2068" s="49"/>
      <c r="CU2068" s="49"/>
      <c r="CV2068" s="49"/>
      <c r="CW2068" s="49"/>
      <c r="CX2068" s="49"/>
      <c r="CY2068" s="49"/>
      <c r="CZ2068" s="49"/>
      <c r="DA2068" s="49"/>
      <c r="DB2068" s="49"/>
      <c r="DC2068" s="49"/>
      <c r="DD2068" s="49"/>
      <c r="DE2068" s="49"/>
      <c r="DF2068" s="49"/>
      <c r="DG2068" s="49"/>
      <c r="DH2068" s="49"/>
      <c r="DI2068" s="49"/>
      <c r="DJ2068" s="49"/>
      <c r="DK2068" s="49"/>
      <c r="DL2068" s="49"/>
      <c r="DM2068" s="49"/>
      <c r="DN2068" s="49"/>
      <c r="DO2068" s="49"/>
      <c r="DP2068" s="49"/>
      <c r="DQ2068" s="49"/>
      <c r="DR2068" s="49"/>
      <c r="DS2068" s="49"/>
      <c r="DT2068" s="49"/>
      <c r="DU2068" s="49"/>
      <c r="DV2068" s="49"/>
      <c r="DW2068" s="49"/>
      <c r="DX2068" s="49"/>
      <c r="DY2068" s="49"/>
      <c r="DZ2068" s="49"/>
      <c r="EA2068" s="49"/>
      <c r="EB2068" s="49"/>
      <c r="EC2068" s="49"/>
      <c r="ED2068" s="49"/>
      <c r="EE2068" s="49"/>
      <c r="EF2068" s="49"/>
      <c r="EG2068" s="49"/>
      <c r="EH2068" s="49"/>
      <c r="EI2068" s="49"/>
      <c r="EJ2068" s="49"/>
      <c r="EK2068" s="49"/>
      <c r="EL2068" s="49"/>
      <c r="EM2068" s="49"/>
      <c r="EN2068" s="49"/>
      <c r="EO2068" s="49"/>
    </row>
    <row r="2069" spans="4:145">
      <c r="D2069" s="53" t="s">
        <v>2180</v>
      </c>
      <c r="E2069" s="49"/>
      <c r="F2069" s="49"/>
      <c r="G2069" s="49"/>
      <c r="H2069" s="49"/>
      <c r="I2069" s="49"/>
      <c r="J2069" s="49"/>
      <c r="K2069" s="49"/>
      <c r="L2069" s="49"/>
      <c r="M2069" s="49"/>
      <c r="N2069" s="49"/>
      <c r="O2069" s="49"/>
      <c r="P2069" s="49"/>
      <c r="Q2069" s="49"/>
      <c r="R2069" s="49"/>
      <c r="S2069" s="49"/>
      <c r="T2069" s="49"/>
      <c r="U2069" s="49"/>
      <c r="V2069" s="49"/>
      <c r="W2069" s="49"/>
      <c r="X2069" s="49"/>
      <c r="Y2069" s="49"/>
      <c r="Z2069" s="49"/>
      <c r="AA2069" s="49"/>
      <c r="AB2069" s="49"/>
      <c r="AC2069" s="49"/>
      <c r="AD2069" s="49"/>
      <c r="AE2069" s="49"/>
      <c r="AF2069" s="49"/>
      <c r="AG2069" s="49"/>
      <c r="AH2069" s="49"/>
      <c r="AI2069" s="49"/>
      <c r="AJ2069" s="49"/>
      <c r="AK2069" s="49"/>
      <c r="AL2069" s="49"/>
      <c r="AM2069" s="49"/>
      <c r="AN2069" s="49"/>
      <c r="AO2069" s="49"/>
      <c r="AP2069" s="49"/>
      <c r="AQ2069" s="49"/>
      <c r="AR2069" s="49"/>
      <c r="AS2069" s="49"/>
      <c r="AT2069" s="49"/>
      <c r="AU2069" s="49"/>
      <c r="AV2069" s="49"/>
      <c r="AW2069" s="49"/>
      <c r="AX2069" s="49"/>
      <c r="AY2069" s="49"/>
      <c r="AZ2069" s="49"/>
      <c r="BA2069" s="49"/>
      <c r="BB2069" s="49"/>
      <c r="BC2069" s="49"/>
      <c r="BD2069" s="49"/>
      <c r="BE2069" s="49"/>
      <c r="BF2069" s="49"/>
      <c r="BG2069" s="49"/>
      <c r="BH2069" s="49"/>
      <c r="BI2069" s="49"/>
      <c r="BJ2069" s="49"/>
      <c r="BK2069" s="49"/>
      <c r="BL2069" s="49"/>
      <c r="BM2069" s="49"/>
      <c r="BN2069" s="49"/>
      <c r="BO2069" s="49"/>
      <c r="BP2069" s="49"/>
      <c r="BQ2069" s="49"/>
      <c r="BR2069" s="49"/>
      <c r="BS2069" s="49"/>
      <c r="BT2069" s="49"/>
      <c r="BU2069" s="49"/>
      <c r="BV2069" s="49"/>
      <c r="BW2069" s="49"/>
      <c r="BX2069" s="49"/>
      <c r="BY2069" s="49"/>
      <c r="BZ2069" s="49"/>
      <c r="CA2069" s="49"/>
      <c r="CB2069" s="49"/>
      <c r="CC2069" s="49"/>
      <c r="CD2069" s="49"/>
      <c r="CE2069" s="49"/>
      <c r="CF2069" s="49"/>
      <c r="CG2069" s="49"/>
      <c r="CH2069" s="49"/>
      <c r="CI2069" s="49"/>
      <c r="CJ2069" s="49"/>
      <c r="CK2069" s="49"/>
      <c r="CL2069" s="49"/>
      <c r="CM2069" s="49"/>
      <c r="CN2069" s="49"/>
      <c r="CO2069" s="49"/>
      <c r="CP2069" s="49"/>
      <c r="CQ2069" s="49"/>
      <c r="CR2069" s="49"/>
      <c r="CS2069" s="49"/>
      <c r="CT2069" s="49"/>
      <c r="CU2069" s="49"/>
      <c r="CV2069" s="49"/>
      <c r="CW2069" s="49"/>
      <c r="CX2069" s="49"/>
      <c r="CY2069" s="49"/>
      <c r="CZ2069" s="49"/>
      <c r="DA2069" s="49"/>
      <c r="DB2069" s="49"/>
      <c r="DC2069" s="49"/>
      <c r="DD2069" s="49"/>
      <c r="DE2069" s="49"/>
      <c r="DF2069" s="49"/>
      <c r="DG2069" s="49"/>
      <c r="DH2069" s="49"/>
      <c r="DI2069" s="49"/>
      <c r="DJ2069" s="49"/>
      <c r="DK2069" s="49"/>
      <c r="DL2069" s="49"/>
      <c r="DM2069" s="49"/>
      <c r="DN2069" s="49"/>
      <c r="DO2069" s="49"/>
      <c r="DP2069" s="49"/>
      <c r="DQ2069" s="49"/>
      <c r="DR2069" s="49"/>
      <c r="DS2069" s="49"/>
      <c r="DT2069" s="49"/>
      <c r="DU2069" s="49"/>
      <c r="DV2069" s="49"/>
      <c r="DW2069" s="49"/>
      <c r="DX2069" s="49"/>
      <c r="DY2069" s="49"/>
      <c r="DZ2069" s="49"/>
      <c r="EA2069" s="49"/>
      <c r="EB2069" s="49"/>
      <c r="EC2069" s="49"/>
      <c r="ED2069" s="49"/>
      <c r="EE2069" s="49"/>
      <c r="EF2069" s="49"/>
      <c r="EG2069" s="49"/>
      <c r="EH2069" s="49"/>
      <c r="EI2069" s="49"/>
      <c r="EJ2069" s="49"/>
      <c r="EK2069" s="49"/>
      <c r="EL2069" s="49"/>
      <c r="EM2069" s="49"/>
      <c r="EN2069" s="49"/>
      <c r="EO2069" s="49"/>
    </row>
    <row r="2070" spans="4:145">
      <c r="D2070" s="53"/>
      <c r="E2070" s="49"/>
      <c r="F2070" s="49"/>
      <c r="G2070" s="49"/>
      <c r="H2070" s="49"/>
      <c r="I2070" s="49"/>
      <c r="J2070" s="49"/>
      <c r="K2070" s="49"/>
      <c r="L2070" s="49"/>
      <c r="M2070" s="49"/>
      <c r="N2070" s="49"/>
      <c r="O2070" s="49"/>
      <c r="P2070" s="49"/>
      <c r="Q2070" s="49"/>
      <c r="R2070" s="49"/>
      <c r="S2070" s="49"/>
      <c r="T2070" s="49"/>
      <c r="U2070" s="49"/>
      <c r="V2070" s="49"/>
      <c r="W2070" s="49"/>
      <c r="X2070" s="49"/>
      <c r="Y2070" s="49"/>
      <c r="Z2070" s="49"/>
      <c r="AA2070" s="49"/>
      <c r="AB2070" s="49"/>
      <c r="AC2070" s="49"/>
      <c r="AD2070" s="49"/>
      <c r="AE2070" s="49"/>
      <c r="AF2070" s="49"/>
      <c r="AG2070" s="49"/>
      <c r="AH2070" s="49"/>
      <c r="AI2070" s="49"/>
      <c r="AJ2070" s="49"/>
      <c r="AK2070" s="49"/>
      <c r="AL2070" s="49"/>
      <c r="AM2070" s="49"/>
      <c r="AN2070" s="49"/>
      <c r="AO2070" s="49"/>
      <c r="AP2070" s="49"/>
      <c r="AQ2070" s="49"/>
      <c r="AR2070" s="49"/>
      <c r="AS2070" s="49"/>
      <c r="AT2070" s="49"/>
      <c r="AU2070" s="49"/>
      <c r="AV2070" s="49"/>
      <c r="AW2070" s="49"/>
      <c r="AX2070" s="49"/>
      <c r="AY2070" s="49"/>
      <c r="AZ2070" s="49"/>
      <c r="BA2070" s="49"/>
      <c r="BB2070" s="49"/>
      <c r="BC2070" s="49"/>
      <c r="BD2070" s="49"/>
      <c r="BE2070" s="49"/>
      <c r="BF2070" s="49"/>
      <c r="BG2070" s="49"/>
      <c r="BH2070" s="49"/>
      <c r="BI2070" s="49"/>
      <c r="BJ2070" s="49"/>
      <c r="BK2070" s="49"/>
      <c r="BL2070" s="49"/>
      <c r="BM2070" s="49"/>
      <c r="BN2070" s="49"/>
      <c r="BO2070" s="49"/>
      <c r="BP2070" s="49"/>
      <c r="BQ2070" s="49"/>
      <c r="BR2070" s="49"/>
      <c r="BS2070" s="49"/>
      <c r="BT2070" s="49"/>
      <c r="BU2070" s="49"/>
      <c r="BV2070" s="49"/>
      <c r="BW2070" s="49"/>
      <c r="BX2070" s="49"/>
      <c r="BY2070" s="49"/>
      <c r="BZ2070" s="49"/>
      <c r="CA2070" s="49"/>
      <c r="CB2070" s="49"/>
      <c r="CC2070" s="49"/>
      <c r="CD2070" s="49"/>
      <c r="CE2070" s="49"/>
      <c r="CF2070" s="49"/>
      <c r="CG2070" s="49"/>
      <c r="CH2070" s="49"/>
      <c r="CI2070" s="49"/>
      <c r="CJ2070" s="49"/>
      <c r="CK2070" s="49"/>
      <c r="CL2070" s="49"/>
      <c r="CM2070" s="49"/>
      <c r="CN2070" s="49"/>
      <c r="CO2070" s="49"/>
      <c r="CP2070" s="49"/>
      <c r="CQ2070" s="49"/>
      <c r="CR2070" s="49"/>
      <c r="CS2070" s="49"/>
      <c r="CT2070" s="49"/>
      <c r="CU2070" s="49"/>
      <c r="CV2070" s="49"/>
      <c r="CW2070" s="49"/>
      <c r="CX2070" s="49"/>
      <c r="CY2070" s="49"/>
      <c r="CZ2070" s="49"/>
      <c r="DA2070" s="49"/>
      <c r="DB2070" s="49"/>
      <c r="DC2070" s="49"/>
      <c r="DD2070" s="49"/>
      <c r="DE2070" s="49"/>
      <c r="DF2070" s="49"/>
      <c r="DG2070" s="49"/>
      <c r="DH2070" s="49"/>
      <c r="DI2070" s="49"/>
      <c r="DJ2070" s="49"/>
      <c r="DK2070" s="49"/>
      <c r="DL2070" s="49"/>
      <c r="DM2070" s="49"/>
      <c r="DN2070" s="49"/>
      <c r="DO2070" s="49"/>
      <c r="DP2070" s="49"/>
      <c r="DQ2070" s="49"/>
      <c r="DR2070" s="49"/>
      <c r="DS2070" s="49"/>
      <c r="DT2070" s="49"/>
      <c r="DU2070" s="49"/>
      <c r="DV2070" s="49"/>
      <c r="DW2070" s="49"/>
      <c r="DX2070" s="49"/>
      <c r="DY2070" s="49"/>
      <c r="DZ2070" s="49"/>
      <c r="EA2070" s="49"/>
      <c r="EB2070" s="49"/>
      <c r="EC2070" s="49"/>
      <c r="ED2070" s="49"/>
      <c r="EE2070" s="49"/>
      <c r="EF2070" s="49"/>
      <c r="EG2070" s="49"/>
      <c r="EH2070" s="49"/>
      <c r="EI2070" s="49"/>
      <c r="EJ2070" s="49"/>
      <c r="EK2070" s="49"/>
      <c r="EL2070" s="49"/>
      <c r="EM2070" s="49"/>
      <c r="EN2070" s="49"/>
      <c r="EO2070" s="49"/>
    </row>
    <row r="2071" spans="4:145">
      <c r="D2071" s="53" t="s">
        <v>1469</v>
      </c>
      <c r="E2071" s="49"/>
      <c r="F2071" s="49"/>
      <c r="G2071" s="49"/>
      <c r="H2071" s="49"/>
      <c r="I2071" s="49"/>
      <c r="J2071" s="49"/>
      <c r="K2071" s="49"/>
      <c r="L2071" s="49"/>
      <c r="M2071" s="49"/>
      <c r="N2071" s="49"/>
      <c r="O2071" s="49"/>
      <c r="P2071" s="49"/>
      <c r="Q2071" s="49"/>
      <c r="R2071" s="49"/>
      <c r="S2071" s="49"/>
      <c r="T2071" s="49"/>
      <c r="U2071" s="49"/>
      <c r="V2071" s="49"/>
      <c r="W2071" s="49"/>
      <c r="X2071" s="49"/>
      <c r="Y2071" s="49"/>
      <c r="Z2071" s="49"/>
      <c r="AA2071" s="49"/>
      <c r="AB2071" s="49"/>
      <c r="AC2071" s="49"/>
      <c r="AD2071" s="49"/>
      <c r="AE2071" s="49"/>
      <c r="AF2071" s="49"/>
      <c r="AG2071" s="49"/>
      <c r="AH2071" s="49"/>
      <c r="AI2071" s="49"/>
      <c r="AJ2071" s="49"/>
      <c r="AK2071" s="49"/>
      <c r="AL2071" s="49"/>
      <c r="AM2071" s="49"/>
      <c r="AN2071" s="49"/>
      <c r="AO2071" s="49"/>
      <c r="AP2071" s="49"/>
      <c r="AQ2071" s="49"/>
      <c r="AR2071" s="49"/>
      <c r="AS2071" s="49"/>
      <c r="AT2071" s="49"/>
      <c r="AU2071" s="49"/>
      <c r="AV2071" s="49"/>
      <c r="AW2071" s="49"/>
      <c r="AX2071" s="49"/>
      <c r="AY2071" s="49"/>
      <c r="AZ2071" s="49"/>
      <c r="BA2071" s="49"/>
      <c r="BB2071" s="49"/>
      <c r="BC2071" s="49"/>
      <c r="BD2071" s="49"/>
      <c r="BE2071" s="49"/>
      <c r="BF2071" s="49"/>
      <c r="BG2071" s="49"/>
      <c r="BH2071" s="49"/>
      <c r="BI2071" s="49"/>
      <c r="BJ2071" s="49"/>
      <c r="BK2071" s="49"/>
      <c r="BL2071" s="49"/>
      <c r="BM2071" s="49"/>
      <c r="BN2071" s="49"/>
      <c r="BO2071" s="49"/>
      <c r="BP2071" s="49"/>
      <c r="BQ2071" s="49"/>
      <c r="BR2071" s="49"/>
      <c r="BS2071" s="49"/>
      <c r="BT2071" s="49"/>
      <c r="BU2071" s="49"/>
      <c r="BV2071" s="49"/>
      <c r="BW2071" s="49"/>
      <c r="BX2071" s="49"/>
      <c r="BY2071" s="49"/>
      <c r="BZ2071" s="49"/>
      <c r="CA2071" s="49"/>
      <c r="CB2071" s="49"/>
      <c r="CC2071" s="49"/>
      <c r="CD2071" s="49"/>
      <c r="CE2071" s="49"/>
      <c r="CF2071" s="49"/>
      <c r="CG2071" s="49"/>
      <c r="CH2071" s="49"/>
      <c r="CI2071" s="49"/>
      <c r="CJ2071" s="49"/>
      <c r="CK2071" s="49"/>
      <c r="CL2071" s="49"/>
      <c r="CM2071" s="49"/>
      <c r="CN2071" s="49"/>
      <c r="CO2071" s="49"/>
      <c r="CP2071" s="49"/>
      <c r="CQ2071" s="49"/>
      <c r="CR2071" s="49"/>
      <c r="CS2071" s="49"/>
      <c r="CT2071" s="49"/>
      <c r="CU2071" s="49"/>
      <c r="CV2071" s="49"/>
      <c r="CW2071" s="49"/>
      <c r="CX2071" s="49"/>
      <c r="CY2071" s="49"/>
      <c r="CZ2071" s="49"/>
      <c r="DA2071" s="49"/>
      <c r="DB2071" s="49"/>
      <c r="DC2071" s="49"/>
      <c r="DD2071" s="49"/>
      <c r="DE2071" s="49"/>
      <c r="DF2071" s="49"/>
      <c r="DG2071" s="49"/>
      <c r="DH2071" s="49"/>
      <c r="DI2071" s="49"/>
      <c r="DJ2071" s="49"/>
      <c r="DK2071" s="49"/>
      <c r="DL2071" s="49"/>
      <c r="DM2071" s="49"/>
      <c r="DN2071" s="49"/>
      <c r="DO2071" s="49"/>
      <c r="DP2071" s="49"/>
      <c r="DQ2071" s="49"/>
      <c r="DR2071" s="49"/>
      <c r="DS2071" s="49"/>
      <c r="DT2071" s="49"/>
      <c r="DU2071" s="49"/>
      <c r="DV2071" s="49"/>
      <c r="DW2071" s="49"/>
      <c r="DX2071" s="49"/>
      <c r="DY2071" s="49"/>
      <c r="DZ2071" s="49"/>
      <c r="EA2071" s="49"/>
      <c r="EB2071" s="49"/>
      <c r="EC2071" s="49"/>
      <c r="ED2071" s="49"/>
      <c r="EE2071" s="49"/>
      <c r="EF2071" s="49"/>
      <c r="EG2071" s="49"/>
      <c r="EH2071" s="49"/>
      <c r="EI2071" s="49"/>
      <c r="EJ2071" s="49"/>
      <c r="EK2071" s="49"/>
      <c r="EL2071" s="49"/>
      <c r="EM2071" s="49"/>
      <c r="EN2071" s="49"/>
      <c r="EO2071" s="49"/>
    </row>
    <row r="2072" spans="4:145">
      <c r="D2072" s="53" t="s">
        <v>2177</v>
      </c>
      <c r="E2072" s="49"/>
      <c r="F2072" s="49"/>
      <c r="G2072" s="49"/>
      <c r="H2072" s="49"/>
      <c r="I2072" s="49"/>
      <c r="J2072" s="49"/>
      <c r="K2072" s="49"/>
      <c r="L2072" s="49"/>
      <c r="M2072" s="49"/>
      <c r="N2072" s="49"/>
      <c r="O2072" s="49"/>
      <c r="P2072" s="49"/>
      <c r="Q2072" s="49"/>
      <c r="R2072" s="49"/>
      <c r="S2072" s="49"/>
      <c r="T2072" s="49"/>
      <c r="U2072" s="49"/>
      <c r="V2072" s="49"/>
      <c r="W2072" s="49"/>
      <c r="X2072" s="49"/>
      <c r="Y2072" s="49"/>
      <c r="Z2072" s="49"/>
      <c r="AA2072" s="49"/>
      <c r="AB2072" s="49"/>
      <c r="AC2072" s="49"/>
      <c r="AD2072" s="49"/>
      <c r="AE2072" s="49"/>
      <c r="AF2072" s="49"/>
      <c r="AG2072" s="49"/>
      <c r="AH2072" s="49"/>
      <c r="AI2072" s="49"/>
      <c r="AJ2072" s="49"/>
      <c r="AK2072" s="49"/>
      <c r="AL2072" s="49"/>
      <c r="AM2072" s="49"/>
      <c r="AN2072" s="49"/>
      <c r="AO2072" s="49"/>
      <c r="AP2072" s="49"/>
      <c r="AQ2072" s="49"/>
      <c r="AR2072" s="49"/>
      <c r="AS2072" s="49"/>
      <c r="AT2072" s="49"/>
      <c r="AU2072" s="49"/>
      <c r="AV2072" s="49"/>
      <c r="AW2072" s="49"/>
      <c r="AX2072" s="49"/>
      <c r="AY2072" s="49"/>
      <c r="AZ2072" s="49"/>
      <c r="BA2072" s="49"/>
      <c r="BB2072" s="49"/>
      <c r="BC2072" s="49"/>
      <c r="BD2072" s="49"/>
      <c r="BE2072" s="49"/>
      <c r="BF2072" s="49"/>
      <c r="BG2072" s="49"/>
      <c r="BH2072" s="49"/>
      <c r="BI2072" s="49"/>
      <c r="BJ2072" s="49"/>
      <c r="BK2072" s="49"/>
      <c r="BL2072" s="49"/>
      <c r="BM2072" s="49"/>
      <c r="BN2072" s="49"/>
      <c r="BO2072" s="49"/>
      <c r="BP2072" s="49"/>
      <c r="BQ2072" s="49"/>
      <c r="BR2072" s="49"/>
      <c r="BS2072" s="49"/>
      <c r="BT2072" s="49"/>
      <c r="BU2072" s="49"/>
      <c r="BV2072" s="49"/>
      <c r="BW2072" s="49"/>
      <c r="BX2072" s="49"/>
      <c r="BY2072" s="49"/>
      <c r="BZ2072" s="49"/>
      <c r="CA2072" s="49"/>
      <c r="CB2072" s="49"/>
      <c r="CC2072" s="49"/>
      <c r="CD2072" s="49"/>
      <c r="CE2072" s="49"/>
      <c r="CF2072" s="49"/>
      <c r="CG2072" s="49"/>
      <c r="CH2072" s="49"/>
      <c r="CI2072" s="49"/>
      <c r="CJ2072" s="49"/>
      <c r="CK2072" s="49"/>
      <c r="CL2072" s="49"/>
      <c r="CM2072" s="49"/>
      <c r="CN2072" s="49"/>
      <c r="CO2072" s="49"/>
      <c r="CP2072" s="49"/>
      <c r="CQ2072" s="49"/>
      <c r="CR2072" s="49"/>
      <c r="CS2072" s="49"/>
      <c r="CT2072" s="49"/>
      <c r="CU2072" s="49"/>
      <c r="CV2072" s="49"/>
      <c r="CW2072" s="49"/>
      <c r="CX2072" s="49"/>
      <c r="CY2072" s="49"/>
      <c r="CZ2072" s="49"/>
      <c r="DA2072" s="49"/>
      <c r="DB2072" s="49"/>
      <c r="DC2072" s="49"/>
      <c r="DD2072" s="49"/>
      <c r="DE2072" s="49"/>
      <c r="DF2072" s="49"/>
      <c r="DG2072" s="49"/>
      <c r="DH2072" s="49"/>
      <c r="DI2072" s="49"/>
      <c r="DJ2072" s="49"/>
      <c r="DK2072" s="49"/>
      <c r="DL2072" s="49"/>
      <c r="DM2072" s="49"/>
      <c r="DN2072" s="49"/>
      <c r="DO2072" s="49"/>
      <c r="DP2072" s="49"/>
      <c r="DQ2072" s="49"/>
      <c r="DR2072" s="49"/>
      <c r="DS2072" s="49"/>
      <c r="DT2072" s="49"/>
      <c r="DU2072" s="49"/>
      <c r="DV2072" s="49"/>
      <c r="DW2072" s="49"/>
      <c r="DX2072" s="49"/>
      <c r="DY2072" s="49"/>
      <c r="DZ2072" s="49"/>
      <c r="EA2072" s="49"/>
      <c r="EB2072" s="49"/>
      <c r="EC2072" s="49"/>
      <c r="ED2072" s="49"/>
      <c r="EE2072" s="49"/>
      <c r="EF2072" s="49"/>
      <c r="EG2072" s="49"/>
      <c r="EH2072" s="49"/>
      <c r="EI2072" s="49"/>
      <c r="EJ2072" s="49"/>
      <c r="EK2072" s="49"/>
      <c r="EL2072" s="49"/>
      <c r="EM2072" s="49"/>
      <c r="EN2072" s="49"/>
      <c r="EO2072" s="49"/>
    </row>
    <row r="2073" spans="4:145">
      <c r="D2073" s="53"/>
      <c r="E2073" s="49"/>
      <c r="F2073" s="49"/>
      <c r="G2073" s="49"/>
      <c r="H2073" s="49"/>
      <c r="I2073" s="49"/>
      <c r="J2073" s="49"/>
      <c r="K2073" s="49"/>
      <c r="L2073" s="49"/>
      <c r="M2073" s="49"/>
      <c r="N2073" s="49"/>
      <c r="O2073" s="49"/>
      <c r="P2073" s="49"/>
      <c r="Q2073" s="49"/>
      <c r="R2073" s="49"/>
      <c r="S2073" s="49"/>
      <c r="T2073" s="49"/>
      <c r="U2073" s="49"/>
      <c r="V2073" s="49"/>
      <c r="W2073" s="49"/>
      <c r="X2073" s="49"/>
      <c r="Y2073" s="49"/>
      <c r="Z2073" s="49"/>
      <c r="AA2073" s="49"/>
      <c r="AB2073" s="49"/>
      <c r="AC2073" s="49"/>
      <c r="AD2073" s="49"/>
      <c r="AE2073" s="49"/>
      <c r="AF2073" s="49"/>
      <c r="AG2073" s="49"/>
      <c r="AH2073" s="49"/>
      <c r="AI2073" s="49"/>
      <c r="AJ2073" s="49"/>
      <c r="AK2073" s="49"/>
      <c r="AL2073" s="49"/>
      <c r="AM2073" s="49"/>
      <c r="AN2073" s="49"/>
      <c r="AO2073" s="49"/>
      <c r="AP2073" s="49"/>
      <c r="AQ2073" s="49"/>
      <c r="AR2073" s="49"/>
      <c r="AS2073" s="49"/>
      <c r="AT2073" s="49"/>
      <c r="AU2073" s="49"/>
      <c r="AV2073" s="49"/>
      <c r="AW2073" s="49"/>
      <c r="AX2073" s="49"/>
      <c r="AY2073" s="49"/>
      <c r="AZ2073" s="49"/>
      <c r="BA2073" s="49"/>
      <c r="BB2073" s="49"/>
      <c r="BC2073" s="49"/>
      <c r="BD2073" s="49"/>
      <c r="BE2073" s="49"/>
      <c r="BF2073" s="49"/>
      <c r="BG2073" s="49"/>
      <c r="BH2073" s="49"/>
      <c r="BI2073" s="49"/>
      <c r="BJ2073" s="49"/>
      <c r="BK2073" s="49"/>
      <c r="BL2073" s="49"/>
      <c r="BM2073" s="49"/>
      <c r="BN2073" s="49"/>
      <c r="BO2073" s="49"/>
      <c r="BP2073" s="49"/>
      <c r="BQ2073" s="49"/>
      <c r="BR2073" s="49"/>
      <c r="BS2073" s="49"/>
      <c r="BT2073" s="49"/>
      <c r="BU2073" s="49"/>
      <c r="BV2073" s="49"/>
      <c r="BW2073" s="49"/>
      <c r="BX2073" s="49"/>
      <c r="BY2073" s="49"/>
      <c r="BZ2073" s="49"/>
      <c r="CA2073" s="49"/>
      <c r="CB2073" s="49"/>
      <c r="CC2073" s="49"/>
      <c r="CD2073" s="49"/>
      <c r="CE2073" s="49"/>
      <c r="CF2073" s="49"/>
      <c r="CG2073" s="49"/>
      <c r="CH2073" s="49"/>
      <c r="CI2073" s="49"/>
      <c r="CJ2073" s="49"/>
      <c r="CK2073" s="49"/>
      <c r="CL2073" s="49"/>
      <c r="CM2073" s="49"/>
      <c r="CN2073" s="49"/>
      <c r="CO2073" s="49"/>
      <c r="CP2073" s="49"/>
      <c r="CQ2073" s="49"/>
      <c r="CR2073" s="49"/>
      <c r="CS2073" s="49"/>
      <c r="CT2073" s="49"/>
      <c r="CU2073" s="49"/>
      <c r="CV2073" s="49"/>
      <c r="CW2073" s="49"/>
      <c r="CX2073" s="49"/>
      <c r="CY2073" s="49"/>
      <c r="CZ2073" s="49"/>
      <c r="DA2073" s="49"/>
      <c r="DB2073" s="49"/>
      <c r="DC2073" s="49"/>
      <c r="DD2073" s="49"/>
      <c r="DE2073" s="49"/>
      <c r="DF2073" s="49"/>
      <c r="DG2073" s="49"/>
      <c r="DH2073" s="49"/>
      <c r="DI2073" s="49"/>
      <c r="DJ2073" s="49"/>
      <c r="DK2073" s="49"/>
      <c r="DL2073" s="49"/>
      <c r="DM2073" s="49"/>
      <c r="DN2073" s="49"/>
      <c r="DO2073" s="49"/>
      <c r="DP2073" s="49"/>
      <c r="DQ2073" s="49"/>
      <c r="DR2073" s="49"/>
      <c r="DS2073" s="49"/>
      <c r="DT2073" s="49"/>
      <c r="DU2073" s="49"/>
      <c r="DV2073" s="49"/>
      <c r="DW2073" s="49"/>
      <c r="DX2073" s="49"/>
      <c r="DY2073" s="49"/>
      <c r="DZ2073" s="49"/>
      <c r="EA2073" s="49"/>
      <c r="EB2073" s="49"/>
      <c r="EC2073" s="49"/>
      <c r="ED2073" s="49"/>
      <c r="EE2073" s="49"/>
      <c r="EF2073" s="49"/>
      <c r="EG2073" s="49"/>
      <c r="EH2073" s="49"/>
      <c r="EI2073" s="49"/>
      <c r="EJ2073" s="49"/>
      <c r="EK2073" s="49"/>
      <c r="EL2073" s="49"/>
      <c r="EM2073" s="49"/>
      <c r="EN2073" s="49"/>
      <c r="EO2073" s="49"/>
    </row>
    <row r="2074" spans="4:145">
      <c r="D2074" s="53" t="s">
        <v>1470</v>
      </c>
      <c r="E2074" s="49"/>
      <c r="F2074" s="49"/>
      <c r="G2074" s="49"/>
      <c r="H2074" s="49"/>
      <c r="I2074" s="49"/>
      <c r="J2074" s="49"/>
      <c r="K2074" s="49"/>
      <c r="L2074" s="49"/>
      <c r="M2074" s="49"/>
      <c r="N2074" s="49"/>
      <c r="O2074" s="49"/>
      <c r="P2074" s="49"/>
      <c r="Q2074" s="49"/>
      <c r="R2074" s="49"/>
      <c r="S2074" s="49"/>
      <c r="T2074" s="49"/>
      <c r="U2074" s="49"/>
      <c r="V2074" s="49"/>
      <c r="W2074" s="49"/>
      <c r="X2074" s="49"/>
      <c r="Y2074" s="49"/>
      <c r="Z2074" s="49"/>
      <c r="AA2074" s="49"/>
      <c r="AB2074" s="49"/>
      <c r="AC2074" s="49"/>
      <c r="AD2074" s="49"/>
      <c r="AE2074" s="49"/>
      <c r="AF2074" s="49"/>
      <c r="AG2074" s="49"/>
      <c r="AH2074" s="49"/>
      <c r="AI2074" s="49"/>
      <c r="AJ2074" s="49"/>
      <c r="AK2074" s="49"/>
      <c r="AL2074" s="49"/>
      <c r="AM2074" s="49"/>
      <c r="AN2074" s="49"/>
      <c r="AO2074" s="49"/>
      <c r="AP2074" s="49"/>
      <c r="AQ2074" s="49"/>
      <c r="AR2074" s="49"/>
      <c r="AS2074" s="49"/>
      <c r="AT2074" s="49"/>
      <c r="AU2074" s="49"/>
      <c r="AV2074" s="49"/>
      <c r="AW2074" s="49"/>
      <c r="AX2074" s="49"/>
      <c r="AY2074" s="49"/>
      <c r="AZ2074" s="49"/>
      <c r="BA2074" s="49"/>
      <c r="BB2074" s="49"/>
      <c r="BC2074" s="49"/>
      <c r="BD2074" s="49"/>
      <c r="BE2074" s="49"/>
      <c r="BF2074" s="49"/>
      <c r="BG2074" s="49"/>
      <c r="BH2074" s="49"/>
      <c r="BI2074" s="49"/>
      <c r="BJ2074" s="49"/>
      <c r="BK2074" s="49"/>
      <c r="BL2074" s="49"/>
      <c r="BM2074" s="49"/>
      <c r="BN2074" s="49"/>
      <c r="BO2074" s="49"/>
      <c r="BP2074" s="49"/>
      <c r="BQ2074" s="49"/>
      <c r="BR2074" s="49"/>
      <c r="BS2074" s="49"/>
      <c r="BT2074" s="49"/>
      <c r="BU2074" s="49"/>
      <c r="BV2074" s="49"/>
      <c r="BW2074" s="49"/>
      <c r="BX2074" s="49"/>
      <c r="BY2074" s="49"/>
      <c r="BZ2074" s="49"/>
      <c r="CA2074" s="49"/>
      <c r="CB2074" s="49"/>
      <c r="CC2074" s="49"/>
      <c r="CD2074" s="49"/>
      <c r="CE2074" s="49"/>
      <c r="CF2074" s="49"/>
      <c r="CG2074" s="49"/>
      <c r="CH2074" s="49"/>
      <c r="CI2074" s="49"/>
      <c r="CJ2074" s="49"/>
      <c r="CK2074" s="49"/>
      <c r="CL2074" s="49"/>
      <c r="CM2074" s="49"/>
      <c r="CN2074" s="49"/>
      <c r="CO2074" s="49"/>
      <c r="CP2074" s="49"/>
      <c r="CQ2074" s="49"/>
      <c r="CR2074" s="49"/>
      <c r="CS2074" s="49"/>
      <c r="CT2074" s="49"/>
      <c r="CU2074" s="49"/>
      <c r="CV2074" s="49"/>
      <c r="CW2074" s="49"/>
      <c r="CX2074" s="49"/>
      <c r="CY2074" s="49"/>
      <c r="CZ2074" s="49"/>
      <c r="DA2074" s="49"/>
      <c r="DB2074" s="49"/>
      <c r="DC2074" s="49"/>
      <c r="DD2074" s="49"/>
      <c r="DE2074" s="49"/>
      <c r="DF2074" s="49"/>
      <c r="DG2074" s="49"/>
      <c r="DH2074" s="49"/>
      <c r="DI2074" s="49"/>
      <c r="DJ2074" s="49"/>
      <c r="DK2074" s="49"/>
      <c r="DL2074" s="49"/>
      <c r="DM2074" s="49"/>
      <c r="DN2074" s="49"/>
      <c r="DO2074" s="49"/>
      <c r="DP2074" s="49"/>
      <c r="DQ2074" s="49"/>
      <c r="DR2074" s="49"/>
      <c r="DS2074" s="49"/>
      <c r="DT2074" s="49"/>
      <c r="DU2074" s="49"/>
      <c r="DV2074" s="49"/>
      <c r="DW2074" s="49"/>
      <c r="DX2074" s="49"/>
      <c r="DY2074" s="49"/>
      <c r="DZ2074" s="49"/>
      <c r="EA2074" s="49"/>
      <c r="EB2074" s="49"/>
      <c r="EC2074" s="49"/>
      <c r="ED2074" s="49"/>
      <c r="EE2074" s="49"/>
      <c r="EF2074" s="49"/>
      <c r="EG2074" s="49"/>
      <c r="EH2074" s="49"/>
      <c r="EI2074" s="49"/>
      <c r="EJ2074" s="49"/>
      <c r="EK2074" s="49"/>
      <c r="EL2074" s="49"/>
      <c r="EM2074" s="49"/>
      <c r="EN2074" s="49"/>
      <c r="EO2074" s="49"/>
    </row>
    <row r="2075" spans="4:145">
      <c r="D2075" s="53" t="s">
        <v>33</v>
      </c>
      <c r="E2075" s="49"/>
      <c r="F2075" s="49"/>
      <c r="G2075" s="49"/>
      <c r="H2075" s="49"/>
      <c r="I2075" s="49"/>
      <c r="J2075" s="49"/>
      <c r="K2075" s="49"/>
      <c r="L2075" s="49"/>
      <c r="M2075" s="49"/>
      <c r="N2075" s="49"/>
      <c r="O2075" s="49"/>
      <c r="P2075" s="49"/>
      <c r="Q2075" s="49"/>
      <c r="R2075" s="49"/>
      <c r="S2075" s="49"/>
      <c r="T2075" s="49"/>
      <c r="U2075" s="49"/>
      <c r="V2075" s="49"/>
      <c r="W2075" s="49"/>
      <c r="X2075" s="49"/>
      <c r="Y2075" s="49"/>
      <c r="Z2075" s="49"/>
      <c r="AA2075" s="49"/>
      <c r="AB2075" s="49"/>
      <c r="AC2075" s="49"/>
      <c r="AD2075" s="49"/>
      <c r="AE2075" s="49"/>
      <c r="AF2075" s="49"/>
      <c r="AG2075" s="49"/>
      <c r="AH2075" s="49"/>
      <c r="AI2075" s="49"/>
      <c r="AJ2075" s="49"/>
      <c r="AK2075" s="49"/>
      <c r="AL2075" s="49"/>
      <c r="AM2075" s="49"/>
      <c r="AN2075" s="49"/>
      <c r="AO2075" s="49"/>
      <c r="AP2075" s="49"/>
      <c r="AQ2075" s="49"/>
      <c r="AR2075" s="49"/>
      <c r="AS2075" s="49"/>
      <c r="AT2075" s="49"/>
      <c r="AU2075" s="49"/>
      <c r="AV2075" s="49"/>
      <c r="AW2075" s="49"/>
      <c r="AX2075" s="49"/>
      <c r="AY2075" s="49"/>
      <c r="AZ2075" s="49"/>
      <c r="BA2075" s="49"/>
      <c r="BB2075" s="49"/>
      <c r="BC2075" s="49"/>
      <c r="BD2075" s="49"/>
      <c r="BE2075" s="49"/>
      <c r="BF2075" s="49"/>
      <c r="BG2075" s="49"/>
      <c r="BH2075" s="49"/>
      <c r="BI2075" s="49"/>
      <c r="BJ2075" s="49"/>
      <c r="BK2075" s="49"/>
      <c r="BL2075" s="49"/>
      <c r="BM2075" s="49"/>
      <c r="BN2075" s="49"/>
      <c r="BO2075" s="49"/>
      <c r="BP2075" s="49"/>
      <c r="BQ2075" s="49"/>
      <c r="BR2075" s="49"/>
      <c r="BS2075" s="49"/>
      <c r="BT2075" s="49"/>
      <c r="BU2075" s="49"/>
      <c r="BV2075" s="49"/>
      <c r="BW2075" s="49"/>
      <c r="BX2075" s="49"/>
      <c r="BY2075" s="49"/>
      <c r="BZ2075" s="49"/>
      <c r="CA2075" s="49"/>
      <c r="CB2075" s="49"/>
      <c r="CC2075" s="49"/>
      <c r="CD2075" s="49"/>
      <c r="CE2075" s="49"/>
      <c r="CF2075" s="49"/>
      <c r="CG2075" s="49"/>
      <c r="CH2075" s="49"/>
      <c r="CI2075" s="49"/>
      <c r="CJ2075" s="49"/>
      <c r="CK2075" s="49"/>
      <c r="CL2075" s="49"/>
      <c r="CM2075" s="49"/>
      <c r="CN2075" s="49"/>
      <c r="CO2075" s="49"/>
      <c r="CP2075" s="49"/>
      <c r="CQ2075" s="49"/>
      <c r="CR2075" s="49"/>
      <c r="CS2075" s="49"/>
      <c r="CT2075" s="49"/>
      <c r="CU2075" s="49"/>
      <c r="CV2075" s="49"/>
      <c r="CW2075" s="49"/>
      <c r="CX2075" s="49"/>
      <c r="CY2075" s="49"/>
      <c r="CZ2075" s="49"/>
      <c r="DA2075" s="49"/>
      <c r="DB2075" s="49"/>
      <c r="DC2075" s="49"/>
      <c r="DD2075" s="49"/>
      <c r="DE2075" s="49"/>
      <c r="DF2075" s="49"/>
      <c r="DG2075" s="49"/>
      <c r="DH2075" s="49"/>
      <c r="DI2075" s="49"/>
      <c r="DJ2075" s="49"/>
      <c r="DK2075" s="49"/>
      <c r="DL2075" s="49"/>
      <c r="DM2075" s="49"/>
      <c r="DN2075" s="49"/>
      <c r="DO2075" s="49"/>
      <c r="DP2075" s="49"/>
      <c r="DQ2075" s="49"/>
      <c r="DR2075" s="49"/>
      <c r="DS2075" s="49"/>
      <c r="DT2075" s="49"/>
      <c r="DU2075" s="49"/>
      <c r="DV2075" s="49"/>
      <c r="DW2075" s="49"/>
      <c r="DX2075" s="49"/>
      <c r="DY2075" s="49"/>
      <c r="DZ2075" s="49"/>
      <c r="EA2075" s="49"/>
      <c r="EB2075" s="49"/>
      <c r="EC2075" s="49"/>
      <c r="ED2075" s="49"/>
      <c r="EE2075" s="49"/>
      <c r="EF2075" s="49"/>
      <c r="EG2075" s="49"/>
      <c r="EH2075" s="49"/>
      <c r="EI2075" s="49"/>
      <c r="EJ2075" s="49"/>
      <c r="EK2075" s="49"/>
      <c r="EL2075" s="49"/>
      <c r="EM2075" s="49"/>
      <c r="EN2075" s="49"/>
      <c r="EO2075" s="49"/>
    </row>
    <row r="2076" spans="4:145">
      <c r="D2076" s="53" t="s">
        <v>1471</v>
      </c>
      <c r="E2076" s="49"/>
      <c r="F2076" s="49"/>
      <c r="G2076" s="49"/>
      <c r="H2076" s="49"/>
      <c r="I2076" s="49"/>
      <c r="J2076" s="49"/>
      <c r="K2076" s="49"/>
      <c r="L2076" s="49"/>
      <c r="M2076" s="49"/>
      <c r="N2076" s="49"/>
      <c r="O2076" s="49"/>
      <c r="P2076" s="49"/>
      <c r="Q2076" s="49"/>
      <c r="R2076" s="49"/>
      <c r="S2076" s="49"/>
      <c r="T2076" s="49"/>
      <c r="U2076" s="49"/>
      <c r="V2076" s="49"/>
      <c r="W2076" s="49"/>
      <c r="X2076" s="49"/>
      <c r="Y2076" s="49"/>
      <c r="Z2076" s="49"/>
      <c r="AA2076" s="49"/>
      <c r="AB2076" s="49"/>
      <c r="AC2076" s="49"/>
      <c r="AD2076" s="49"/>
      <c r="AE2076" s="49"/>
      <c r="AF2076" s="49"/>
      <c r="AG2076" s="49"/>
      <c r="AH2076" s="49"/>
      <c r="AI2076" s="49"/>
      <c r="AJ2076" s="49"/>
      <c r="AK2076" s="49"/>
      <c r="AL2076" s="49"/>
      <c r="AM2076" s="49"/>
      <c r="AN2076" s="49"/>
      <c r="AO2076" s="49"/>
      <c r="AP2076" s="49"/>
      <c r="AQ2076" s="49"/>
      <c r="AR2076" s="49"/>
      <c r="AS2076" s="49"/>
      <c r="AT2076" s="49"/>
      <c r="AU2076" s="49"/>
      <c r="AV2076" s="49"/>
      <c r="AW2076" s="49"/>
      <c r="AX2076" s="49"/>
      <c r="AY2076" s="49"/>
      <c r="AZ2076" s="49"/>
      <c r="BA2076" s="49"/>
      <c r="BB2076" s="49"/>
      <c r="BC2076" s="49"/>
      <c r="BD2076" s="49"/>
      <c r="BE2076" s="49"/>
      <c r="BF2076" s="49"/>
      <c r="BG2076" s="49"/>
      <c r="BH2076" s="49"/>
      <c r="BI2076" s="49"/>
      <c r="BJ2076" s="49"/>
      <c r="BK2076" s="49"/>
      <c r="BL2076" s="49"/>
      <c r="BM2076" s="49"/>
      <c r="BN2076" s="49"/>
      <c r="BO2076" s="49"/>
      <c r="BP2076" s="49"/>
      <c r="BQ2076" s="49"/>
      <c r="BR2076" s="49"/>
      <c r="BS2076" s="49"/>
      <c r="BT2076" s="49"/>
      <c r="BU2076" s="49"/>
      <c r="BV2076" s="49"/>
      <c r="BW2076" s="49"/>
      <c r="BX2076" s="49"/>
      <c r="BY2076" s="49"/>
      <c r="BZ2076" s="49"/>
      <c r="CA2076" s="49"/>
      <c r="CB2076" s="49"/>
      <c r="CC2076" s="49"/>
      <c r="CD2076" s="49"/>
      <c r="CE2076" s="49"/>
      <c r="CF2076" s="49"/>
      <c r="CG2076" s="49"/>
      <c r="CH2076" s="49"/>
      <c r="CI2076" s="49"/>
      <c r="CJ2076" s="49"/>
      <c r="CK2076" s="49"/>
      <c r="CL2076" s="49"/>
      <c r="CM2076" s="49"/>
      <c r="CN2076" s="49"/>
      <c r="CO2076" s="49"/>
      <c r="CP2076" s="49"/>
      <c r="CQ2076" s="49"/>
      <c r="CR2076" s="49"/>
      <c r="CS2076" s="49"/>
      <c r="CT2076" s="49"/>
      <c r="CU2076" s="49"/>
      <c r="CV2076" s="49"/>
      <c r="CW2076" s="49"/>
      <c r="CX2076" s="49"/>
      <c r="CY2076" s="49"/>
      <c r="CZ2076" s="49"/>
      <c r="DA2076" s="49"/>
      <c r="DB2076" s="49"/>
      <c r="DC2076" s="49"/>
      <c r="DD2076" s="49"/>
      <c r="DE2076" s="49"/>
      <c r="DF2076" s="49"/>
      <c r="DG2076" s="49"/>
      <c r="DH2076" s="49"/>
      <c r="DI2076" s="49"/>
      <c r="DJ2076" s="49"/>
      <c r="DK2076" s="49"/>
      <c r="DL2076" s="49"/>
      <c r="DM2076" s="49"/>
      <c r="DN2076" s="49"/>
      <c r="DO2076" s="49"/>
      <c r="DP2076" s="49"/>
      <c r="DQ2076" s="49"/>
      <c r="DR2076" s="49"/>
      <c r="DS2076" s="49"/>
      <c r="DT2076" s="49"/>
      <c r="DU2076" s="49"/>
      <c r="DV2076" s="49"/>
      <c r="DW2076" s="49"/>
      <c r="DX2076" s="49"/>
      <c r="DY2076" s="49"/>
      <c r="DZ2076" s="49"/>
      <c r="EA2076" s="49"/>
      <c r="EB2076" s="49"/>
      <c r="EC2076" s="49"/>
      <c r="ED2076" s="49"/>
      <c r="EE2076" s="49"/>
      <c r="EF2076" s="49"/>
      <c r="EG2076" s="49"/>
      <c r="EH2076" s="49"/>
      <c r="EI2076" s="49"/>
      <c r="EJ2076" s="49"/>
      <c r="EK2076" s="49"/>
      <c r="EL2076" s="49"/>
      <c r="EM2076" s="49"/>
      <c r="EN2076" s="49"/>
      <c r="EO2076" s="49"/>
    </row>
    <row r="2077" spans="4:145">
      <c r="D2077" s="53" t="s">
        <v>1472</v>
      </c>
      <c r="E2077" s="49"/>
      <c r="F2077" s="49"/>
      <c r="G2077" s="49"/>
      <c r="H2077" s="49"/>
      <c r="I2077" s="49"/>
      <c r="J2077" s="49"/>
      <c r="K2077" s="49"/>
      <c r="L2077" s="49"/>
      <c r="M2077" s="49"/>
      <c r="N2077" s="49"/>
      <c r="O2077" s="49"/>
      <c r="P2077" s="49"/>
      <c r="Q2077" s="49"/>
      <c r="R2077" s="49"/>
      <c r="S2077" s="49"/>
      <c r="T2077" s="49"/>
      <c r="U2077" s="49"/>
      <c r="V2077" s="49"/>
      <c r="W2077" s="49"/>
      <c r="X2077" s="49"/>
      <c r="Y2077" s="49"/>
      <c r="Z2077" s="49"/>
      <c r="AA2077" s="49"/>
      <c r="AB2077" s="49"/>
      <c r="AC2077" s="49"/>
      <c r="AD2077" s="49"/>
      <c r="AE2077" s="49"/>
      <c r="AF2077" s="49"/>
      <c r="AG2077" s="49"/>
      <c r="AH2077" s="49"/>
      <c r="AI2077" s="49"/>
      <c r="AJ2077" s="49"/>
      <c r="AK2077" s="49"/>
      <c r="AL2077" s="49"/>
      <c r="AM2077" s="49"/>
      <c r="AN2077" s="49"/>
      <c r="AO2077" s="49"/>
      <c r="AP2077" s="49"/>
      <c r="AQ2077" s="49"/>
      <c r="AR2077" s="49"/>
      <c r="AS2077" s="49"/>
      <c r="AT2077" s="49"/>
      <c r="AU2077" s="49"/>
      <c r="AV2077" s="49"/>
      <c r="AW2077" s="49"/>
      <c r="AX2077" s="49"/>
      <c r="AY2077" s="49"/>
      <c r="AZ2077" s="49"/>
      <c r="BA2077" s="49"/>
      <c r="BB2077" s="49"/>
      <c r="BC2077" s="49"/>
      <c r="BD2077" s="49"/>
      <c r="BE2077" s="49"/>
      <c r="BF2077" s="49"/>
      <c r="BG2077" s="49"/>
      <c r="BH2077" s="49"/>
      <c r="BI2077" s="49"/>
      <c r="BJ2077" s="49"/>
      <c r="BK2077" s="49"/>
      <c r="BL2077" s="49"/>
      <c r="BM2077" s="49"/>
      <c r="BN2077" s="49"/>
      <c r="BO2077" s="49"/>
      <c r="BP2077" s="49"/>
      <c r="BQ2077" s="49"/>
      <c r="BR2077" s="49"/>
      <c r="BS2077" s="49"/>
      <c r="BT2077" s="49"/>
      <c r="BU2077" s="49"/>
      <c r="BV2077" s="49"/>
      <c r="BW2077" s="49"/>
      <c r="BX2077" s="49"/>
      <c r="BY2077" s="49"/>
      <c r="BZ2077" s="49"/>
      <c r="CA2077" s="49"/>
      <c r="CB2077" s="49"/>
      <c r="CC2077" s="49"/>
      <c r="CD2077" s="49"/>
      <c r="CE2077" s="49"/>
      <c r="CF2077" s="49"/>
      <c r="CG2077" s="49"/>
      <c r="CH2077" s="49"/>
      <c r="CI2077" s="49"/>
      <c r="CJ2077" s="49"/>
      <c r="CK2077" s="49"/>
      <c r="CL2077" s="49"/>
      <c r="CM2077" s="49"/>
      <c r="CN2077" s="49"/>
      <c r="CO2077" s="49"/>
      <c r="CP2077" s="49"/>
      <c r="CQ2077" s="49"/>
      <c r="CR2077" s="49"/>
      <c r="CS2077" s="49"/>
      <c r="CT2077" s="49"/>
      <c r="CU2077" s="49"/>
      <c r="CV2077" s="49"/>
      <c r="CW2077" s="49"/>
      <c r="CX2077" s="49"/>
      <c r="CY2077" s="49"/>
      <c r="CZ2077" s="49"/>
      <c r="DA2077" s="49"/>
      <c r="DB2077" s="49"/>
      <c r="DC2077" s="49"/>
      <c r="DD2077" s="49"/>
      <c r="DE2077" s="49"/>
      <c r="DF2077" s="49"/>
      <c r="DG2077" s="49"/>
      <c r="DH2077" s="49"/>
      <c r="DI2077" s="49"/>
      <c r="DJ2077" s="49"/>
      <c r="DK2077" s="49"/>
      <c r="DL2077" s="49"/>
      <c r="DM2077" s="49"/>
      <c r="DN2077" s="49"/>
      <c r="DO2077" s="49"/>
      <c r="DP2077" s="49"/>
      <c r="DQ2077" s="49"/>
      <c r="DR2077" s="49"/>
      <c r="DS2077" s="49"/>
      <c r="DT2077" s="49"/>
      <c r="DU2077" s="49"/>
      <c r="DV2077" s="49"/>
      <c r="DW2077" s="49"/>
      <c r="DX2077" s="49"/>
      <c r="DY2077" s="49"/>
      <c r="DZ2077" s="49"/>
      <c r="EA2077" s="49"/>
      <c r="EB2077" s="49"/>
      <c r="EC2077" s="49"/>
      <c r="ED2077" s="49"/>
      <c r="EE2077" s="49"/>
      <c r="EF2077" s="49"/>
      <c r="EG2077" s="49"/>
      <c r="EH2077" s="49"/>
      <c r="EI2077" s="49"/>
      <c r="EJ2077" s="49"/>
      <c r="EK2077" s="49"/>
      <c r="EL2077" s="49"/>
      <c r="EM2077" s="49"/>
      <c r="EN2077" s="49"/>
      <c r="EO2077" s="49"/>
    </row>
    <row r="2078" spans="4:145">
      <c r="D2078" s="53" t="s">
        <v>434</v>
      </c>
      <c r="E2078" s="49"/>
      <c r="F2078" s="49"/>
      <c r="G2078" s="49"/>
      <c r="H2078" s="49"/>
      <c r="I2078" s="49"/>
      <c r="J2078" s="49"/>
      <c r="K2078" s="49"/>
      <c r="L2078" s="49"/>
      <c r="M2078" s="49"/>
      <c r="N2078" s="49"/>
      <c r="O2078" s="49"/>
      <c r="P2078" s="49"/>
      <c r="Q2078" s="49"/>
      <c r="R2078" s="49"/>
      <c r="S2078" s="49"/>
      <c r="T2078" s="49"/>
      <c r="U2078" s="49"/>
      <c r="V2078" s="49"/>
      <c r="W2078" s="49"/>
      <c r="X2078" s="49"/>
      <c r="Y2078" s="49"/>
      <c r="Z2078" s="49"/>
      <c r="AA2078" s="49"/>
      <c r="AB2078" s="49"/>
      <c r="AC2078" s="49"/>
      <c r="AD2078" s="49"/>
      <c r="AE2078" s="49"/>
      <c r="AF2078" s="49"/>
      <c r="AG2078" s="49"/>
      <c r="AH2078" s="49"/>
      <c r="AI2078" s="49"/>
      <c r="AJ2078" s="49"/>
      <c r="AK2078" s="49"/>
      <c r="AL2078" s="49"/>
      <c r="AM2078" s="49"/>
      <c r="AN2078" s="49"/>
      <c r="AO2078" s="49"/>
      <c r="AP2078" s="49"/>
      <c r="AQ2078" s="49"/>
      <c r="AR2078" s="49"/>
      <c r="AS2078" s="49"/>
      <c r="AT2078" s="49"/>
      <c r="AU2078" s="49"/>
      <c r="AV2078" s="49"/>
      <c r="AW2078" s="49"/>
      <c r="AX2078" s="49"/>
      <c r="AY2078" s="49"/>
      <c r="AZ2078" s="49"/>
      <c r="BA2078" s="49"/>
      <c r="BB2078" s="49"/>
      <c r="BC2078" s="49"/>
      <c r="BD2078" s="49"/>
      <c r="BE2078" s="49"/>
      <c r="BF2078" s="49"/>
      <c r="BG2078" s="49"/>
      <c r="BH2078" s="49"/>
      <c r="BI2078" s="49"/>
      <c r="BJ2078" s="49"/>
      <c r="BK2078" s="49"/>
      <c r="BL2078" s="49"/>
      <c r="BM2078" s="49"/>
      <c r="BN2078" s="49"/>
      <c r="BO2078" s="49"/>
      <c r="BP2078" s="49"/>
      <c r="BQ2078" s="49"/>
      <c r="BR2078" s="49"/>
      <c r="BS2078" s="49"/>
      <c r="BT2078" s="49"/>
      <c r="BU2078" s="49"/>
      <c r="BV2078" s="49"/>
      <c r="BW2078" s="49"/>
      <c r="BX2078" s="49"/>
      <c r="BY2078" s="49"/>
      <c r="BZ2078" s="49"/>
      <c r="CA2078" s="49"/>
      <c r="CB2078" s="49"/>
      <c r="CC2078" s="49"/>
      <c r="CD2078" s="49"/>
      <c r="CE2078" s="49"/>
      <c r="CF2078" s="49"/>
      <c r="CG2078" s="49"/>
      <c r="CH2078" s="49"/>
      <c r="CI2078" s="49"/>
      <c r="CJ2078" s="49"/>
      <c r="CK2078" s="49"/>
      <c r="CL2078" s="49"/>
      <c r="CM2078" s="49"/>
      <c r="CN2078" s="49"/>
      <c r="CO2078" s="49"/>
      <c r="CP2078" s="49"/>
      <c r="CQ2078" s="49"/>
      <c r="CR2078" s="49"/>
      <c r="CS2078" s="49"/>
      <c r="CT2078" s="49"/>
      <c r="CU2078" s="49"/>
      <c r="CV2078" s="49"/>
      <c r="CW2078" s="49"/>
      <c r="CX2078" s="49"/>
      <c r="CY2078" s="49"/>
      <c r="CZ2078" s="49"/>
      <c r="DA2078" s="49"/>
      <c r="DB2078" s="49"/>
      <c r="DC2078" s="49"/>
      <c r="DD2078" s="49"/>
      <c r="DE2078" s="49"/>
      <c r="DF2078" s="49"/>
      <c r="DG2078" s="49"/>
      <c r="DH2078" s="49"/>
      <c r="DI2078" s="49"/>
      <c r="DJ2078" s="49"/>
      <c r="DK2078" s="49"/>
      <c r="DL2078" s="49"/>
      <c r="DM2078" s="49"/>
      <c r="DN2078" s="49"/>
      <c r="DO2078" s="49"/>
      <c r="DP2078" s="49"/>
      <c r="DQ2078" s="49"/>
      <c r="DR2078" s="49"/>
      <c r="DS2078" s="49"/>
      <c r="DT2078" s="49"/>
      <c r="DU2078" s="49"/>
      <c r="DV2078" s="49"/>
      <c r="DW2078" s="49"/>
      <c r="DX2078" s="49"/>
      <c r="DY2078" s="49"/>
      <c r="DZ2078" s="49"/>
      <c r="EA2078" s="49"/>
      <c r="EB2078" s="49"/>
      <c r="EC2078" s="49"/>
      <c r="ED2078" s="49"/>
      <c r="EE2078" s="49"/>
      <c r="EF2078" s="49"/>
      <c r="EG2078" s="49"/>
      <c r="EH2078" s="49"/>
      <c r="EI2078" s="49"/>
      <c r="EJ2078" s="49"/>
      <c r="EK2078" s="49"/>
      <c r="EL2078" s="49"/>
      <c r="EM2078" s="49"/>
      <c r="EN2078" s="49"/>
      <c r="EO2078" s="49"/>
    </row>
    <row r="2079" spans="4:145">
      <c r="D2079" s="53" t="s">
        <v>1473</v>
      </c>
      <c r="E2079" s="49"/>
      <c r="F2079" s="49"/>
      <c r="G2079" s="49"/>
      <c r="H2079" s="49"/>
      <c r="I2079" s="49"/>
      <c r="J2079" s="49"/>
      <c r="K2079" s="49"/>
      <c r="L2079" s="49"/>
      <c r="M2079" s="49"/>
      <c r="N2079" s="49"/>
      <c r="O2079" s="49"/>
      <c r="P2079" s="49"/>
      <c r="Q2079" s="49"/>
      <c r="R2079" s="49"/>
      <c r="S2079" s="49"/>
      <c r="T2079" s="49"/>
      <c r="U2079" s="49"/>
      <c r="V2079" s="49"/>
      <c r="W2079" s="49"/>
      <c r="X2079" s="49"/>
      <c r="Y2079" s="49"/>
      <c r="Z2079" s="49"/>
      <c r="AA2079" s="49"/>
      <c r="AB2079" s="49"/>
      <c r="AC2079" s="49"/>
      <c r="AD2079" s="49"/>
      <c r="AE2079" s="49"/>
      <c r="AF2079" s="49"/>
      <c r="AG2079" s="49"/>
      <c r="AH2079" s="49"/>
      <c r="AI2079" s="49"/>
      <c r="AJ2079" s="49"/>
      <c r="AK2079" s="49"/>
      <c r="AL2079" s="49"/>
      <c r="AM2079" s="49"/>
      <c r="AN2079" s="49"/>
      <c r="AO2079" s="49"/>
      <c r="AP2079" s="49"/>
      <c r="AQ2079" s="49"/>
      <c r="AR2079" s="49"/>
      <c r="AS2079" s="49"/>
      <c r="AT2079" s="49"/>
      <c r="AU2079" s="49"/>
      <c r="AV2079" s="49"/>
      <c r="AW2079" s="49"/>
      <c r="AX2079" s="49"/>
      <c r="AY2079" s="49"/>
      <c r="AZ2079" s="49"/>
      <c r="BA2079" s="49"/>
      <c r="BB2079" s="49"/>
      <c r="BC2079" s="49"/>
      <c r="BD2079" s="49"/>
      <c r="BE2079" s="49"/>
      <c r="BF2079" s="49"/>
      <c r="BG2079" s="49"/>
      <c r="BH2079" s="49"/>
      <c r="BI2079" s="49"/>
      <c r="BJ2079" s="49"/>
      <c r="BK2079" s="49"/>
      <c r="BL2079" s="49"/>
      <c r="BM2079" s="49"/>
      <c r="BN2079" s="49"/>
      <c r="BO2079" s="49"/>
      <c r="BP2079" s="49"/>
      <c r="BQ2079" s="49"/>
      <c r="BR2079" s="49"/>
      <c r="BS2079" s="49"/>
      <c r="BT2079" s="49"/>
      <c r="BU2079" s="49"/>
      <c r="BV2079" s="49"/>
      <c r="BW2079" s="49"/>
      <c r="BX2079" s="49"/>
      <c r="BY2079" s="49"/>
      <c r="BZ2079" s="49"/>
      <c r="CA2079" s="49"/>
      <c r="CB2079" s="49"/>
      <c r="CC2079" s="49"/>
      <c r="CD2079" s="49"/>
      <c r="CE2079" s="49"/>
      <c r="CF2079" s="49"/>
      <c r="CG2079" s="49"/>
      <c r="CH2079" s="49"/>
      <c r="CI2079" s="49"/>
      <c r="CJ2079" s="49"/>
      <c r="CK2079" s="49"/>
      <c r="CL2079" s="49"/>
      <c r="CM2079" s="49"/>
      <c r="CN2079" s="49"/>
      <c r="CO2079" s="49"/>
      <c r="CP2079" s="49"/>
      <c r="CQ2079" s="49"/>
      <c r="CR2079" s="49"/>
      <c r="CS2079" s="49"/>
      <c r="CT2079" s="49"/>
      <c r="CU2079" s="49"/>
      <c r="CV2079" s="49"/>
      <c r="CW2079" s="49"/>
      <c r="CX2079" s="49"/>
      <c r="CY2079" s="49"/>
      <c r="CZ2079" s="49"/>
      <c r="DA2079" s="49"/>
      <c r="DB2079" s="49"/>
      <c r="DC2079" s="49"/>
      <c r="DD2079" s="49"/>
      <c r="DE2079" s="49"/>
      <c r="DF2079" s="49"/>
      <c r="DG2079" s="49"/>
      <c r="DH2079" s="49"/>
      <c r="DI2079" s="49"/>
      <c r="DJ2079" s="49"/>
      <c r="DK2079" s="49"/>
      <c r="DL2079" s="49"/>
      <c r="DM2079" s="49"/>
      <c r="DN2079" s="49"/>
      <c r="DO2079" s="49"/>
      <c r="DP2079" s="49"/>
      <c r="DQ2079" s="49"/>
      <c r="DR2079" s="49"/>
      <c r="DS2079" s="49"/>
      <c r="DT2079" s="49"/>
      <c r="DU2079" s="49"/>
      <c r="DV2079" s="49"/>
      <c r="DW2079" s="49"/>
      <c r="DX2079" s="49"/>
      <c r="DY2079" s="49"/>
      <c r="DZ2079" s="49"/>
      <c r="EA2079" s="49"/>
      <c r="EB2079" s="49"/>
      <c r="EC2079" s="49"/>
      <c r="ED2079" s="49"/>
      <c r="EE2079" s="49"/>
      <c r="EF2079" s="49"/>
      <c r="EG2079" s="49"/>
      <c r="EH2079" s="49"/>
      <c r="EI2079" s="49"/>
      <c r="EJ2079" s="49"/>
      <c r="EK2079" s="49"/>
      <c r="EL2079" s="49"/>
      <c r="EM2079" s="49"/>
      <c r="EN2079" s="49"/>
      <c r="EO2079" s="49"/>
    </row>
    <row r="2080" spans="4:145">
      <c r="D2080" s="53" t="s">
        <v>1474</v>
      </c>
      <c r="E2080" s="49"/>
      <c r="F2080" s="49"/>
      <c r="G2080" s="49"/>
      <c r="H2080" s="49"/>
      <c r="I2080" s="49"/>
      <c r="J2080" s="49"/>
      <c r="K2080" s="49"/>
      <c r="L2080" s="49"/>
      <c r="M2080" s="49"/>
      <c r="N2080" s="49"/>
      <c r="O2080" s="49"/>
      <c r="P2080" s="49"/>
      <c r="Q2080" s="49"/>
      <c r="R2080" s="49"/>
      <c r="S2080" s="49"/>
      <c r="T2080" s="49"/>
      <c r="U2080" s="49"/>
      <c r="V2080" s="49"/>
      <c r="W2080" s="49"/>
      <c r="X2080" s="49"/>
      <c r="Y2080" s="49"/>
      <c r="Z2080" s="49"/>
      <c r="AA2080" s="49"/>
      <c r="AB2080" s="49"/>
      <c r="AC2080" s="49"/>
      <c r="AD2080" s="49"/>
      <c r="AE2080" s="49"/>
      <c r="AF2080" s="49"/>
      <c r="AG2080" s="49"/>
      <c r="AH2080" s="49"/>
      <c r="AI2080" s="49"/>
      <c r="AJ2080" s="49"/>
      <c r="AK2080" s="49"/>
      <c r="AL2080" s="49"/>
      <c r="AM2080" s="49"/>
      <c r="AN2080" s="49"/>
      <c r="AO2080" s="49"/>
      <c r="AP2080" s="49"/>
      <c r="AQ2080" s="49"/>
      <c r="AR2080" s="49"/>
      <c r="AS2080" s="49"/>
      <c r="AT2080" s="49"/>
      <c r="AU2080" s="49"/>
      <c r="AV2080" s="49"/>
      <c r="AW2080" s="49"/>
      <c r="AX2080" s="49"/>
      <c r="AY2080" s="49"/>
      <c r="AZ2080" s="49"/>
      <c r="BA2080" s="49"/>
      <c r="BB2080" s="49"/>
      <c r="BC2080" s="49"/>
      <c r="BD2080" s="49"/>
      <c r="BE2080" s="49"/>
      <c r="BF2080" s="49"/>
      <c r="BG2080" s="49"/>
      <c r="BH2080" s="49"/>
      <c r="BI2080" s="49"/>
      <c r="BJ2080" s="49"/>
      <c r="BK2080" s="49"/>
      <c r="BL2080" s="49"/>
      <c r="BM2080" s="49"/>
      <c r="BN2080" s="49"/>
      <c r="BO2080" s="49"/>
      <c r="BP2080" s="49"/>
      <c r="BQ2080" s="49"/>
      <c r="BR2080" s="49"/>
      <c r="BS2080" s="49"/>
      <c r="BT2080" s="49"/>
      <c r="BU2080" s="49"/>
      <c r="BV2080" s="49"/>
      <c r="BW2080" s="49"/>
      <c r="BX2080" s="49"/>
      <c r="BY2080" s="49"/>
      <c r="BZ2080" s="49"/>
      <c r="CA2080" s="49"/>
      <c r="CB2080" s="49"/>
      <c r="CC2080" s="49"/>
      <c r="CD2080" s="49"/>
      <c r="CE2080" s="49"/>
      <c r="CF2080" s="49"/>
      <c r="CG2080" s="49"/>
      <c r="CH2080" s="49"/>
      <c r="CI2080" s="49"/>
      <c r="CJ2080" s="49"/>
      <c r="CK2080" s="49"/>
      <c r="CL2080" s="49"/>
      <c r="CM2080" s="49"/>
      <c r="CN2080" s="49"/>
      <c r="CO2080" s="49"/>
      <c r="CP2080" s="49"/>
      <c r="CQ2080" s="49"/>
      <c r="CR2080" s="49"/>
      <c r="CS2080" s="49"/>
      <c r="CT2080" s="49"/>
      <c r="CU2080" s="49"/>
      <c r="CV2080" s="49"/>
      <c r="CW2080" s="49"/>
      <c r="CX2080" s="49"/>
      <c r="CY2080" s="49"/>
      <c r="CZ2080" s="49"/>
      <c r="DA2080" s="49"/>
      <c r="DB2080" s="49"/>
      <c r="DC2080" s="49"/>
      <c r="DD2080" s="49"/>
      <c r="DE2080" s="49"/>
      <c r="DF2080" s="49"/>
      <c r="DG2080" s="49"/>
      <c r="DH2080" s="49"/>
      <c r="DI2080" s="49"/>
      <c r="DJ2080" s="49"/>
      <c r="DK2080" s="49"/>
      <c r="DL2080" s="49"/>
      <c r="DM2080" s="49"/>
      <c r="DN2080" s="49"/>
      <c r="DO2080" s="49"/>
      <c r="DP2080" s="49"/>
      <c r="DQ2080" s="49"/>
      <c r="DR2080" s="49"/>
      <c r="DS2080" s="49"/>
      <c r="DT2080" s="49"/>
      <c r="DU2080" s="49"/>
      <c r="DV2080" s="49"/>
      <c r="DW2080" s="49"/>
      <c r="DX2080" s="49"/>
      <c r="DY2080" s="49"/>
      <c r="DZ2080" s="49"/>
      <c r="EA2080" s="49"/>
      <c r="EB2080" s="49"/>
      <c r="EC2080" s="49"/>
      <c r="ED2080" s="49"/>
      <c r="EE2080" s="49"/>
      <c r="EF2080" s="49"/>
      <c r="EG2080" s="49"/>
      <c r="EH2080" s="49"/>
      <c r="EI2080" s="49"/>
      <c r="EJ2080" s="49"/>
      <c r="EK2080" s="49"/>
      <c r="EL2080" s="49"/>
      <c r="EM2080" s="49"/>
      <c r="EN2080" s="49"/>
      <c r="EO2080" s="49"/>
    </row>
    <row r="2081" spans="4:145">
      <c r="D2081" s="53" t="s">
        <v>1475</v>
      </c>
      <c r="E2081" s="49"/>
      <c r="F2081" s="49"/>
      <c r="G2081" s="49"/>
      <c r="H2081" s="49"/>
      <c r="I2081" s="49"/>
      <c r="J2081" s="49"/>
      <c r="K2081" s="49"/>
      <c r="L2081" s="49"/>
      <c r="M2081" s="49"/>
      <c r="N2081" s="49"/>
      <c r="O2081" s="49"/>
      <c r="P2081" s="49"/>
      <c r="Q2081" s="49"/>
      <c r="R2081" s="49"/>
      <c r="S2081" s="49"/>
      <c r="T2081" s="49"/>
      <c r="U2081" s="49"/>
      <c r="V2081" s="49"/>
      <c r="W2081" s="49"/>
      <c r="X2081" s="49"/>
      <c r="Y2081" s="49"/>
      <c r="Z2081" s="49"/>
      <c r="AA2081" s="49"/>
      <c r="AB2081" s="49"/>
      <c r="AC2081" s="49"/>
      <c r="AD2081" s="49"/>
      <c r="AE2081" s="49"/>
      <c r="AF2081" s="49"/>
      <c r="AG2081" s="49"/>
      <c r="AH2081" s="49"/>
      <c r="AI2081" s="49"/>
      <c r="AJ2081" s="49"/>
      <c r="AK2081" s="49"/>
      <c r="AL2081" s="49"/>
      <c r="AM2081" s="49"/>
      <c r="AN2081" s="49"/>
      <c r="AO2081" s="49"/>
      <c r="AP2081" s="49"/>
      <c r="AQ2081" s="49"/>
      <c r="AR2081" s="49"/>
      <c r="AS2081" s="49"/>
      <c r="AT2081" s="49"/>
      <c r="AU2081" s="49"/>
      <c r="AV2081" s="49"/>
      <c r="AW2081" s="49"/>
      <c r="AX2081" s="49"/>
      <c r="AY2081" s="49"/>
      <c r="AZ2081" s="49"/>
      <c r="BA2081" s="49"/>
      <c r="BB2081" s="49"/>
      <c r="BC2081" s="49"/>
      <c r="BD2081" s="49"/>
      <c r="BE2081" s="49"/>
      <c r="BF2081" s="49"/>
      <c r="BG2081" s="49"/>
      <c r="BH2081" s="49"/>
      <c r="BI2081" s="49"/>
      <c r="BJ2081" s="49"/>
      <c r="BK2081" s="49"/>
      <c r="BL2081" s="49"/>
      <c r="BM2081" s="49"/>
      <c r="BN2081" s="49"/>
      <c r="BO2081" s="49"/>
      <c r="BP2081" s="49"/>
      <c r="BQ2081" s="49"/>
      <c r="BR2081" s="49"/>
      <c r="BS2081" s="49"/>
      <c r="BT2081" s="49"/>
      <c r="BU2081" s="49"/>
      <c r="BV2081" s="49"/>
      <c r="BW2081" s="49"/>
      <c r="BX2081" s="49"/>
      <c r="BY2081" s="49"/>
      <c r="BZ2081" s="49"/>
      <c r="CA2081" s="49"/>
      <c r="CB2081" s="49"/>
      <c r="CC2081" s="49"/>
      <c r="CD2081" s="49"/>
      <c r="CE2081" s="49"/>
      <c r="CF2081" s="49"/>
      <c r="CG2081" s="49"/>
      <c r="CH2081" s="49"/>
      <c r="CI2081" s="49"/>
      <c r="CJ2081" s="49"/>
      <c r="CK2081" s="49"/>
      <c r="CL2081" s="49"/>
      <c r="CM2081" s="49"/>
      <c r="CN2081" s="49"/>
      <c r="CO2081" s="49"/>
      <c r="CP2081" s="49"/>
      <c r="CQ2081" s="49"/>
      <c r="CR2081" s="49"/>
      <c r="CS2081" s="49"/>
      <c r="CT2081" s="49"/>
      <c r="CU2081" s="49"/>
      <c r="CV2081" s="49"/>
      <c r="CW2081" s="49"/>
      <c r="CX2081" s="49"/>
      <c r="CY2081" s="49"/>
      <c r="CZ2081" s="49"/>
      <c r="DA2081" s="49"/>
      <c r="DB2081" s="49"/>
      <c r="DC2081" s="49"/>
      <c r="DD2081" s="49"/>
      <c r="DE2081" s="49"/>
      <c r="DF2081" s="49"/>
      <c r="DG2081" s="49"/>
      <c r="DH2081" s="49"/>
      <c r="DI2081" s="49"/>
      <c r="DJ2081" s="49"/>
      <c r="DK2081" s="49"/>
      <c r="DL2081" s="49"/>
      <c r="DM2081" s="49"/>
      <c r="DN2081" s="49"/>
      <c r="DO2081" s="49"/>
      <c r="DP2081" s="49"/>
      <c r="DQ2081" s="49"/>
      <c r="DR2081" s="49"/>
      <c r="DS2081" s="49"/>
      <c r="DT2081" s="49"/>
      <c r="DU2081" s="49"/>
      <c r="DV2081" s="49"/>
      <c r="DW2081" s="49"/>
      <c r="DX2081" s="49"/>
      <c r="DY2081" s="49"/>
      <c r="DZ2081" s="49"/>
      <c r="EA2081" s="49"/>
      <c r="EB2081" s="49"/>
      <c r="EC2081" s="49"/>
      <c r="ED2081" s="49"/>
      <c r="EE2081" s="49"/>
      <c r="EF2081" s="49"/>
      <c r="EG2081" s="49"/>
      <c r="EH2081" s="49"/>
      <c r="EI2081" s="49"/>
      <c r="EJ2081" s="49"/>
      <c r="EK2081" s="49"/>
      <c r="EL2081" s="49"/>
      <c r="EM2081" s="49"/>
      <c r="EN2081" s="49"/>
      <c r="EO2081" s="49"/>
    </row>
    <row r="2082" spans="4:145">
      <c r="D2082" s="53" t="s">
        <v>1476</v>
      </c>
      <c r="E2082" s="49"/>
      <c r="F2082" s="49"/>
      <c r="G2082" s="49"/>
      <c r="H2082" s="49"/>
      <c r="I2082" s="49"/>
      <c r="J2082" s="49"/>
      <c r="K2082" s="49"/>
      <c r="L2082" s="49"/>
      <c r="M2082" s="49"/>
      <c r="N2082" s="49"/>
      <c r="O2082" s="49"/>
      <c r="P2082" s="49"/>
      <c r="Q2082" s="49"/>
      <c r="R2082" s="49"/>
      <c r="S2082" s="49"/>
      <c r="T2082" s="49"/>
      <c r="U2082" s="49"/>
      <c r="V2082" s="49"/>
      <c r="W2082" s="49"/>
      <c r="X2082" s="49"/>
      <c r="Y2082" s="49"/>
      <c r="Z2082" s="49"/>
      <c r="AA2082" s="49"/>
      <c r="AB2082" s="49"/>
      <c r="AC2082" s="49"/>
      <c r="AD2082" s="49"/>
      <c r="AE2082" s="49"/>
      <c r="AF2082" s="49"/>
      <c r="AG2082" s="49"/>
      <c r="AH2082" s="49"/>
      <c r="AI2082" s="49"/>
      <c r="AJ2082" s="49"/>
      <c r="AK2082" s="49"/>
      <c r="AL2082" s="49"/>
      <c r="AM2082" s="49"/>
      <c r="AN2082" s="49"/>
      <c r="AO2082" s="49"/>
      <c r="AP2082" s="49"/>
      <c r="AQ2082" s="49"/>
      <c r="AR2082" s="49"/>
      <c r="AS2082" s="49"/>
      <c r="AT2082" s="49"/>
      <c r="AU2082" s="49"/>
      <c r="AV2082" s="49"/>
      <c r="AW2082" s="49"/>
      <c r="AX2082" s="49"/>
      <c r="AY2082" s="49"/>
      <c r="AZ2082" s="49"/>
      <c r="BA2082" s="49"/>
      <c r="BB2082" s="49"/>
      <c r="BC2082" s="49"/>
      <c r="BD2082" s="49"/>
      <c r="BE2082" s="49"/>
      <c r="BF2082" s="49"/>
      <c r="BG2082" s="49"/>
      <c r="BH2082" s="49"/>
      <c r="BI2082" s="49"/>
      <c r="BJ2082" s="49"/>
      <c r="BK2082" s="49"/>
      <c r="BL2082" s="49"/>
      <c r="BM2082" s="49"/>
      <c r="BN2082" s="49"/>
      <c r="BO2082" s="49"/>
      <c r="BP2082" s="49"/>
      <c r="BQ2082" s="49"/>
      <c r="BR2082" s="49"/>
      <c r="BS2082" s="49"/>
      <c r="BT2082" s="49"/>
      <c r="BU2082" s="49"/>
      <c r="BV2082" s="49"/>
      <c r="BW2082" s="49"/>
      <c r="BX2082" s="49"/>
      <c r="BY2082" s="49"/>
      <c r="BZ2082" s="49"/>
      <c r="CA2082" s="49"/>
      <c r="CB2082" s="49"/>
      <c r="CC2082" s="49"/>
      <c r="CD2082" s="49"/>
      <c r="CE2082" s="49"/>
      <c r="CF2082" s="49"/>
      <c r="CG2082" s="49"/>
      <c r="CH2082" s="49"/>
      <c r="CI2082" s="49"/>
      <c r="CJ2082" s="49"/>
      <c r="CK2082" s="49"/>
      <c r="CL2082" s="49"/>
      <c r="CM2082" s="49"/>
      <c r="CN2082" s="49"/>
      <c r="CO2082" s="49"/>
      <c r="CP2082" s="49"/>
      <c r="CQ2082" s="49"/>
      <c r="CR2082" s="49"/>
      <c r="CS2082" s="49"/>
      <c r="CT2082" s="49"/>
      <c r="CU2082" s="49"/>
      <c r="CV2082" s="49"/>
      <c r="CW2082" s="49"/>
      <c r="CX2082" s="49"/>
      <c r="CY2082" s="49"/>
      <c r="CZ2082" s="49"/>
      <c r="DA2082" s="49"/>
      <c r="DB2082" s="49"/>
      <c r="DC2082" s="49"/>
      <c r="DD2082" s="49"/>
      <c r="DE2082" s="49"/>
      <c r="DF2082" s="49"/>
      <c r="DG2082" s="49"/>
      <c r="DH2082" s="49"/>
      <c r="DI2082" s="49"/>
      <c r="DJ2082" s="49"/>
      <c r="DK2082" s="49"/>
      <c r="DL2082" s="49"/>
      <c r="DM2082" s="49"/>
      <c r="DN2082" s="49"/>
      <c r="DO2082" s="49"/>
      <c r="DP2082" s="49"/>
      <c r="DQ2082" s="49"/>
      <c r="DR2082" s="49"/>
      <c r="DS2082" s="49"/>
      <c r="DT2082" s="49"/>
      <c r="DU2082" s="49"/>
      <c r="DV2082" s="49"/>
      <c r="DW2082" s="49"/>
      <c r="DX2082" s="49"/>
      <c r="DY2082" s="49"/>
      <c r="DZ2082" s="49"/>
      <c r="EA2082" s="49"/>
      <c r="EB2082" s="49"/>
      <c r="EC2082" s="49"/>
      <c r="ED2082" s="49"/>
      <c r="EE2082" s="49"/>
      <c r="EF2082" s="49"/>
      <c r="EG2082" s="49"/>
      <c r="EH2082" s="49"/>
      <c r="EI2082" s="49"/>
      <c r="EJ2082" s="49"/>
      <c r="EK2082" s="49"/>
      <c r="EL2082" s="49"/>
      <c r="EM2082" s="49"/>
      <c r="EN2082" s="49"/>
      <c r="EO2082" s="49"/>
    </row>
    <row r="2083" spans="4:145">
      <c r="D2083" s="53" t="s">
        <v>2167</v>
      </c>
      <c r="E2083" s="49"/>
      <c r="F2083" s="49"/>
      <c r="G2083" s="49"/>
      <c r="H2083" s="49"/>
      <c r="I2083" s="49"/>
      <c r="J2083" s="49"/>
      <c r="K2083" s="49"/>
      <c r="L2083" s="49"/>
      <c r="M2083" s="49"/>
      <c r="N2083" s="49"/>
      <c r="O2083" s="49"/>
      <c r="P2083" s="49"/>
      <c r="Q2083" s="49"/>
      <c r="R2083" s="49"/>
      <c r="S2083" s="49"/>
      <c r="T2083" s="49"/>
      <c r="U2083" s="49"/>
      <c r="V2083" s="49"/>
      <c r="W2083" s="49"/>
      <c r="X2083" s="49"/>
      <c r="Y2083" s="49"/>
      <c r="Z2083" s="49"/>
      <c r="AA2083" s="49"/>
      <c r="AB2083" s="49"/>
      <c r="AC2083" s="49"/>
      <c r="AD2083" s="49"/>
      <c r="AE2083" s="49"/>
      <c r="AF2083" s="49"/>
      <c r="AG2083" s="49"/>
      <c r="AH2083" s="49"/>
      <c r="AI2083" s="49"/>
      <c r="AJ2083" s="49"/>
      <c r="AK2083" s="49"/>
      <c r="AL2083" s="49"/>
      <c r="AM2083" s="49"/>
      <c r="AN2083" s="49"/>
      <c r="AO2083" s="49"/>
      <c r="AP2083" s="49"/>
      <c r="AQ2083" s="49"/>
      <c r="AR2083" s="49"/>
      <c r="AS2083" s="49"/>
      <c r="AT2083" s="49"/>
      <c r="AU2083" s="49"/>
      <c r="AV2083" s="49"/>
      <c r="AW2083" s="49"/>
      <c r="AX2083" s="49"/>
      <c r="AY2083" s="49"/>
      <c r="AZ2083" s="49"/>
      <c r="BA2083" s="49"/>
      <c r="BB2083" s="49"/>
      <c r="BC2083" s="49"/>
      <c r="BD2083" s="49"/>
      <c r="BE2083" s="49"/>
      <c r="BF2083" s="49"/>
      <c r="BG2083" s="49"/>
      <c r="BH2083" s="49"/>
      <c r="BI2083" s="49"/>
      <c r="BJ2083" s="49"/>
      <c r="BK2083" s="49"/>
      <c r="BL2083" s="49"/>
      <c r="BM2083" s="49"/>
      <c r="BN2083" s="49"/>
      <c r="BO2083" s="49"/>
      <c r="BP2083" s="49"/>
      <c r="BQ2083" s="49"/>
      <c r="BR2083" s="49"/>
      <c r="BS2083" s="49"/>
      <c r="BT2083" s="49"/>
      <c r="BU2083" s="49"/>
      <c r="BV2083" s="49"/>
      <c r="BW2083" s="49"/>
      <c r="BX2083" s="49"/>
      <c r="BY2083" s="49"/>
      <c r="BZ2083" s="49"/>
      <c r="CA2083" s="49"/>
      <c r="CB2083" s="49"/>
      <c r="CC2083" s="49"/>
      <c r="CD2083" s="49"/>
      <c r="CE2083" s="49"/>
      <c r="CF2083" s="49"/>
      <c r="CG2083" s="49"/>
      <c r="CH2083" s="49"/>
      <c r="CI2083" s="49"/>
      <c r="CJ2083" s="49"/>
      <c r="CK2083" s="49"/>
      <c r="CL2083" s="49"/>
      <c r="CM2083" s="49"/>
      <c r="CN2083" s="49"/>
      <c r="CO2083" s="49"/>
      <c r="CP2083" s="49"/>
      <c r="CQ2083" s="49"/>
      <c r="CR2083" s="49"/>
      <c r="CS2083" s="49"/>
      <c r="CT2083" s="49"/>
      <c r="CU2083" s="49"/>
      <c r="CV2083" s="49"/>
      <c r="CW2083" s="49"/>
      <c r="CX2083" s="49"/>
      <c r="CY2083" s="49"/>
      <c r="CZ2083" s="49"/>
      <c r="DA2083" s="49"/>
      <c r="DB2083" s="49"/>
      <c r="DC2083" s="49"/>
      <c r="DD2083" s="49"/>
      <c r="DE2083" s="49"/>
      <c r="DF2083" s="49"/>
      <c r="DG2083" s="49"/>
      <c r="DH2083" s="49"/>
      <c r="DI2083" s="49"/>
      <c r="DJ2083" s="49"/>
      <c r="DK2083" s="49"/>
      <c r="DL2083" s="49"/>
      <c r="DM2083" s="49"/>
      <c r="DN2083" s="49"/>
      <c r="DO2083" s="49"/>
      <c r="DP2083" s="49"/>
      <c r="DQ2083" s="49"/>
      <c r="DR2083" s="49"/>
      <c r="DS2083" s="49"/>
      <c r="DT2083" s="49"/>
      <c r="DU2083" s="49"/>
      <c r="DV2083" s="49"/>
      <c r="DW2083" s="49"/>
      <c r="DX2083" s="49"/>
      <c r="DY2083" s="49"/>
      <c r="DZ2083" s="49"/>
      <c r="EA2083" s="49"/>
      <c r="EB2083" s="49"/>
      <c r="EC2083" s="49"/>
      <c r="ED2083" s="49"/>
      <c r="EE2083" s="49"/>
      <c r="EF2083" s="49"/>
      <c r="EG2083" s="49"/>
      <c r="EH2083" s="49"/>
      <c r="EI2083" s="49"/>
      <c r="EJ2083" s="49"/>
      <c r="EK2083" s="49"/>
      <c r="EL2083" s="49"/>
      <c r="EM2083" s="49"/>
      <c r="EN2083" s="49"/>
      <c r="EO2083" s="49"/>
    </row>
    <row r="2084" spans="4:145">
      <c r="D2084" s="53"/>
      <c r="E2084" s="49"/>
      <c r="F2084" s="49"/>
      <c r="G2084" s="49"/>
      <c r="H2084" s="49"/>
      <c r="I2084" s="49"/>
      <c r="J2084" s="49"/>
      <c r="K2084" s="49"/>
      <c r="L2084" s="49"/>
      <c r="M2084" s="49"/>
      <c r="N2084" s="49"/>
      <c r="O2084" s="49"/>
      <c r="P2084" s="49"/>
      <c r="Q2084" s="49"/>
      <c r="R2084" s="49"/>
      <c r="S2084" s="49"/>
      <c r="T2084" s="49"/>
      <c r="U2084" s="49"/>
      <c r="V2084" s="49"/>
      <c r="W2084" s="49"/>
      <c r="X2084" s="49"/>
      <c r="Y2084" s="49"/>
      <c r="Z2084" s="49"/>
      <c r="AA2084" s="49"/>
      <c r="AB2084" s="49"/>
      <c r="AC2084" s="49"/>
      <c r="AD2084" s="49"/>
      <c r="AE2084" s="49"/>
      <c r="AF2084" s="49"/>
      <c r="AG2084" s="49"/>
      <c r="AH2084" s="49"/>
      <c r="AI2084" s="49"/>
      <c r="AJ2084" s="49"/>
      <c r="AK2084" s="49"/>
      <c r="AL2084" s="49"/>
      <c r="AM2084" s="49"/>
      <c r="AN2084" s="49"/>
      <c r="AO2084" s="49"/>
      <c r="AP2084" s="49"/>
      <c r="AQ2084" s="49"/>
      <c r="AR2084" s="49"/>
      <c r="AS2084" s="49"/>
      <c r="AT2084" s="49"/>
      <c r="AU2084" s="49"/>
      <c r="AV2084" s="49"/>
      <c r="AW2084" s="49"/>
      <c r="AX2084" s="49"/>
      <c r="AY2084" s="49"/>
      <c r="AZ2084" s="49"/>
      <c r="BA2084" s="49"/>
      <c r="BB2084" s="49"/>
      <c r="BC2084" s="49"/>
      <c r="BD2084" s="49"/>
      <c r="BE2084" s="49"/>
      <c r="BF2084" s="49"/>
      <c r="BG2084" s="49"/>
      <c r="BH2084" s="49"/>
      <c r="BI2084" s="49"/>
      <c r="BJ2084" s="49"/>
      <c r="BK2084" s="49"/>
      <c r="BL2084" s="49"/>
      <c r="BM2084" s="49"/>
      <c r="BN2084" s="49"/>
      <c r="BO2084" s="49"/>
      <c r="BP2084" s="49"/>
      <c r="BQ2084" s="49"/>
      <c r="BR2084" s="49"/>
      <c r="BS2084" s="49"/>
      <c r="BT2084" s="49"/>
      <c r="BU2084" s="49"/>
      <c r="BV2084" s="49"/>
      <c r="BW2084" s="49"/>
      <c r="BX2084" s="49"/>
      <c r="BY2084" s="49"/>
      <c r="BZ2084" s="49"/>
      <c r="CA2084" s="49"/>
      <c r="CB2084" s="49"/>
      <c r="CC2084" s="49"/>
      <c r="CD2084" s="49"/>
      <c r="CE2084" s="49"/>
      <c r="CF2084" s="49"/>
      <c r="CG2084" s="49"/>
      <c r="CH2084" s="49"/>
      <c r="CI2084" s="49"/>
      <c r="CJ2084" s="49"/>
      <c r="CK2084" s="49"/>
      <c r="CL2084" s="49"/>
      <c r="CM2084" s="49"/>
      <c r="CN2084" s="49"/>
      <c r="CO2084" s="49"/>
      <c r="CP2084" s="49"/>
      <c r="CQ2084" s="49"/>
      <c r="CR2084" s="49"/>
      <c r="CS2084" s="49"/>
      <c r="CT2084" s="49"/>
      <c r="CU2084" s="49"/>
      <c r="CV2084" s="49"/>
      <c r="CW2084" s="49"/>
      <c r="CX2084" s="49"/>
      <c r="CY2084" s="49"/>
      <c r="CZ2084" s="49"/>
      <c r="DA2084" s="49"/>
      <c r="DB2084" s="49"/>
      <c r="DC2084" s="49"/>
      <c r="DD2084" s="49"/>
      <c r="DE2084" s="49"/>
      <c r="DF2084" s="49"/>
      <c r="DG2084" s="49"/>
      <c r="DH2084" s="49"/>
      <c r="DI2084" s="49"/>
      <c r="DJ2084" s="49"/>
      <c r="DK2084" s="49"/>
      <c r="DL2084" s="49"/>
      <c r="DM2084" s="49"/>
      <c r="DN2084" s="49"/>
      <c r="DO2084" s="49"/>
      <c r="DP2084" s="49"/>
      <c r="DQ2084" s="49"/>
      <c r="DR2084" s="49"/>
      <c r="DS2084" s="49"/>
      <c r="DT2084" s="49"/>
      <c r="DU2084" s="49"/>
      <c r="DV2084" s="49"/>
      <c r="DW2084" s="49"/>
      <c r="DX2084" s="49"/>
      <c r="DY2084" s="49"/>
      <c r="DZ2084" s="49"/>
      <c r="EA2084" s="49"/>
      <c r="EB2084" s="49"/>
      <c r="EC2084" s="49"/>
      <c r="ED2084" s="49"/>
      <c r="EE2084" s="49"/>
      <c r="EF2084" s="49"/>
      <c r="EG2084" s="49"/>
      <c r="EH2084" s="49"/>
      <c r="EI2084" s="49"/>
      <c r="EJ2084" s="49"/>
      <c r="EK2084" s="49"/>
      <c r="EL2084" s="49"/>
      <c r="EM2084" s="49"/>
      <c r="EN2084" s="49"/>
      <c r="EO2084" s="49"/>
    </row>
    <row r="2085" spans="4:145">
      <c r="D2085" s="37" t="s">
        <v>261</v>
      </c>
      <c r="E2085" s="49"/>
      <c r="F2085" s="49"/>
      <c r="G2085" s="49"/>
      <c r="H2085" s="49"/>
      <c r="I2085" s="49"/>
      <c r="J2085" s="49"/>
      <c r="K2085" s="49"/>
      <c r="L2085" s="49"/>
      <c r="M2085" s="49"/>
      <c r="N2085" s="49"/>
      <c r="O2085" s="49"/>
      <c r="P2085" s="49"/>
      <c r="Q2085" s="49"/>
      <c r="R2085" s="49"/>
      <c r="S2085" s="49"/>
      <c r="T2085" s="49"/>
      <c r="U2085" s="49"/>
      <c r="V2085" s="49"/>
      <c r="W2085" s="49"/>
      <c r="X2085" s="49"/>
      <c r="Y2085" s="49"/>
      <c r="Z2085" s="49"/>
      <c r="AA2085" s="49"/>
      <c r="AB2085" s="49"/>
      <c r="AC2085" s="49"/>
      <c r="AD2085" s="49"/>
      <c r="AE2085" s="49"/>
      <c r="AF2085" s="49"/>
      <c r="AG2085" s="49"/>
      <c r="AH2085" s="49"/>
      <c r="AI2085" s="49"/>
      <c r="AJ2085" s="49"/>
      <c r="AK2085" s="49"/>
      <c r="AL2085" s="49"/>
      <c r="AM2085" s="49"/>
      <c r="AN2085" s="49"/>
      <c r="AO2085" s="49"/>
      <c r="AP2085" s="49"/>
      <c r="AQ2085" s="49"/>
      <c r="AR2085" s="49"/>
      <c r="AS2085" s="49"/>
      <c r="AT2085" s="49"/>
      <c r="AU2085" s="49"/>
      <c r="AV2085" s="49"/>
      <c r="AW2085" s="49"/>
      <c r="AX2085" s="49"/>
      <c r="AY2085" s="49"/>
      <c r="AZ2085" s="49"/>
      <c r="BA2085" s="49"/>
      <c r="BB2085" s="49"/>
      <c r="BC2085" s="49"/>
      <c r="BD2085" s="49"/>
      <c r="BE2085" s="49"/>
      <c r="BF2085" s="49"/>
      <c r="BG2085" s="49"/>
      <c r="BH2085" s="49"/>
      <c r="BI2085" s="49"/>
      <c r="BJ2085" s="49"/>
      <c r="BK2085" s="49"/>
      <c r="BL2085" s="49"/>
      <c r="BM2085" s="49"/>
      <c r="BN2085" s="49"/>
      <c r="BO2085" s="49"/>
      <c r="BP2085" s="49"/>
      <c r="BQ2085" s="49"/>
      <c r="BR2085" s="49"/>
      <c r="BS2085" s="49"/>
      <c r="BT2085" s="49"/>
      <c r="BU2085" s="49"/>
      <c r="BV2085" s="49"/>
      <c r="BW2085" s="49"/>
      <c r="BX2085" s="49"/>
      <c r="BY2085" s="49"/>
      <c r="BZ2085" s="49"/>
      <c r="CA2085" s="49"/>
      <c r="CB2085" s="49"/>
      <c r="CC2085" s="49"/>
      <c r="CD2085" s="49"/>
      <c r="CE2085" s="49"/>
      <c r="CF2085" s="49"/>
      <c r="CG2085" s="49"/>
      <c r="CH2085" s="49"/>
      <c r="CI2085" s="49"/>
      <c r="CJ2085" s="49"/>
      <c r="CK2085" s="49"/>
      <c r="CL2085" s="49"/>
      <c r="CM2085" s="49"/>
      <c r="CN2085" s="49"/>
      <c r="CO2085" s="49"/>
      <c r="CP2085" s="49"/>
      <c r="CQ2085" s="49"/>
      <c r="CR2085" s="49"/>
      <c r="CS2085" s="49"/>
      <c r="CT2085" s="49"/>
      <c r="CU2085" s="49"/>
      <c r="CV2085" s="49"/>
      <c r="CW2085" s="49"/>
      <c r="CX2085" s="49"/>
      <c r="CY2085" s="49"/>
      <c r="CZ2085" s="49"/>
      <c r="DA2085" s="49"/>
      <c r="DB2085" s="49"/>
      <c r="DC2085" s="49"/>
      <c r="DD2085" s="49"/>
      <c r="DE2085" s="49"/>
      <c r="DF2085" s="49"/>
      <c r="DG2085" s="49"/>
      <c r="DH2085" s="49"/>
      <c r="DI2085" s="49"/>
      <c r="DJ2085" s="49"/>
      <c r="DK2085" s="49"/>
      <c r="DL2085" s="49"/>
      <c r="DM2085" s="49"/>
      <c r="DN2085" s="49"/>
      <c r="DO2085" s="49"/>
      <c r="DP2085" s="49"/>
      <c r="DQ2085" s="49"/>
      <c r="DR2085" s="49"/>
      <c r="DS2085" s="49"/>
      <c r="DT2085" s="49"/>
      <c r="DU2085" s="49"/>
      <c r="DV2085" s="49"/>
      <c r="DW2085" s="49"/>
      <c r="DX2085" s="49"/>
      <c r="DY2085" s="49"/>
      <c r="DZ2085" s="49"/>
      <c r="EA2085" s="49"/>
      <c r="EB2085" s="49"/>
      <c r="EC2085" s="49"/>
      <c r="ED2085" s="49"/>
      <c r="EE2085" s="49"/>
      <c r="EF2085" s="49"/>
      <c r="EG2085" s="49"/>
      <c r="EH2085" s="49"/>
      <c r="EI2085" s="49"/>
      <c r="EJ2085" s="49"/>
      <c r="EK2085" s="49"/>
      <c r="EL2085" s="49"/>
      <c r="EM2085" s="49"/>
      <c r="EN2085" s="49"/>
      <c r="EO2085" s="49"/>
    </row>
    <row r="2086" spans="4:145">
      <c r="D2086" s="37" t="s">
        <v>262</v>
      </c>
      <c r="E2086" s="49"/>
      <c r="F2086" s="49"/>
      <c r="G2086" s="49"/>
      <c r="H2086" s="49"/>
      <c r="I2086" s="49"/>
      <c r="J2086" s="49"/>
      <c r="K2086" s="49"/>
      <c r="L2086" s="49"/>
      <c r="M2086" s="49"/>
      <c r="N2086" s="49"/>
      <c r="O2086" s="49"/>
      <c r="P2086" s="49"/>
      <c r="Q2086" s="49"/>
      <c r="R2086" s="49"/>
      <c r="S2086" s="49"/>
      <c r="T2086" s="49"/>
      <c r="U2086" s="49"/>
      <c r="V2086" s="49"/>
      <c r="W2086" s="49"/>
      <c r="X2086" s="49"/>
      <c r="Y2086" s="49"/>
      <c r="Z2086" s="49"/>
      <c r="AA2086" s="49"/>
      <c r="AB2086" s="49"/>
      <c r="AC2086" s="49"/>
      <c r="AD2086" s="49"/>
      <c r="AE2086" s="49"/>
      <c r="AF2086" s="49"/>
      <c r="AG2086" s="49"/>
      <c r="AH2086" s="49"/>
      <c r="AI2086" s="49"/>
      <c r="AJ2086" s="49"/>
      <c r="AK2086" s="49"/>
      <c r="AL2086" s="49"/>
      <c r="AM2086" s="49"/>
      <c r="AN2086" s="49"/>
      <c r="AO2086" s="49"/>
      <c r="AP2086" s="49"/>
      <c r="AQ2086" s="49"/>
      <c r="AR2086" s="49"/>
      <c r="AS2086" s="49"/>
      <c r="AT2086" s="49"/>
      <c r="AU2086" s="49"/>
      <c r="AV2086" s="49"/>
      <c r="AW2086" s="49"/>
      <c r="AX2086" s="49"/>
      <c r="AY2086" s="49"/>
      <c r="AZ2086" s="49"/>
      <c r="BA2086" s="49"/>
      <c r="BB2086" s="49"/>
      <c r="BC2086" s="49"/>
      <c r="BD2086" s="49"/>
      <c r="BE2086" s="49"/>
      <c r="BF2086" s="49"/>
      <c r="BG2086" s="49"/>
      <c r="BH2086" s="49"/>
      <c r="BI2086" s="49"/>
      <c r="BJ2086" s="49"/>
      <c r="BK2086" s="49"/>
      <c r="BL2086" s="49"/>
      <c r="BM2086" s="49"/>
      <c r="BN2086" s="49"/>
      <c r="BO2086" s="49"/>
      <c r="BP2086" s="49"/>
      <c r="BQ2086" s="49"/>
      <c r="BR2086" s="49"/>
      <c r="BS2086" s="49"/>
      <c r="BT2086" s="49"/>
      <c r="BU2086" s="49"/>
      <c r="BV2086" s="49"/>
      <c r="BW2086" s="49"/>
      <c r="BX2086" s="49"/>
      <c r="BY2086" s="49"/>
      <c r="BZ2086" s="49"/>
      <c r="CA2086" s="49"/>
      <c r="CB2086" s="49"/>
      <c r="CC2086" s="49"/>
      <c r="CD2086" s="49"/>
      <c r="CE2086" s="49"/>
      <c r="CF2086" s="49"/>
      <c r="CG2086" s="49"/>
      <c r="CH2086" s="49"/>
      <c r="CI2086" s="49"/>
      <c r="CJ2086" s="49"/>
      <c r="CK2086" s="49"/>
      <c r="CL2086" s="49"/>
      <c r="CM2086" s="49"/>
      <c r="CN2086" s="49"/>
      <c r="CO2086" s="49"/>
      <c r="CP2086" s="49"/>
      <c r="CQ2086" s="49"/>
      <c r="CR2086" s="49"/>
      <c r="CS2086" s="49"/>
      <c r="CT2086" s="49"/>
      <c r="CU2086" s="49"/>
      <c r="CV2086" s="49"/>
      <c r="CW2086" s="49"/>
      <c r="CX2086" s="49"/>
      <c r="CY2086" s="49"/>
      <c r="CZ2086" s="49"/>
      <c r="DA2086" s="49"/>
      <c r="DB2086" s="49"/>
      <c r="DC2086" s="49"/>
      <c r="DD2086" s="49"/>
      <c r="DE2086" s="49"/>
      <c r="DF2086" s="49"/>
      <c r="DG2086" s="49"/>
      <c r="DH2086" s="49"/>
      <c r="DI2086" s="49"/>
      <c r="DJ2086" s="49"/>
      <c r="DK2086" s="49"/>
      <c r="DL2086" s="49"/>
      <c r="DM2086" s="49"/>
      <c r="DN2086" s="49"/>
      <c r="DO2086" s="49"/>
      <c r="DP2086" s="49"/>
      <c r="DQ2086" s="49"/>
      <c r="DR2086" s="49"/>
      <c r="DS2086" s="49"/>
      <c r="DT2086" s="49"/>
      <c r="DU2086" s="49"/>
      <c r="DV2086" s="49"/>
      <c r="DW2086" s="49"/>
      <c r="DX2086" s="49"/>
      <c r="DY2086" s="49"/>
      <c r="DZ2086" s="49"/>
      <c r="EA2086" s="49"/>
      <c r="EB2086" s="49"/>
      <c r="EC2086" s="49"/>
      <c r="ED2086" s="49"/>
      <c r="EE2086" s="49"/>
      <c r="EF2086" s="49"/>
      <c r="EG2086" s="49"/>
      <c r="EH2086" s="49"/>
      <c r="EI2086" s="49"/>
      <c r="EJ2086" s="49"/>
      <c r="EK2086" s="49"/>
      <c r="EL2086" s="49"/>
      <c r="EM2086" s="49"/>
      <c r="EN2086" s="49"/>
      <c r="EO2086" s="49"/>
    </row>
    <row r="2087" spans="4:145">
      <c r="D2087" s="37" t="s">
        <v>336</v>
      </c>
      <c r="E2087" s="49"/>
      <c r="F2087" s="49"/>
      <c r="G2087" s="49"/>
      <c r="H2087" s="49"/>
      <c r="I2087" s="49"/>
      <c r="J2087" s="49"/>
      <c r="K2087" s="49"/>
      <c r="L2087" s="49"/>
      <c r="M2087" s="49"/>
      <c r="N2087" s="49"/>
      <c r="O2087" s="49"/>
      <c r="P2087" s="49"/>
      <c r="Q2087" s="49"/>
      <c r="R2087" s="49"/>
      <c r="S2087" s="49"/>
      <c r="T2087" s="49"/>
      <c r="U2087" s="49"/>
      <c r="V2087" s="49"/>
      <c r="W2087" s="49"/>
      <c r="X2087" s="49"/>
      <c r="Y2087" s="49"/>
      <c r="Z2087" s="49"/>
      <c r="AA2087" s="49"/>
      <c r="AB2087" s="49"/>
      <c r="AC2087" s="49"/>
      <c r="AD2087" s="49"/>
      <c r="AE2087" s="49"/>
      <c r="AF2087" s="49"/>
      <c r="AG2087" s="49"/>
      <c r="AH2087" s="49"/>
      <c r="AI2087" s="49"/>
      <c r="AJ2087" s="49"/>
      <c r="AK2087" s="49"/>
      <c r="AL2087" s="49"/>
      <c r="AM2087" s="49"/>
      <c r="AN2087" s="49"/>
      <c r="AO2087" s="49"/>
      <c r="AP2087" s="49"/>
      <c r="AQ2087" s="49"/>
      <c r="AR2087" s="49"/>
      <c r="AS2087" s="49"/>
      <c r="AT2087" s="49"/>
      <c r="AU2087" s="49"/>
      <c r="AV2087" s="49"/>
      <c r="AW2087" s="49"/>
      <c r="AX2087" s="49"/>
      <c r="AY2087" s="49"/>
      <c r="AZ2087" s="49"/>
      <c r="BA2087" s="49"/>
      <c r="BB2087" s="49"/>
      <c r="BC2087" s="49"/>
      <c r="BD2087" s="49"/>
      <c r="BE2087" s="49"/>
      <c r="BF2087" s="49"/>
      <c r="BG2087" s="49"/>
      <c r="BH2087" s="49"/>
      <c r="BI2087" s="49"/>
      <c r="BJ2087" s="49"/>
      <c r="BK2087" s="49"/>
      <c r="BL2087" s="49"/>
      <c r="BM2087" s="49"/>
      <c r="BN2087" s="49"/>
      <c r="BO2087" s="49"/>
      <c r="BP2087" s="49"/>
      <c r="BQ2087" s="49"/>
      <c r="BR2087" s="49"/>
      <c r="BS2087" s="49"/>
      <c r="BT2087" s="49"/>
      <c r="BU2087" s="49"/>
      <c r="BV2087" s="49"/>
      <c r="BW2087" s="49"/>
      <c r="BX2087" s="49"/>
      <c r="BY2087" s="49"/>
      <c r="BZ2087" s="49"/>
      <c r="CA2087" s="49"/>
      <c r="CB2087" s="49"/>
      <c r="CC2087" s="49"/>
      <c r="CD2087" s="49"/>
      <c r="CE2087" s="49"/>
      <c r="CF2087" s="49"/>
      <c r="CG2087" s="49"/>
      <c r="CH2087" s="49"/>
      <c r="CI2087" s="49"/>
      <c r="CJ2087" s="49"/>
      <c r="CK2087" s="49"/>
      <c r="CL2087" s="49"/>
      <c r="CM2087" s="49"/>
      <c r="CN2087" s="49"/>
      <c r="CO2087" s="49"/>
      <c r="CP2087" s="49"/>
      <c r="CQ2087" s="49"/>
      <c r="CR2087" s="49"/>
      <c r="CS2087" s="49"/>
      <c r="CT2087" s="49"/>
      <c r="CU2087" s="49"/>
      <c r="CV2087" s="49"/>
      <c r="CW2087" s="49"/>
      <c r="CX2087" s="49"/>
      <c r="CY2087" s="49"/>
      <c r="CZ2087" s="49"/>
      <c r="DA2087" s="49"/>
      <c r="DB2087" s="49"/>
      <c r="DC2087" s="49"/>
      <c r="DD2087" s="49"/>
      <c r="DE2087" s="49"/>
      <c r="DF2087" s="49"/>
      <c r="DG2087" s="49"/>
      <c r="DH2087" s="49"/>
      <c r="DI2087" s="49"/>
      <c r="DJ2087" s="49"/>
      <c r="DK2087" s="49"/>
      <c r="DL2087" s="49"/>
      <c r="DM2087" s="49"/>
      <c r="DN2087" s="49"/>
      <c r="DO2087" s="49"/>
      <c r="DP2087" s="49"/>
      <c r="DQ2087" s="49"/>
      <c r="DR2087" s="49"/>
      <c r="DS2087" s="49"/>
      <c r="DT2087" s="49"/>
      <c r="DU2087" s="49"/>
      <c r="DV2087" s="49"/>
      <c r="DW2087" s="49"/>
      <c r="DX2087" s="49"/>
      <c r="DY2087" s="49"/>
      <c r="DZ2087" s="49"/>
      <c r="EA2087" s="49"/>
      <c r="EB2087" s="49"/>
      <c r="EC2087" s="49"/>
      <c r="ED2087" s="49"/>
      <c r="EE2087" s="49"/>
      <c r="EF2087" s="49"/>
      <c r="EG2087" s="49"/>
      <c r="EH2087" s="49"/>
      <c r="EI2087" s="49"/>
      <c r="EJ2087" s="49"/>
      <c r="EK2087" s="49"/>
      <c r="EL2087" s="49"/>
      <c r="EM2087" s="49"/>
      <c r="EN2087" s="49"/>
      <c r="EO2087" s="49"/>
    </row>
    <row r="2089" spans="4:145">
      <c r="D2089" s="52" t="s">
        <v>2168</v>
      </c>
      <c r="E2089" s="48"/>
      <c r="F2089" s="48"/>
      <c r="G2089" s="48"/>
      <c r="H2089" s="48"/>
      <c r="I2089" s="48"/>
      <c r="J2089" s="48"/>
      <c r="K2089" s="48"/>
      <c r="L2089" s="48"/>
      <c r="M2089" s="48"/>
      <c r="N2089" s="48"/>
      <c r="O2089" s="48"/>
      <c r="P2089" s="48"/>
      <c r="Q2089" s="48"/>
      <c r="R2089" s="48"/>
      <c r="S2089" s="48"/>
      <c r="T2089" s="48"/>
      <c r="U2089" s="48"/>
      <c r="V2089" s="48"/>
      <c r="W2089" s="48"/>
      <c r="X2089" s="48"/>
      <c r="Y2089" s="48"/>
      <c r="Z2089" s="48"/>
    </row>
    <row r="2090" spans="4:145">
      <c r="D2090" s="52" t="s">
        <v>2169</v>
      </c>
      <c r="E2090" s="48"/>
      <c r="F2090" s="48"/>
      <c r="G2090" s="48"/>
      <c r="H2090" s="48"/>
      <c r="I2090" s="48"/>
      <c r="J2090" s="48"/>
      <c r="K2090" s="48"/>
      <c r="L2090" s="48"/>
      <c r="M2090" s="48"/>
      <c r="N2090" s="48"/>
      <c r="O2090" s="48"/>
      <c r="P2090" s="48"/>
      <c r="Q2090" s="48"/>
      <c r="R2090" s="48"/>
      <c r="S2090" s="48"/>
      <c r="T2090" s="48"/>
      <c r="U2090" s="48"/>
      <c r="V2090" s="48"/>
      <c r="W2090" s="48"/>
      <c r="X2090" s="48"/>
      <c r="Y2090" s="48"/>
      <c r="Z2090" s="48"/>
    </row>
    <row r="2091" spans="4:145">
      <c r="D2091" s="52" t="s">
        <v>2170</v>
      </c>
      <c r="E2091" s="48"/>
      <c r="F2091" s="48"/>
      <c r="G2091" s="48"/>
      <c r="H2091" s="48"/>
      <c r="I2091" s="48"/>
      <c r="J2091" s="48"/>
      <c r="K2091" s="48"/>
      <c r="L2091" s="48"/>
      <c r="M2091" s="48"/>
      <c r="N2091" s="48"/>
      <c r="O2091" s="48"/>
      <c r="P2091" s="48"/>
      <c r="Q2091" s="48"/>
      <c r="R2091" s="48"/>
      <c r="S2091" s="48"/>
      <c r="T2091" s="48"/>
      <c r="U2091" s="48"/>
      <c r="V2091" s="48"/>
      <c r="W2091" s="48"/>
      <c r="X2091" s="48"/>
      <c r="Y2091" s="48"/>
      <c r="Z2091" s="48"/>
    </row>
    <row r="2107" spans="2:4">
      <c r="B2107" s="46">
        <v>0</v>
      </c>
      <c r="D2107" s="47" t="s">
        <v>1034</v>
      </c>
    </row>
    <row r="2108" spans="2:4">
      <c r="D2108" s="55" t="s">
        <v>301</v>
      </c>
    </row>
    <row r="2109" spans="2:4">
      <c r="D2109" s="51" t="s">
        <v>35</v>
      </c>
    </row>
    <row r="2598" spans="2:4">
      <c r="B2598" s="44">
        <v>0</v>
      </c>
      <c r="D2598" s="47" t="s">
        <v>2188</v>
      </c>
    </row>
    <row r="2599" spans="2:4">
      <c r="D2599" s="55" t="s">
        <v>303</v>
      </c>
    </row>
    <row r="2600" spans="2:4">
      <c r="D2600" s="51" t="s">
        <v>35</v>
      </c>
    </row>
    <row r="2616" spans="2:4">
      <c r="B2616" s="44">
        <v>0</v>
      </c>
      <c r="D2616" s="47" t="s">
        <v>2189</v>
      </c>
    </row>
    <row r="2617" spans="2:4">
      <c r="D2617" s="55" t="s">
        <v>303</v>
      </c>
    </row>
    <row r="2618" spans="2:4">
      <c r="D2618" s="51" t="s">
        <v>35</v>
      </c>
    </row>
    <row r="2639" spans="2:4">
      <c r="B2639" s="44">
        <v>0</v>
      </c>
      <c r="D2639" s="47" t="s">
        <v>545</v>
      </c>
    </row>
    <row r="2640" spans="2:4">
      <c r="D2640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A4B05-1743-4DBD-80FA-0F941B38F1DD}">
  <sheetPr codeName="Sheet52"/>
  <dimension ref="B2:BQ2177"/>
  <sheetViews>
    <sheetView topLeftCell="A781" workbookViewId="0">
      <selection activeCell="D823" sqref="D823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1722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35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1723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1724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1725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2184</v>
      </c>
    </row>
    <row r="56" spans="2:4">
      <c r="D56" s="55" t="s">
        <v>302</v>
      </c>
    </row>
    <row r="58" spans="2:4">
      <c r="D58" s="85" t="s">
        <v>36</v>
      </c>
    </row>
    <row r="59" spans="2:4">
      <c r="D59" s="50" t="s">
        <v>2318</v>
      </c>
    </row>
    <row r="61" spans="2:4">
      <c r="D61" s="85" t="s">
        <v>2138</v>
      </c>
    </row>
    <row r="86" spans="4:24">
      <c r="D86" s="85" t="s">
        <v>307</v>
      </c>
    </row>
    <row r="87" spans="4:24">
      <c r="D87" s="36" t="s">
        <v>2139</v>
      </c>
    </row>
    <row r="89" spans="4:24">
      <c r="D89" s="52" t="s">
        <v>33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</row>
    <row r="90" spans="4:24">
      <c r="D90" s="52" t="s">
        <v>642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</row>
    <row r="91" spans="4:24">
      <c r="D91" s="52" t="s">
        <v>643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</row>
    <row r="92" spans="4:24">
      <c r="D92" s="52" t="s">
        <v>644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</row>
    <row r="93" spans="4:24">
      <c r="D93" s="52" t="s">
        <v>384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</row>
    <row r="94" spans="4:24">
      <c r="D94" s="52" t="s">
        <v>264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</row>
    <row r="95" spans="4:24">
      <c r="D95" s="52" t="s">
        <v>275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</row>
    <row r="96" spans="4:24">
      <c r="D96" s="52" t="s">
        <v>271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</row>
    <row r="97" spans="4:40">
      <c r="D97" s="52" t="s">
        <v>627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</row>
    <row r="98" spans="4:40">
      <c r="D98" s="52" t="s">
        <v>628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</row>
    <row r="99" spans="4:40">
      <c r="D99" s="52" t="s">
        <v>645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</row>
    <row r="100" spans="4:40">
      <c r="D100" s="52" t="s">
        <v>646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</row>
    <row r="101" spans="4:40">
      <c r="D101" s="52" t="s">
        <v>647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</row>
    <row r="102" spans="4:40">
      <c r="D102" s="52" t="s">
        <v>648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</row>
    <row r="103" spans="4:40">
      <c r="D103" s="52" t="s">
        <v>649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</row>
    <row r="104" spans="4:40">
      <c r="D104" s="52" t="s">
        <v>650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</row>
    <row r="105" spans="4:40">
      <c r="D105" s="52" t="s">
        <v>651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</row>
    <row r="106" spans="4:40">
      <c r="D106" s="52" t="s">
        <v>2317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</row>
    <row r="108" spans="4:40">
      <c r="D108" s="53" t="s">
        <v>335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</row>
    <row r="109" spans="4:40">
      <c r="D109" s="53" t="s">
        <v>312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</row>
    <row r="110" spans="4:40">
      <c r="D110" s="53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</row>
    <row r="111" spans="4:40">
      <c r="D111" s="53" t="s">
        <v>430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</row>
    <row r="112" spans="4:40">
      <c r="D112" s="53" t="s">
        <v>280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</row>
    <row r="113" spans="4:40">
      <c r="D113" s="53" t="s">
        <v>546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4:40">
      <c r="D114" s="53" t="s">
        <v>2319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4:40">
      <c r="D115" s="53" t="s">
        <v>2320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4:40">
      <c r="D116" s="53" t="s">
        <v>2321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</row>
    <row r="117" spans="4:40">
      <c r="D117" s="53" t="s">
        <v>2322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8" spans="4:40">
      <c r="D118" s="37" t="s">
        <v>2327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4:40">
      <c r="D119" s="53" t="s">
        <v>259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4:40">
      <c r="D120" s="53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1" spans="4:40">
      <c r="D121" s="53" t="s">
        <v>566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2" spans="4:40">
      <c r="D122" s="53" t="s">
        <v>280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</row>
    <row r="123" spans="4:40">
      <c r="D123" s="53" t="s">
        <v>546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</row>
    <row r="124" spans="4:40">
      <c r="D124" s="53" t="s">
        <v>2319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</row>
    <row r="125" spans="4:40">
      <c r="D125" s="53" t="s">
        <v>2323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</row>
    <row r="126" spans="4:40">
      <c r="D126" s="53" t="s">
        <v>2324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</row>
    <row r="127" spans="4:40">
      <c r="D127" s="53" t="s">
        <v>2325</v>
      </c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</row>
    <row r="128" spans="4:40">
      <c r="D128" s="53" t="s">
        <v>2326</v>
      </c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</row>
    <row r="129" spans="4:40">
      <c r="D129" s="37" t="s">
        <v>2328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</row>
    <row r="130" spans="4:40">
      <c r="D130" s="53" t="s">
        <v>259</v>
      </c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</row>
    <row r="131" spans="4:40">
      <c r="D131" s="53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</row>
    <row r="132" spans="4:40">
      <c r="D132" s="53" t="s">
        <v>261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</row>
    <row r="133" spans="4:40">
      <c r="D133" s="53" t="s">
        <v>262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</row>
    <row r="134" spans="4:40">
      <c r="D134" s="53" t="s">
        <v>336</v>
      </c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</row>
    <row r="136" spans="4:40">
      <c r="D136" s="85" t="s">
        <v>2341</v>
      </c>
    </row>
    <row r="186" spans="2:4">
      <c r="B186" s="46">
        <v>0</v>
      </c>
      <c r="D186" s="47" t="s">
        <v>2188</v>
      </c>
    </row>
    <row r="187" spans="2:4">
      <c r="D187" s="55" t="s">
        <v>301</v>
      </c>
    </row>
    <row r="188" spans="2:4">
      <c r="D188" s="63" t="s">
        <v>2127</v>
      </c>
    </row>
    <row r="190" spans="2:4">
      <c r="D190" s="85" t="s">
        <v>2181</v>
      </c>
    </row>
    <row r="238" spans="4:4">
      <c r="D238" s="85" t="s">
        <v>267</v>
      </c>
    </row>
    <row r="239" spans="4:4">
      <c r="D239" s="47" t="s">
        <v>2182</v>
      </c>
    </row>
    <row r="241" spans="4:4">
      <c r="D241" s="47" t="s">
        <v>2187</v>
      </c>
    </row>
    <row r="270" spans="2:4">
      <c r="B270" s="46">
        <v>0</v>
      </c>
      <c r="D270" s="47" t="s">
        <v>2383</v>
      </c>
    </row>
    <row r="271" spans="2:4">
      <c r="D271" s="55" t="s">
        <v>302</v>
      </c>
    </row>
    <row r="273" spans="4:4">
      <c r="D273" s="85" t="s">
        <v>2183</v>
      </c>
    </row>
    <row r="343" spans="2:4">
      <c r="B343" s="44">
        <v>0</v>
      </c>
      <c r="D343" s="47" t="s">
        <v>2516</v>
      </c>
    </row>
    <row r="344" spans="2:4">
      <c r="D344" s="55" t="s">
        <v>303</v>
      </c>
    </row>
    <row r="345" spans="2:4">
      <c r="D345" s="51" t="s">
        <v>35</v>
      </c>
    </row>
    <row r="386" spans="2:4">
      <c r="B386" s="44">
        <v>0</v>
      </c>
      <c r="D386" s="47" t="s">
        <v>545</v>
      </c>
    </row>
    <row r="387" spans="2:4">
      <c r="D387" s="55" t="s">
        <v>303</v>
      </c>
    </row>
    <row r="389" spans="2:4">
      <c r="D389" s="85" t="s">
        <v>36</v>
      </c>
    </row>
    <row r="392" spans="2:4">
      <c r="D392" s="85" t="s">
        <v>2208</v>
      </c>
    </row>
    <row r="422" spans="2:4">
      <c r="D422" s="85" t="s">
        <v>2209</v>
      </c>
    </row>
    <row r="423" spans="2:4">
      <c r="D423" s="85" t="s">
        <v>2210</v>
      </c>
    </row>
    <row r="424" spans="2:4">
      <c r="D424" s="85" t="s">
        <v>2211</v>
      </c>
    </row>
    <row r="425" spans="2:4">
      <c r="D425" s="85" t="s">
        <v>2202</v>
      </c>
    </row>
    <row r="426" spans="2:4">
      <c r="D426" s="85" t="s">
        <v>2207</v>
      </c>
    </row>
    <row r="429" spans="2:4">
      <c r="B429" s="46">
        <v>0</v>
      </c>
      <c r="D429" s="47" t="s">
        <v>2306</v>
      </c>
    </row>
    <row r="430" spans="2:4">
      <c r="D430" s="55" t="s">
        <v>302</v>
      </c>
    </row>
    <row r="432" spans="2:4">
      <c r="D432" s="85" t="s">
        <v>2212</v>
      </c>
    </row>
    <row r="480" spans="4:4">
      <c r="D480" s="85" t="s">
        <v>2214</v>
      </c>
    </row>
    <row r="491" spans="52:52">
      <c r="AZ491" s="85" t="s">
        <v>2219</v>
      </c>
    </row>
    <row r="492" spans="52:52">
      <c r="AZ492" s="85" t="s">
        <v>2220</v>
      </c>
    </row>
    <row r="493" spans="52:52">
      <c r="AZ493" s="85" t="s">
        <v>2221</v>
      </c>
    </row>
    <row r="494" spans="52:52">
      <c r="AZ494" s="85" t="s">
        <v>2222</v>
      </c>
    </row>
    <row r="495" spans="52:52">
      <c r="AZ495" s="85" t="s">
        <v>2223</v>
      </c>
    </row>
    <row r="496" spans="52:52">
      <c r="AZ496" s="85" t="s">
        <v>2224</v>
      </c>
    </row>
    <row r="497" spans="4:52">
      <c r="AZ497" s="85" t="s">
        <v>2225</v>
      </c>
    </row>
    <row r="498" spans="4:52">
      <c r="AZ498" s="85" t="s">
        <v>2226</v>
      </c>
    </row>
    <row r="499" spans="4:52">
      <c r="AZ499" s="85" t="s">
        <v>2227</v>
      </c>
    </row>
    <row r="500" spans="4:52">
      <c r="AZ500" s="85" t="s">
        <v>2228</v>
      </c>
    </row>
    <row r="501" spans="4:52">
      <c r="AZ501" s="85" t="s">
        <v>2229</v>
      </c>
    </row>
    <row r="502" spans="4:52">
      <c r="AZ502" s="85" t="s">
        <v>2230</v>
      </c>
    </row>
    <row r="503" spans="4:52">
      <c r="AZ503" s="85" t="s">
        <v>2231</v>
      </c>
    </row>
    <row r="506" spans="4:52">
      <c r="D506" s="85" t="s">
        <v>307</v>
      </c>
      <c r="M506" s="85" t="s">
        <v>340</v>
      </c>
    </row>
    <row r="507" spans="4:52">
      <c r="D507" s="47" t="s">
        <v>2232</v>
      </c>
      <c r="M507" s="47" t="s">
        <v>2233</v>
      </c>
      <c r="V507" s="85" t="str">
        <f>"'" &amp; M507 &amp; "',"</f>
        <v>'47513/INV/JKS/04/2023',</v>
      </c>
    </row>
    <row r="508" spans="4:52">
      <c r="D508" s="47" t="s">
        <v>517</v>
      </c>
      <c r="M508" s="47" t="s">
        <v>2234</v>
      </c>
      <c r="V508" s="85" t="str">
        <f t="shared" ref="V508:V519" si="0">"'" &amp; M508 &amp; "',"</f>
        <v>'47514/INV/JKS/04/2023',</v>
      </c>
    </row>
    <row r="509" spans="4:52">
      <c r="D509" s="47" t="s">
        <v>522</v>
      </c>
      <c r="M509" s="47" t="s">
        <v>2235</v>
      </c>
      <c r="V509" s="85" t="str">
        <f t="shared" si="0"/>
        <v>'47515/INV/JKS/04/2023',</v>
      </c>
    </row>
    <row r="510" spans="4:52">
      <c r="D510" s="47" t="s">
        <v>582</v>
      </c>
      <c r="M510" s="47" t="s">
        <v>2236</v>
      </c>
      <c r="V510" s="85" t="str">
        <f t="shared" si="0"/>
        <v>'47516/INV/JKS/04/2023',</v>
      </c>
    </row>
    <row r="511" spans="4:52">
      <c r="D511" s="47" t="s">
        <v>511</v>
      </c>
      <c r="M511" s="47" t="s">
        <v>2237</v>
      </c>
      <c r="V511" s="85" t="str">
        <f t="shared" si="0"/>
        <v>'47517/INV/JKS/04/2023',</v>
      </c>
    </row>
    <row r="512" spans="4:52">
      <c r="D512" s="47" t="s">
        <v>514</v>
      </c>
      <c r="M512" s="47" t="s">
        <v>2238</v>
      </c>
      <c r="V512" s="85" t="str">
        <f t="shared" si="0"/>
        <v>'47518/INV/JKS/04/2023',</v>
      </c>
    </row>
    <row r="513" spans="4:23">
      <c r="D513" s="47" t="s">
        <v>513</v>
      </c>
      <c r="M513" s="47" t="s">
        <v>2239</v>
      </c>
      <c r="V513" s="85" t="str">
        <f t="shared" si="0"/>
        <v>'47519/INV/JKS/04/2023',</v>
      </c>
    </row>
    <row r="514" spans="4:23">
      <c r="D514" s="47" t="s">
        <v>510</v>
      </c>
      <c r="M514" s="47" t="s">
        <v>2240</v>
      </c>
      <c r="V514" s="85" t="str">
        <f t="shared" si="0"/>
        <v>'47520/INV/JKS/04/2023',</v>
      </c>
    </row>
    <row r="515" spans="4:23">
      <c r="D515" s="47" t="s">
        <v>518</v>
      </c>
      <c r="M515" s="47" t="s">
        <v>2241</v>
      </c>
      <c r="V515" s="85" t="str">
        <f t="shared" si="0"/>
        <v>'47521/INV/JKS/04/2023',</v>
      </c>
    </row>
    <row r="516" spans="4:23">
      <c r="D516" s="47" t="s">
        <v>516</v>
      </c>
      <c r="M516" s="47" t="s">
        <v>2242</v>
      </c>
      <c r="V516" s="85" t="str">
        <f t="shared" si="0"/>
        <v>'47522/INV/JKS/04/2023',</v>
      </c>
    </row>
    <row r="517" spans="4:23">
      <c r="D517" s="47" t="s">
        <v>512</v>
      </c>
      <c r="M517" s="47" t="s">
        <v>2243</v>
      </c>
      <c r="V517" s="85" t="str">
        <f t="shared" si="0"/>
        <v>'47523/INV/JKS/04/2023',</v>
      </c>
    </row>
    <row r="518" spans="4:23">
      <c r="D518" s="47" t="s">
        <v>741</v>
      </c>
      <c r="M518" s="47" t="s">
        <v>2244</v>
      </c>
      <c r="V518" s="85" t="str">
        <f t="shared" si="0"/>
        <v>'47524/INV/JKS/04/2023',</v>
      </c>
    </row>
    <row r="519" spans="4:23">
      <c r="D519" s="47" t="s">
        <v>515</v>
      </c>
      <c r="M519" s="47" t="s">
        <v>2245</v>
      </c>
      <c r="V519" s="85" t="str">
        <f t="shared" si="0"/>
        <v>'47525/INV/JKS/04/2023',</v>
      </c>
    </row>
    <row r="521" spans="4:23">
      <c r="D521" s="52" t="s">
        <v>34</v>
      </c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</row>
    <row r="522" spans="4:23">
      <c r="D522" s="52" t="s">
        <v>501</v>
      </c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</row>
    <row r="523" spans="4:23">
      <c r="D523" s="52" t="s">
        <v>2246</v>
      </c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</row>
    <row r="524" spans="4:23">
      <c r="D524" s="52" t="s">
        <v>2247</v>
      </c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</row>
    <row r="525" spans="4:23">
      <c r="D525" s="52" t="s">
        <v>2248</v>
      </c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</row>
    <row r="526" spans="4:23">
      <c r="D526" s="52" t="s">
        <v>2249</v>
      </c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</row>
    <row r="527" spans="4:23">
      <c r="D527" s="52" t="s">
        <v>2250</v>
      </c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</row>
    <row r="528" spans="4:23">
      <c r="D528" s="52" t="s">
        <v>2251</v>
      </c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</row>
    <row r="529" spans="2:63">
      <c r="D529" s="52" t="s">
        <v>2252</v>
      </c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</row>
    <row r="530" spans="2:63">
      <c r="D530" s="52" t="s">
        <v>2253</v>
      </c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</row>
    <row r="531" spans="2:63">
      <c r="D531" s="52" t="s">
        <v>2254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</row>
    <row r="532" spans="2:63">
      <c r="D532" s="52" t="s">
        <v>2255</v>
      </c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</row>
    <row r="533" spans="2:63">
      <c r="D533" s="52" t="s">
        <v>2256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</row>
    <row r="534" spans="2:63">
      <c r="D534" s="52" t="s">
        <v>2257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</row>
    <row r="535" spans="2:63">
      <c r="D535" s="52" t="s">
        <v>2258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</row>
    <row r="536" spans="2:63">
      <c r="D536" s="52" t="s">
        <v>477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</row>
    <row r="538" spans="2:63">
      <c r="D538" s="52" t="s">
        <v>347</v>
      </c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</row>
    <row r="539" spans="2:63">
      <c r="D539" s="52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  <c r="AD539" s="48"/>
      <c r="AE539" s="48"/>
      <c r="AF539" s="48"/>
      <c r="AG539" s="48"/>
      <c r="AH539" s="48"/>
      <c r="AI539" s="48"/>
      <c r="AJ539" s="48"/>
      <c r="AK539" s="48"/>
    </row>
    <row r="540" spans="2:63">
      <c r="D540" s="52" t="s">
        <v>37</v>
      </c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</row>
    <row r="541" spans="2:63">
      <c r="D541" s="52" t="s">
        <v>339</v>
      </c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  <c r="AA541" s="48"/>
      <c r="AB541" s="48"/>
      <c r="AC541" s="48"/>
      <c r="AD541" s="48"/>
      <c r="AE541" s="48"/>
      <c r="AF541" s="48"/>
      <c r="AG541" s="48"/>
      <c r="AH541" s="48"/>
      <c r="AI541" s="48"/>
      <c r="AJ541" s="48"/>
      <c r="AK541" s="48"/>
    </row>
    <row r="542" spans="2:63" customFormat="1">
      <c r="B542" s="85"/>
      <c r="C542" s="85"/>
      <c r="D542" s="53" t="s">
        <v>389</v>
      </c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85"/>
      <c r="AM542" s="85"/>
      <c r="AN542" s="85"/>
      <c r="AO542" s="85"/>
      <c r="AP542" s="85"/>
      <c r="AQ542" s="85"/>
      <c r="AR542" s="85"/>
      <c r="AS542" s="85"/>
      <c r="AT542" s="85"/>
      <c r="AU542" s="85"/>
      <c r="AV542" s="85"/>
      <c r="AW542" s="85"/>
      <c r="AX542" s="85"/>
      <c r="AY542" s="85"/>
      <c r="AZ542" s="85"/>
      <c r="BA542" s="85"/>
      <c r="BB542" s="85"/>
      <c r="BC542" s="85"/>
      <c r="BD542" s="85"/>
      <c r="BE542" s="85"/>
      <c r="BF542" s="85"/>
      <c r="BG542" s="85"/>
      <c r="BH542" s="85"/>
      <c r="BI542" s="85"/>
      <c r="BJ542" s="85"/>
      <c r="BK542" s="85"/>
    </row>
    <row r="543" spans="2:63" customFormat="1">
      <c r="B543" s="85"/>
      <c r="C543" s="85"/>
      <c r="D543" s="52" t="s">
        <v>463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85"/>
      <c r="AM543" s="85"/>
      <c r="AN543" s="85"/>
      <c r="AO543" s="85"/>
      <c r="AP543" s="85"/>
      <c r="AQ543" s="85"/>
      <c r="AR543" s="85"/>
      <c r="AS543" s="85"/>
      <c r="AT543" s="85"/>
      <c r="AU543" s="85"/>
      <c r="AV543" s="85"/>
      <c r="AW543" s="85"/>
      <c r="AX543" s="85"/>
      <c r="AY543" s="85"/>
      <c r="AZ543" s="85"/>
      <c r="BA543" s="85"/>
      <c r="BB543" s="85"/>
      <c r="BC543" s="85"/>
      <c r="BD543" s="85"/>
      <c r="BE543" s="85"/>
      <c r="BF543" s="85"/>
      <c r="BG543" s="85"/>
      <c r="BH543" s="85"/>
      <c r="BI543" s="85"/>
      <c r="BJ543" s="85"/>
      <c r="BK543" s="85"/>
    </row>
    <row r="544" spans="2:63" customFormat="1">
      <c r="B544" s="85"/>
      <c r="C544" s="85"/>
      <c r="D544" s="89" t="s">
        <v>357</v>
      </c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  <c r="AA544" s="90"/>
      <c r="AB544" s="90"/>
      <c r="AC544" s="90"/>
      <c r="AD544" s="90"/>
      <c r="AE544" s="90"/>
      <c r="AF544" s="90"/>
      <c r="AG544" s="90"/>
      <c r="AH544" s="90"/>
      <c r="AI544" s="90"/>
      <c r="AJ544" s="90"/>
      <c r="AK544" s="90"/>
      <c r="AL544" s="85"/>
      <c r="AM544" s="85"/>
      <c r="AN544" s="85"/>
      <c r="AO544" s="85"/>
      <c r="AP544" s="85"/>
      <c r="AQ544" s="85"/>
      <c r="AR544" s="85"/>
      <c r="AS544" s="85"/>
      <c r="AT544" s="85"/>
      <c r="AU544" s="85"/>
      <c r="AV544" s="85"/>
      <c r="AW544" s="85"/>
      <c r="AX544" s="85"/>
      <c r="AY544" s="85"/>
      <c r="AZ544" s="85"/>
      <c r="BA544" s="85"/>
      <c r="BB544" s="85"/>
      <c r="BC544" s="85"/>
      <c r="BD544" s="85"/>
      <c r="BE544" s="85"/>
      <c r="BF544" s="85"/>
      <c r="BG544" s="85"/>
      <c r="BH544" s="85"/>
      <c r="BI544" s="85"/>
      <c r="BJ544" s="85"/>
      <c r="BK544" s="85"/>
    </row>
    <row r="545" spans="2:63" customFormat="1">
      <c r="B545" s="85"/>
      <c r="C545" s="85"/>
      <c r="D545" s="89" t="s">
        <v>479</v>
      </c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  <c r="AA545" s="90"/>
      <c r="AB545" s="90"/>
      <c r="AC545" s="90"/>
      <c r="AD545" s="90"/>
      <c r="AE545" s="90"/>
      <c r="AF545" s="90"/>
      <c r="AG545" s="90"/>
      <c r="AH545" s="90"/>
      <c r="AI545" s="90"/>
      <c r="AJ545" s="90"/>
      <c r="AK545" s="90"/>
      <c r="AL545" s="85"/>
      <c r="AM545" s="85"/>
      <c r="AN545" s="85"/>
      <c r="AO545" s="85"/>
      <c r="AP545" s="85"/>
      <c r="AQ545" s="85"/>
      <c r="AR545" s="85"/>
      <c r="AS545" s="85"/>
      <c r="AT545" s="85"/>
      <c r="AU545" s="85"/>
      <c r="AV545" s="85"/>
      <c r="AW545" s="85"/>
      <c r="AX545" s="85"/>
      <c r="AY545" s="85"/>
      <c r="AZ545" s="85"/>
      <c r="BA545" s="85"/>
      <c r="BB545" s="85"/>
      <c r="BC545" s="85"/>
      <c r="BD545" s="85"/>
      <c r="BE545" s="85"/>
      <c r="BF545" s="85"/>
      <c r="BG545" s="85"/>
      <c r="BH545" s="85"/>
      <c r="BI545" s="85"/>
      <c r="BJ545" s="85"/>
      <c r="BK545" s="85"/>
    </row>
    <row r="546" spans="2:63" customFormat="1">
      <c r="B546" s="85"/>
      <c r="C546" s="85"/>
      <c r="D546" s="89" t="s">
        <v>668</v>
      </c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  <c r="AA546" s="90"/>
      <c r="AB546" s="90"/>
      <c r="AC546" s="90"/>
      <c r="AD546" s="90"/>
      <c r="AE546" s="90"/>
      <c r="AF546" s="90"/>
      <c r="AG546" s="90"/>
      <c r="AH546" s="90"/>
      <c r="AI546" s="90"/>
      <c r="AJ546" s="90"/>
      <c r="AK546" s="90"/>
      <c r="AL546" s="85"/>
      <c r="AM546" s="85"/>
      <c r="AN546" s="85"/>
      <c r="AO546" s="85"/>
      <c r="AP546" s="85"/>
      <c r="AQ546" s="85"/>
      <c r="AR546" s="85"/>
      <c r="AS546" s="85"/>
      <c r="AT546" s="85"/>
      <c r="AU546" s="85"/>
      <c r="AV546" s="85"/>
      <c r="AW546" s="85"/>
      <c r="AX546" s="85"/>
      <c r="AY546" s="85"/>
      <c r="AZ546" s="85"/>
      <c r="BA546" s="85"/>
      <c r="BB546" s="85"/>
      <c r="BC546" s="85"/>
      <c r="BD546" s="85"/>
      <c r="BE546" s="85"/>
      <c r="BF546" s="85"/>
      <c r="BG546" s="85"/>
      <c r="BH546" s="85"/>
      <c r="BI546" s="85"/>
      <c r="BJ546" s="85"/>
      <c r="BK546" s="85"/>
    </row>
    <row r="547" spans="2:63" customFormat="1">
      <c r="B547" s="85"/>
      <c r="C547" s="85"/>
      <c r="D547" s="91" t="s">
        <v>358</v>
      </c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  <c r="AE547" s="92"/>
      <c r="AF547" s="92"/>
      <c r="AG547" s="92"/>
      <c r="AH547" s="92"/>
      <c r="AI547" s="92"/>
      <c r="AJ547" s="92"/>
      <c r="AK547" s="92"/>
      <c r="AL547" s="85"/>
      <c r="AM547" s="85"/>
      <c r="AN547" s="85"/>
      <c r="AO547" s="85"/>
      <c r="AP547" s="85"/>
      <c r="AQ547" s="85"/>
      <c r="AR547" s="85"/>
      <c r="AS547" s="85"/>
      <c r="AT547" s="85"/>
      <c r="AU547" s="85"/>
      <c r="AV547" s="85"/>
      <c r="AW547" s="85"/>
      <c r="AX547" s="85"/>
      <c r="AY547" s="85"/>
      <c r="AZ547" s="85"/>
      <c r="BA547" s="85"/>
      <c r="BB547" s="85"/>
      <c r="BC547" s="85"/>
      <c r="BD547" s="85"/>
      <c r="BE547" s="85"/>
      <c r="BF547" s="85"/>
      <c r="BG547" s="85"/>
      <c r="BH547" s="85"/>
      <c r="BI547" s="85"/>
      <c r="BJ547" s="85"/>
      <c r="BK547" s="85"/>
    </row>
    <row r="548" spans="2:63" customFormat="1">
      <c r="B548" s="85"/>
      <c r="C548" s="85"/>
      <c r="D548" s="91" t="s">
        <v>359</v>
      </c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  <c r="AD548" s="92"/>
      <c r="AE548" s="92"/>
      <c r="AF548" s="92"/>
      <c r="AG548" s="92"/>
      <c r="AH548" s="92"/>
      <c r="AI548" s="92"/>
      <c r="AJ548" s="92"/>
      <c r="AK548" s="92"/>
      <c r="AL548" s="85"/>
      <c r="AM548" s="85"/>
      <c r="AN548" s="85"/>
      <c r="AO548" s="85"/>
      <c r="AP548" s="85"/>
      <c r="AQ548" s="85"/>
      <c r="AR548" s="85"/>
      <c r="AS548" s="85"/>
      <c r="AT548" s="85"/>
      <c r="AU548" s="85"/>
      <c r="AV548" s="85"/>
      <c r="AW548" s="85"/>
      <c r="AX548" s="85"/>
      <c r="AY548" s="85"/>
      <c r="AZ548" s="85"/>
      <c r="BA548" s="85"/>
      <c r="BB548" s="85"/>
      <c r="BC548" s="85"/>
      <c r="BD548" s="85"/>
      <c r="BE548" s="85"/>
      <c r="BF548" s="85"/>
      <c r="BG548" s="85"/>
      <c r="BH548" s="85"/>
      <c r="BI548" s="85"/>
      <c r="BJ548" s="85"/>
      <c r="BK548" s="85"/>
    </row>
    <row r="549" spans="2:63" customFormat="1">
      <c r="B549" s="85"/>
      <c r="C549" s="85"/>
      <c r="D549" s="38" t="s">
        <v>634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85"/>
      <c r="AM549" s="85"/>
      <c r="AN549" s="85"/>
      <c r="AO549" s="85"/>
      <c r="AP549" s="85"/>
      <c r="AQ549" s="85"/>
      <c r="AR549" s="85"/>
      <c r="AS549" s="85"/>
      <c r="AT549" s="85"/>
      <c r="AU549" s="85"/>
      <c r="AV549" s="85"/>
      <c r="AW549" s="85"/>
      <c r="AX549" s="85"/>
      <c r="AY549" s="85"/>
      <c r="AZ549" s="85"/>
      <c r="BA549" s="85"/>
      <c r="BB549" s="85"/>
      <c r="BC549" s="85"/>
      <c r="BD549" s="85"/>
      <c r="BE549" s="85"/>
      <c r="BF549" s="85"/>
      <c r="BG549" s="85"/>
      <c r="BH549" s="85"/>
      <c r="BI549" s="85"/>
      <c r="BJ549" s="85"/>
      <c r="BK549" s="85"/>
    </row>
    <row r="550" spans="2:63" customFormat="1">
      <c r="B550" s="85"/>
      <c r="C550" s="85"/>
      <c r="D550" s="38" t="s">
        <v>1492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85"/>
      <c r="AM550" s="85"/>
      <c r="AN550" s="85"/>
      <c r="AO550" s="85"/>
      <c r="AP550" s="85"/>
      <c r="AQ550" s="85"/>
      <c r="AR550" s="85"/>
      <c r="AS550" s="85"/>
      <c r="AT550" s="85"/>
      <c r="AU550" s="85"/>
      <c r="AV550" s="85"/>
      <c r="AW550" s="85"/>
      <c r="AX550" s="85"/>
      <c r="AY550" s="85"/>
      <c r="AZ550" s="85"/>
      <c r="BA550" s="85"/>
      <c r="BB550" s="85"/>
      <c r="BC550" s="85"/>
      <c r="BD550" s="85"/>
      <c r="BE550" s="85"/>
      <c r="BF550" s="85"/>
      <c r="BG550" s="85"/>
      <c r="BH550" s="85"/>
      <c r="BI550" s="85"/>
      <c r="BJ550" s="85"/>
      <c r="BK550" s="85"/>
    </row>
    <row r="551" spans="2:63" customFormat="1">
      <c r="B551" s="85"/>
      <c r="C551" s="85"/>
      <c r="D551" s="52" t="s">
        <v>900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85"/>
      <c r="AM551" s="85"/>
      <c r="AN551" s="85"/>
      <c r="AO551" s="85"/>
      <c r="AP551" s="85"/>
      <c r="AQ551" s="85"/>
      <c r="AR551" s="85"/>
      <c r="AS551" s="85"/>
      <c r="AT551" s="85"/>
      <c r="AU551" s="85"/>
      <c r="AV551" s="85"/>
      <c r="AW551" s="85"/>
      <c r="AX551" s="85"/>
      <c r="AY551" s="85"/>
      <c r="AZ551" s="85"/>
      <c r="BA551" s="85"/>
      <c r="BB551" s="85"/>
      <c r="BC551" s="85"/>
      <c r="BD551" s="85"/>
      <c r="BE551" s="85"/>
      <c r="BF551" s="85"/>
      <c r="BG551" s="85"/>
      <c r="BH551" s="85"/>
      <c r="BI551" s="85"/>
      <c r="BJ551" s="85"/>
      <c r="BK551" s="85"/>
    </row>
    <row r="552" spans="2:63" customFormat="1">
      <c r="B552" s="85"/>
      <c r="C552" s="85"/>
      <c r="D552" s="52" t="s">
        <v>384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85"/>
      <c r="AM552" s="85"/>
      <c r="AN552" s="85"/>
      <c r="AO552" s="85"/>
      <c r="AP552" s="85"/>
      <c r="AQ552" s="85"/>
      <c r="AR552" s="85"/>
      <c r="AS552" s="85"/>
      <c r="AT552" s="85"/>
      <c r="AU552" s="85"/>
      <c r="AV552" s="85"/>
      <c r="AW552" s="85"/>
      <c r="AX552" s="85"/>
      <c r="AY552" s="85"/>
      <c r="AZ552" s="85"/>
      <c r="BA552" s="85"/>
      <c r="BB552" s="85"/>
      <c r="BC552" s="85"/>
      <c r="BD552" s="85"/>
      <c r="BE552" s="85"/>
      <c r="BF552" s="85"/>
      <c r="BG552" s="85"/>
      <c r="BH552" s="85"/>
      <c r="BI552" s="85"/>
      <c r="BJ552" s="85"/>
      <c r="BK552" s="85"/>
    </row>
    <row r="553" spans="2:63" customFormat="1">
      <c r="B553" s="85"/>
      <c r="C553" s="85"/>
      <c r="D553" s="52" t="s">
        <v>902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85"/>
      <c r="AM553" s="85"/>
      <c r="AN553" s="85"/>
      <c r="AO553" s="85"/>
      <c r="AP553" s="85"/>
      <c r="AQ553" s="85"/>
      <c r="AR553" s="85"/>
      <c r="AS553" s="85"/>
      <c r="AT553" s="85"/>
      <c r="AU553" s="85"/>
      <c r="AV553" s="85"/>
      <c r="AW553" s="85"/>
      <c r="AX553" s="85"/>
      <c r="AY553" s="85"/>
      <c r="AZ553" s="85"/>
      <c r="BA553" s="85"/>
      <c r="BB553" s="85"/>
      <c r="BC553" s="85"/>
      <c r="BD553" s="85"/>
      <c r="BE553" s="85"/>
      <c r="BF553" s="85"/>
      <c r="BG553" s="85"/>
      <c r="BH553" s="85"/>
      <c r="BI553" s="85"/>
      <c r="BJ553" s="85"/>
      <c r="BK553" s="85"/>
    </row>
    <row r="554" spans="2:63" customFormat="1">
      <c r="B554" s="85"/>
      <c r="C554" s="85"/>
      <c r="D554" s="52" t="s">
        <v>903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85"/>
      <c r="AM554" s="85"/>
      <c r="AN554" s="85"/>
      <c r="AO554" s="85"/>
      <c r="AP554" s="85"/>
      <c r="AQ554" s="85"/>
      <c r="AR554" s="85"/>
      <c r="AS554" s="85"/>
      <c r="AT554" s="85"/>
      <c r="AU554" s="85"/>
      <c r="AV554" s="85"/>
      <c r="AW554" s="85"/>
      <c r="AX554" s="85"/>
      <c r="AY554" s="85"/>
      <c r="AZ554" s="85"/>
      <c r="BA554" s="85"/>
      <c r="BB554" s="85"/>
      <c r="BC554" s="85"/>
      <c r="BD554" s="85"/>
      <c r="BE554" s="85"/>
      <c r="BF554" s="85"/>
      <c r="BG554" s="85"/>
      <c r="BH554" s="85"/>
      <c r="BI554" s="85"/>
      <c r="BJ554" s="85"/>
      <c r="BK554" s="85"/>
    </row>
    <row r="555" spans="2:63" customFormat="1">
      <c r="B555" s="85"/>
      <c r="C555" s="85"/>
      <c r="D555" s="52" t="s">
        <v>350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85"/>
      <c r="AM555" s="85"/>
      <c r="AN555" s="85"/>
      <c r="AO555" s="85"/>
      <c r="AP555" s="85"/>
      <c r="AQ555" s="85"/>
      <c r="AR555" s="85"/>
      <c r="AS555" s="85"/>
      <c r="AT555" s="85"/>
      <c r="AU555" s="85"/>
      <c r="AV555" s="85"/>
      <c r="AW555" s="85"/>
      <c r="AX555" s="85"/>
      <c r="AY555" s="85"/>
      <c r="AZ555" s="85"/>
      <c r="BA555" s="85"/>
      <c r="BB555" s="85"/>
      <c r="BC555" s="85"/>
      <c r="BD555" s="85"/>
      <c r="BE555" s="85"/>
      <c r="BF555" s="85"/>
      <c r="BG555" s="85"/>
      <c r="BH555" s="85"/>
      <c r="BI555" s="85"/>
      <c r="BJ555" s="85"/>
      <c r="BK555" s="85"/>
    </row>
    <row r="556" spans="2:63" customFormat="1">
      <c r="B556" s="85"/>
      <c r="C556" s="85"/>
      <c r="D556" s="52" t="s">
        <v>904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85"/>
      <c r="AM556" s="85"/>
      <c r="AN556" s="85"/>
      <c r="AO556" s="85"/>
      <c r="AP556" s="85"/>
      <c r="AQ556" s="85"/>
      <c r="AR556" s="85"/>
      <c r="AS556" s="85"/>
      <c r="AT556" s="85"/>
      <c r="AU556" s="85"/>
      <c r="AV556" s="85"/>
      <c r="AW556" s="85"/>
      <c r="AX556" s="85"/>
      <c r="AY556" s="85"/>
      <c r="AZ556" s="85"/>
      <c r="BA556" s="85"/>
      <c r="BB556" s="85"/>
      <c r="BC556" s="85"/>
      <c r="BD556" s="85"/>
      <c r="BE556" s="85"/>
      <c r="BF556" s="85"/>
      <c r="BG556" s="85"/>
      <c r="BH556" s="85"/>
      <c r="BI556" s="85"/>
      <c r="BJ556" s="85"/>
      <c r="BK556" s="85"/>
    </row>
    <row r="557" spans="2:63" customFormat="1">
      <c r="B557" s="85"/>
      <c r="C557" s="85"/>
      <c r="D557" s="52" t="s">
        <v>464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85"/>
      <c r="AM557" s="85"/>
      <c r="AN557" s="85"/>
      <c r="AO557" s="85"/>
      <c r="AP557" s="85"/>
      <c r="AQ557" s="85"/>
      <c r="AR557" s="85"/>
      <c r="AS557" s="85"/>
      <c r="AT557" s="85"/>
      <c r="AU557" s="85"/>
      <c r="AV557" s="85"/>
      <c r="AW557" s="85"/>
      <c r="AX557" s="85"/>
      <c r="AY557" s="85"/>
      <c r="AZ557" s="85"/>
      <c r="BA557" s="85"/>
      <c r="BB557" s="85"/>
      <c r="BC557" s="85"/>
      <c r="BD557" s="85"/>
      <c r="BE557" s="85"/>
      <c r="BF557" s="85"/>
      <c r="BG557" s="85"/>
      <c r="BH557" s="85"/>
      <c r="BI557" s="85"/>
      <c r="BJ557" s="85"/>
      <c r="BK557" s="85"/>
    </row>
    <row r="558" spans="2:63" customFormat="1">
      <c r="B558" s="85"/>
      <c r="C558" s="85"/>
      <c r="D558" s="52" t="s">
        <v>465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/>
      <c r="AJ558" s="48"/>
      <c r="AK558" s="48"/>
      <c r="AL558" s="85"/>
      <c r="AM558" s="85"/>
      <c r="AN558" s="85"/>
      <c r="AO558" s="85"/>
      <c r="AP558" s="85"/>
      <c r="AQ558" s="85"/>
      <c r="AR558" s="85"/>
      <c r="AS558" s="85"/>
      <c r="AT558" s="85"/>
      <c r="AU558" s="85"/>
      <c r="AV558" s="85"/>
      <c r="AW558" s="85"/>
      <c r="AX558" s="85"/>
      <c r="AY558" s="85"/>
      <c r="AZ558" s="85"/>
      <c r="BA558" s="85"/>
      <c r="BB558" s="85"/>
      <c r="BC558" s="85"/>
      <c r="BD558" s="85"/>
      <c r="BE558" s="85"/>
      <c r="BF558" s="85"/>
      <c r="BG558" s="85"/>
      <c r="BH558" s="85"/>
      <c r="BI558" s="85"/>
      <c r="BJ558" s="85"/>
      <c r="BK558" s="85"/>
    </row>
    <row r="559" spans="2:63" customFormat="1">
      <c r="B559" s="85"/>
      <c r="C559" s="85"/>
      <c r="D559" s="52" t="s">
        <v>466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D559" s="48"/>
      <c r="AE559" s="48"/>
      <c r="AF559" s="48"/>
      <c r="AG559" s="48"/>
      <c r="AH559" s="48"/>
      <c r="AI559" s="48"/>
      <c r="AJ559" s="48"/>
      <c r="AK559" s="48"/>
      <c r="AL559" s="85"/>
      <c r="AM559" s="85"/>
      <c r="AN559" s="85"/>
      <c r="AO559" s="85"/>
      <c r="AP559" s="85"/>
      <c r="AQ559" s="85"/>
      <c r="AR559" s="85"/>
      <c r="AS559" s="85"/>
      <c r="AT559" s="85"/>
      <c r="AU559" s="85"/>
      <c r="AV559" s="85"/>
      <c r="AW559" s="85"/>
      <c r="AX559" s="85"/>
      <c r="AY559" s="85"/>
      <c r="AZ559" s="85"/>
      <c r="BA559" s="85"/>
      <c r="BB559" s="85"/>
      <c r="BC559" s="85"/>
      <c r="BD559" s="85"/>
      <c r="BE559" s="85"/>
      <c r="BF559" s="85"/>
      <c r="BG559" s="85"/>
      <c r="BH559" s="85"/>
      <c r="BI559" s="85"/>
      <c r="BJ559" s="85"/>
      <c r="BK559" s="85"/>
    </row>
    <row r="560" spans="2:63" customFormat="1">
      <c r="B560" s="85"/>
      <c r="C560" s="85"/>
      <c r="D560" s="52" t="s">
        <v>495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48"/>
      <c r="AI560" s="48"/>
      <c r="AJ560" s="48"/>
      <c r="AK560" s="48"/>
      <c r="AL560" s="85"/>
      <c r="AM560" s="85"/>
      <c r="AN560" s="85"/>
      <c r="AO560" s="85"/>
      <c r="AP560" s="85"/>
      <c r="AQ560" s="85"/>
      <c r="AR560" s="85"/>
      <c r="AS560" s="85"/>
      <c r="AT560" s="85"/>
      <c r="AU560" s="85"/>
      <c r="AV560" s="85"/>
      <c r="AW560" s="85"/>
      <c r="AX560" s="85"/>
      <c r="AY560" s="85"/>
      <c r="AZ560" s="85"/>
      <c r="BA560" s="85"/>
      <c r="BB560" s="85"/>
      <c r="BC560" s="85"/>
      <c r="BD560" s="85"/>
      <c r="BE560" s="85"/>
      <c r="BF560" s="85"/>
      <c r="BG560" s="85"/>
      <c r="BH560" s="85"/>
      <c r="BI560" s="85"/>
      <c r="BJ560" s="85"/>
      <c r="BK560" s="85"/>
    </row>
    <row r="561" spans="2:63" customFormat="1">
      <c r="B561" s="85"/>
      <c r="C561" s="85"/>
      <c r="D561" s="52" t="s">
        <v>2259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85"/>
      <c r="AM561" s="85"/>
      <c r="AN561" s="85"/>
      <c r="AO561" s="85"/>
      <c r="AP561" s="85"/>
      <c r="AQ561" s="85"/>
      <c r="AR561" s="85"/>
      <c r="AS561" s="85"/>
      <c r="AT561" s="85"/>
      <c r="AU561" s="85"/>
      <c r="AV561" s="85"/>
      <c r="AW561" s="85"/>
      <c r="AX561" s="85"/>
      <c r="AY561" s="85"/>
      <c r="AZ561" s="85"/>
      <c r="BA561" s="85"/>
      <c r="BB561" s="85"/>
      <c r="BC561" s="85"/>
      <c r="BD561" s="85"/>
      <c r="BE561" s="85"/>
      <c r="BF561" s="85"/>
      <c r="BG561" s="85"/>
      <c r="BH561" s="85"/>
      <c r="BI561" s="85"/>
      <c r="BJ561" s="85"/>
      <c r="BK561" s="85"/>
    </row>
    <row r="562" spans="2:63" customFormat="1">
      <c r="B562" s="85"/>
      <c r="C562" s="85"/>
      <c r="D562" s="52" t="s">
        <v>2260</v>
      </c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  <c r="AA562" s="48"/>
      <c r="AB562" s="48"/>
      <c r="AC562" s="48"/>
      <c r="AD562" s="48"/>
      <c r="AE562" s="48"/>
      <c r="AF562" s="48"/>
      <c r="AG562" s="48"/>
      <c r="AH562" s="48"/>
      <c r="AI562" s="48"/>
      <c r="AJ562" s="48"/>
      <c r="AK562" s="48"/>
      <c r="AL562" s="85"/>
      <c r="AM562" s="85"/>
      <c r="AN562" s="85"/>
      <c r="AO562" s="85"/>
      <c r="AP562" s="85"/>
      <c r="AQ562" s="85"/>
      <c r="AR562" s="85"/>
      <c r="AS562" s="85"/>
      <c r="AT562" s="85"/>
      <c r="AU562" s="85"/>
      <c r="AV562" s="85"/>
      <c r="AW562" s="85"/>
      <c r="AX562" s="85"/>
      <c r="AY562" s="85"/>
      <c r="AZ562" s="85"/>
      <c r="BA562" s="85"/>
      <c r="BB562" s="85"/>
      <c r="BC562" s="85"/>
      <c r="BD562" s="85"/>
      <c r="BE562" s="85"/>
      <c r="BF562" s="85"/>
      <c r="BG562" s="85"/>
      <c r="BH562" s="85"/>
      <c r="BI562" s="85"/>
      <c r="BJ562" s="85"/>
      <c r="BK562" s="85"/>
    </row>
    <row r="563" spans="2:63" customFormat="1">
      <c r="B563" s="85"/>
      <c r="C563" s="85"/>
      <c r="D563" s="52" t="s">
        <v>2261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  <c r="AL563" s="85"/>
      <c r="AM563" s="85"/>
      <c r="AN563" s="85"/>
      <c r="AO563" s="85"/>
      <c r="AP563" s="85"/>
      <c r="AQ563" s="85"/>
      <c r="AR563" s="85"/>
      <c r="AS563" s="85"/>
      <c r="AT563" s="85"/>
      <c r="AU563" s="85"/>
      <c r="AV563" s="85"/>
      <c r="AW563" s="85"/>
      <c r="AX563" s="85"/>
      <c r="AY563" s="85"/>
      <c r="AZ563" s="85"/>
      <c r="BA563" s="85"/>
      <c r="BB563" s="85"/>
      <c r="BC563" s="85"/>
      <c r="BD563" s="85"/>
      <c r="BE563" s="85"/>
      <c r="BF563" s="85"/>
      <c r="BG563" s="85"/>
      <c r="BH563" s="85"/>
      <c r="BI563" s="85"/>
      <c r="BJ563" s="85"/>
      <c r="BK563" s="85"/>
    </row>
    <row r="564" spans="2:63" customFormat="1">
      <c r="B564" s="85"/>
      <c r="C564" s="85"/>
      <c r="D564" s="52" t="s">
        <v>2262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  <c r="AA564" s="48"/>
      <c r="AB564" s="48"/>
      <c r="AC564" s="48"/>
      <c r="AD564" s="48"/>
      <c r="AE564" s="48"/>
      <c r="AF564" s="48"/>
      <c r="AG564" s="48"/>
      <c r="AH564" s="48"/>
      <c r="AI564" s="48"/>
      <c r="AJ564" s="48"/>
      <c r="AK564" s="48"/>
      <c r="AL564" s="85"/>
      <c r="AM564" s="85"/>
      <c r="AN564" s="85"/>
      <c r="AO564" s="85"/>
      <c r="AP564" s="85"/>
      <c r="AQ564" s="85"/>
      <c r="AR564" s="85"/>
      <c r="AS564" s="85"/>
      <c r="AT564" s="85"/>
      <c r="AU564" s="85"/>
      <c r="AV564" s="85"/>
      <c r="AW564" s="85"/>
      <c r="AX564" s="85"/>
      <c r="AY564" s="85"/>
      <c r="AZ564" s="85"/>
      <c r="BA564" s="85"/>
      <c r="BB564" s="85"/>
      <c r="BC564" s="85"/>
      <c r="BD564" s="85"/>
      <c r="BE564" s="85"/>
      <c r="BF564" s="85"/>
      <c r="BG564" s="85"/>
      <c r="BH564" s="85"/>
      <c r="BI564" s="85"/>
      <c r="BJ564" s="85"/>
      <c r="BK564" s="85"/>
    </row>
    <row r="565" spans="2:63" customFormat="1">
      <c r="B565" s="85"/>
      <c r="C565" s="85"/>
      <c r="D565" s="52" t="s">
        <v>2263</v>
      </c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48"/>
      <c r="AD565" s="48"/>
      <c r="AE565" s="48"/>
      <c r="AF565" s="48"/>
      <c r="AG565" s="48"/>
      <c r="AH565" s="48"/>
      <c r="AI565" s="48"/>
      <c r="AJ565" s="48"/>
      <c r="AK565" s="48"/>
      <c r="AL565" s="85"/>
      <c r="AM565" s="85"/>
      <c r="AN565" s="85"/>
      <c r="AO565" s="85"/>
      <c r="AP565" s="85"/>
      <c r="AQ565" s="85"/>
      <c r="AR565" s="85"/>
      <c r="AS565" s="85"/>
      <c r="AT565" s="85"/>
      <c r="AU565" s="85"/>
      <c r="AV565" s="85"/>
      <c r="AW565" s="85"/>
      <c r="AX565" s="85"/>
      <c r="AY565" s="85"/>
      <c r="AZ565" s="85"/>
      <c r="BA565" s="85"/>
      <c r="BB565" s="85"/>
      <c r="BC565" s="85"/>
      <c r="BD565" s="85"/>
      <c r="BE565" s="85"/>
      <c r="BF565" s="85"/>
      <c r="BG565" s="85"/>
      <c r="BH565" s="85"/>
      <c r="BI565" s="85"/>
      <c r="BJ565" s="85"/>
      <c r="BK565" s="85"/>
    </row>
    <row r="566" spans="2:63" customFormat="1">
      <c r="B566" s="85"/>
      <c r="C566" s="85"/>
      <c r="D566" s="52" t="s">
        <v>2264</v>
      </c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  <c r="AD566" s="48"/>
      <c r="AE566" s="48"/>
      <c r="AF566" s="48"/>
      <c r="AG566" s="48"/>
      <c r="AH566" s="48"/>
      <c r="AI566" s="48"/>
      <c r="AJ566" s="48"/>
      <c r="AK566" s="48"/>
      <c r="AL566" s="85"/>
      <c r="AM566" s="85"/>
      <c r="AN566" s="85"/>
      <c r="AO566" s="85"/>
      <c r="AP566" s="85"/>
      <c r="AQ566" s="85"/>
      <c r="AR566" s="85"/>
      <c r="AS566" s="85"/>
      <c r="AT566" s="85"/>
      <c r="AU566" s="85"/>
      <c r="AV566" s="85"/>
      <c r="AW566" s="85"/>
      <c r="AX566" s="85"/>
      <c r="AY566" s="85"/>
      <c r="AZ566" s="85"/>
      <c r="BA566" s="85"/>
      <c r="BB566" s="85"/>
      <c r="BC566" s="85"/>
      <c r="BD566" s="85"/>
      <c r="BE566" s="85"/>
      <c r="BF566" s="85"/>
      <c r="BG566" s="85"/>
      <c r="BH566" s="85"/>
      <c r="BI566" s="85"/>
      <c r="BJ566" s="85"/>
      <c r="BK566" s="85"/>
    </row>
    <row r="567" spans="2:63" customFormat="1">
      <c r="B567" s="85"/>
      <c r="C567" s="85"/>
      <c r="D567" s="52" t="s">
        <v>2265</v>
      </c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  <c r="AA567" s="48"/>
      <c r="AB567" s="48"/>
      <c r="AC567" s="48"/>
      <c r="AD567" s="48"/>
      <c r="AE567" s="48"/>
      <c r="AF567" s="48"/>
      <c r="AG567" s="48"/>
      <c r="AH567" s="48"/>
      <c r="AI567" s="48"/>
      <c r="AJ567" s="48"/>
      <c r="AK567" s="48"/>
      <c r="AL567" s="85"/>
      <c r="AM567" s="85"/>
      <c r="AN567" s="85"/>
      <c r="AO567" s="85"/>
      <c r="AP567" s="85"/>
      <c r="AQ567" s="85"/>
      <c r="AR567" s="85"/>
      <c r="AS567" s="85"/>
      <c r="AT567" s="85"/>
      <c r="AU567" s="85"/>
      <c r="AV567" s="85"/>
      <c r="AW567" s="85"/>
      <c r="AX567" s="85"/>
      <c r="AY567" s="85"/>
      <c r="AZ567" s="85"/>
      <c r="BA567" s="85"/>
      <c r="BB567" s="85"/>
      <c r="BC567" s="85"/>
      <c r="BD567" s="85"/>
      <c r="BE567" s="85"/>
      <c r="BF567" s="85"/>
      <c r="BG567" s="85"/>
      <c r="BH567" s="85"/>
      <c r="BI567" s="85"/>
      <c r="BJ567" s="85"/>
      <c r="BK567" s="85"/>
    </row>
    <row r="568" spans="2:63" customFormat="1">
      <c r="B568" s="85"/>
      <c r="C568" s="85"/>
      <c r="D568" s="52" t="s">
        <v>2266</v>
      </c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8"/>
      <c r="AG568" s="48"/>
      <c r="AH568" s="48"/>
      <c r="AI568" s="48"/>
      <c r="AJ568" s="48"/>
      <c r="AK568" s="48"/>
      <c r="AL568" s="85"/>
      <c r="AM568" s="85"/>
      <c r="AN568" s="85"/>
      <c r="AO568" s="85"/>
      <c r="AP568" s="85"/>
      <c r="AQ568" s="85"/>
      <c r="AR568" s="85"/>
      <c r="AS568" s="85"/>
      <c r="AT568" s="85"/>
      <c r="AU568" s="85"/>
      <c r="AV568" s="85"/>
      <c r="AW568" s="85"/>
      <c r="AX568" s="85"/>
      <c r="AY568" s="85"/>
      <c r="AZ568" s="85"/>
      <c r="BA568" s="85"/>
      <c r="BB568" s="85"/>
      <c r="BC568" s="85"/>
      <c r="BD568" s="85"/>
      <c r="BE568" s="85"/>
      <c r="BF568" s="85"/>
      <c r="BG568" s="85"/>
      <c r="BH568" s="85"/>
      <c r="BI568" s="85"/>
      <c r="BJ568" s="85"/>
      <c r="BK568" s="85"/>
    </row>
    <row r="569" spans="2:63" customFormat="1">
      <c r="B569" s="85"/>
      <c r="C569" s="85"/>
      <c r="D569" s="52" t="s">
        <v>2267</v>
      </c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85"/>
      <c r="AM569" s="85"/>
      <c r="AN569" s="85"/>
      <c r="AO569" s="85"/>
      <c r="AP569" s="85"/>
      <c r="AQ569" s="85"/>
      <c r="AR569" s="85"/>
      <c r="AS569" s="85"/>
      <c r="AT569" s="85"/>
      <c r="AU569" s="85"/>
      <c r="AV569" s="85"/>
      <c r="AW569" s="85"/>
      <c r="AX569" s="85"/>
      <c r="AY569" s="85"/>
      <c r="AZ569" s="85"/>
      <c r="BA569" s="85"/>
      <c r="BB569" s="85"/>
      <c r="BC569" s="85"/>
      <c r="BD569" s="85"/>
      <c r="BE569" s="85"/>
      <c r="BF569" s="85"/>
      <c r="BG569" s="85"/>
      <c r="BH569" s="85"/>
      <c r="BI569" s="85"/>
      <c r="BJ569" s="85"/>
      <c r="BK569" s="85"/>
    </row>
    <row r="570" spans="2:63" customFormat="1">
      <c r="B570" s="85"/>
      <c r="C570" s="85"/>
      <c r="D570" s="52" t="s">
        <v>2268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  <c r="AL570" s="85"/>
      <c r="AM570" s="85"/>
      <c r="AN570" s="85"/>
      <c r="AO570" s="85"/>
      <c r="AP570" s="85"/>
      <c r="AQ570" s="85"/>
      <c r="AR570" s="85"/>
      <c r="AS570" s="85"/>
      <c r="AT570" s="85"/>
      <c r="AU570" s="85"/>
      <c r="AV570" s="85"/>
      <c r="AW570" s="85"/>
      <c r="AX570" s="85"/>
      <c r="AY570" s="85"/>
      <c r="AZ570" s="85"/>
      <c r="BA570" s="85"/>
      <c r="BB570" s="85"/>
      <c r="BC570" s="85"/>
      <c r="BD570" s="85"/>
      <c r="BE570" s="85"/>
      <c r="BF570" s="85"/>
      <c r="BG570" s="85"/>
      <c r="BH570" s="85"/>
      <c r="BI570" s="85"/>
      <c r="BJ570" s="85"/>
      <c r="BK570" s="85"/>
    </row>
    <row r="571" spans="2:63" customFormat="1">
      <c r="B571" s="85"/>
      <c r="C571" s="85"/>
      <c r="D571" s="52" t="s">
        <v>2269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85"/>
      <c r="AM571" s="85"/>
      <c r="AN571" s="85"/>
      <c r="AO571" s="85"/>
      <c r="AP571" s="85"/>
      <c r="AQ571" s="85"/>
      <c r="AR571" s="85"/>
      <c r="AS571" s="85"/>
      <c r="AT571" s="85"/>
      <c r="AU571" s="85"/>
      <c r="AV571" s="85"/>
      <c r="AW571" s="85"/>
      <c r="AX571" s="85"/>
      <c r="AY571" s="85"/>
      <c r="AZ571" s="85"/>
      <c r="BA571" s="85"/>
      <c r="BB571" s="85"/>
      <c r="BC571" s="85"/>
      <c r="BD571" s="85"/>
      <c r="BE571" s="85"/>
      <c r="BF571" s="85"/>
      <c r="BG571" s="85"/>
      <c r="BH571" s="85"/>
      <c r="BI571" s="85"/>
      <c r="BJ571" s="85"/>
      <c r="BK571" s="85"/>
    </row>
    <row r="572" spans="2:63" customFormat="1">
      <c r="B572" s="85"/>
      <c r="C572" s="85"/>
      <c r="D572" s="52" t="s">
        <v>2270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85"/>
      <c r="AM572" s="85"/>
      <c r="AN572" s="85"/>
      <c r="AO572" s="85"/>
      <c r="AP572" s="85"/>
      <c r="AQ572" s="85"/>
      <c r="AR572" s="85"/>
      <c r="AS572" s="85"/>
      <c r="AT572" s="85"/>
      <c r="AU572" s="85"/>
      <c r="AV572" s="85"/>
      <c r="AW572" s="85"/>
      <c r="AX572" s="85"/>
      <c r="AY572" s="85"/>
      <c r="AZ572" s="85"/>
      <c r="BA572" s="85"/>
      <c r="BB572" s="85"/>
      <c r="BC572" s="85"/>
      <c r="BD572" s="85"/>
      <c r="BE572" s="85"/>
      <c r="BF572" s="85"/>
      <c r="BG572" s="85"/>
      <c r="BH572" s="85"/>
      <c r="BI572" s="85"/>
      <c r="BJ572" s="85"/>
      <c r="BK572" s="85"/>
    </row>
    <row r="573" spans="2:63" customFormat="1">
      <c r="B573" s="85"/>
      <c r="C573" s="85"/>
      <c r="D573" s="52" t="s">
        <v>2271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85"/>
      <c r="AM573" s="85"/>
      <c r="AN573" s="85"/>
      <c r="AO573" s="85"/>
      <c r="AP573" s="85"/>
      <c r="AQ573" s="85"/>
      <c r="AR573" s="85"/>
      <c r="AS573" s="85"/>
      <c r="AT573" s="85"/>
      <c r="AU573" s="85"/>
      <c r="AV573" s="85"/>
      <c r="AW573" s="85"/>
      <c r="AX573" s="85"/>
      <c r="AY573" s="85"/>
      <c r="AZ573" s="85"/>
      <c r="BA573" s="85"/>
      <c r="BB573" s="85"/>
      <c r="BC573" s="85"/>
      <c r="BD573" s="85"/>
      <c r="BE573" s="85"/>
      <c r="BF573" s="85"/>
      <c r="BG573" s="85"/>
      <c r="BH573" s="85"/>
      <c r="BI573" s="85"/>
      <c r="BJ573" s="85"/>
      <c r="BK573" s="85"/>
    </row>
    <row r="574" spans="2:63" customFormat="1">
      <c r="B574" s="85"/>
      <c r="C574" s="85"/>
      <c r="D574" s="52" t="s">
        <v>276</v>
      </c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  <c r="AL574" s="85"/>
      <c r="AM574" s="85"/>
      <c r="AN574" s="85"/>
      <c r="AO574" s="85"/>
      <c r="AP574" s="85"/>
      <c r="AQ574" s="85"/>
      <c r="AR574" s="85"/>
      <c r="AS574" s="85"/>
      <c r="AT574" s="85"/>
      <c r="AU574" s="85"/>
      <c r="AV574" s="85"/>
      <c r="AW574" s="85"/>
      <c r="AX574" s="85"/>
      <c r="AY574" s="85"/>
      <c r="AZ574" s="85"/>
      <c r="BA574" s="85"/>
      <c r="BB574" s="85"/>
      <c r="BC574" s="85"/>
      <c r="BD574" s="85"/>
      <c r="BE574" s="85"/>
      <c r="BF574" s="85"/>
      <c r="BG574" s="85"/>
      <c r="BH574" s="85"/>
      <c r="BI574" s="85"/>
      <c r="BJ574" s="85"/>
      <c r="BK574" s="85"/>
    </row>
    <row r="575" spans="2:63" customFormat="1">
      <c r="B575" s="85"/>
      <c r="C575" s="85"/>
      <c r="D575" s="52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85"/>
      <c r="AM575" s="85"/>
      <c r="AN575" s="85"/>
      <c r="AO575" s="85"/>
      <c r="AP575" s="85"/>
      <c r="AQ575" s="85"/>
      <c r="AR575" s="85"/>
      <c r="AS575" s="85"/>
      <c r="AT575" s="85"/>
      <c r="AU575" s="85"/>
      <c r="AV575" s="85"/>
      <c r="AW575" s="85"/>
      <c r="AX575" s="85"/>
      <c r="AY575" s="85"/>
      <c r="AZ575" s="85"/>
      <c r="BA575" s="85"/>
      <c r="BB575" s="85"/>
      <c r="BC575" s="85"/>
      <c r="BD575" s="85"/>
      <c r="BE575" s="85"/>
      <c r="BF575" s="85"/>
      <c r="BG575" s="85"/>
      <c r="BH575" s="85"/>
      <c r="BI575" s="85"/>
      <c r="BJ575" s="85"/>
      <c r="BK575" s="85"/>
    </row>
    <row r="576" spans="2:63" customFormat="1">
      <c r="B576" s="85"/>
      <c r="C576" s="85"/>
      <c r="D576" s="38" t="s">
        <v>1491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  <c r="AL576" s="85"/>
      <c r="AM576" s="85"/>
      <c r="AN576" s="85"/>
      <c r="AO576" s="85"/>
      <c r="AP576" s="85"/>
      <c r="AQ576" s="85"/>
      <c r="AR576" s="85"/>
      <c r="AS576" s="85"/>
      <c r="AT576" s="85"/>
      <c r="AU576" s="85"/>
      <c r="AV576" s="85"/>
      <c r="AW576" s="85"/>
      <c r="AX576" s="85"/>
      <c r="AY576" s="85"/>
      <c r="AZ576" s="85"/>
      <c r="BA576" s="85"/>
      <c r="BB576" s="85"/>
      <c r="BC576" s="85"/>
      <c r="BD576" s="85"/>
      <c r="BE576" s="85"/>
      <c r="BF576" s="85"/>
      <c r="BG576" s="85"/>
      <c r="BH576" s="85"/>
      <c r="BI576" s="85"/>
      <c r="BJ576" s="85"/>
      <c r="BK576" s="85"/>
    </row>
    <row r="577" spans="2:63" customFormat="1">
      <c r="B577" s="85"/>
      <c r="C577" s="85"/>
      <c r="D577" s="52" t="s">
        <v>330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67"/>
      <c r="AD577" s="48"/>
      <c r="AE577" s="48"/>
      <c r="AF577" s="48"/>
      <c r="AG577" s="48"/>
      <c r="AH577" s="48"/>
      <c r="AI577" s="48"/>
      <c r="AJ577" s="48"/>
      <c r="AK577" s="48"/>
      <c r="AL577" s="85"/>
      <c r="AM577" s="85"/>
      <c r="AN577" s="85"/>
      <c r="AO577" s="85"/>
      <c r="AP577" s="85"/>
      <c r="AQ577" s="85"/>
      <c r="AR577" s="85"/>
      <c r="AS577" s="85"/>
      <c r="AT577" s="85"/>
      <c r="AU577" s="85"/>
      <c r="AV577" s="85"/>
      <c r="AW577" s="85"/>
      <c r="AX577" s="85"/>
      <c r="AY577" s="85"/>
      <c r="AZ577" s="85"/>
      <c r="BA577" s="85"/>
      <c r="BB577" s="85"/>
      <c r="BC577" s="85"/>
      <c r="BD577" s="85"/>
      <c r="BE577" s="85"/>
      <c r="BF577" s="85"/>
      <c r="BG577" s="85"/>
      <c r="BH577" s="85"/>
      <c r="BI577" s="85"/>
      <c r="BJ577" s="85"/>
      <c r="BK577" s="85"/>
    </row>
    <row r="578" spans="2:63" customFormat="1">
      <c r="B578" s="85"/>
      <c r="C578" s="85"/>
      <c r="D578" s="52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67"/>
      <c r="AD578" s="48"/>
      <c r="AE578" s="48"/>
      <c r="AF578" s="48"/>
      <c r="AG578" s="48"/>
      <c r="AH578" s="48"/>
      <c r="AI578" s="48"/>
      <c r="AJ578" s="48"/>
      <c r="AK578" s="48"/>
      <c r="AL578" s="85"/>
      <c r="AM578" s="85"/>
      <c r="AN578" s="85"/>
      <c r="AO578" s="85"/>
      <c r="AP578" s="85"/>
      <c r="AQ578" s="85"/>
      <c r="AR578" s="85"/>
      <c r="AS578" s="85"/>
      <c r="AT578" s="85"/>
      <c r="AU578" s="85"/>
      <c r="AV578" s="85"/>
      <c r="AW578" s="85"/>
      <c r="AX578" s="85"/>
      <c r="AY578" s="85"/>
      <c r="AZ578" s="85"/>
      <c r="BA578" s="85"/>
      <c r="BB578" s="85"/>
      <c r="BC578" s="85"/>
      <c r="BD578" s="85"/>
      <c r="BE578" s="85"/>
      <c r="BF578" s="85"/>
      <c r="BG578" s="85"/>
      <c r="BH578" s="85"/>
      <c r="BI578" s="85"/>
      <c r="BJ578" s="85"/>
      <c r="BK578" s="85"/>
    </row>
    <row r="579" spans="2:63" customFormat="1">
      <c r="B579" s="85"/>
      <c r="C579" s="85"/>
      <c r="D579" s="52" t="s">
        <v>367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67"/>
      <c r="AD579" s="48"/>
      <c r="AE579" s="48"/>
      <c r="AF579" s="48"/>
      <c r="AG579" s="48"/>
      <c r="AH579" s="48"/>
      <c r="AI579" s="48"/>
      <c r="AJ579" s="48"/>
      <c r="AK579" s="48"/>
      <c r="AL579" s="85"/>
      <c r="AM579" s="85"/>
      <c r="AN579" s="85"/>
      <c r="AO579" s="85"/>
      <c r="AP579" s="85"/>
      <c r="AQ579" s="85"/>
      <c r="AR579" s="85"/>
      <c r="AS579" s="85"/>
      <c r="AT579" s="85"/>
      <c r="AU579" s="85"/>
      <c r="AV579" s="85"/>
      <c r="AW579" s="85"/>
      <c r="AX579" s="85"/>
      <c r="AY579" s="85"/>
      <c r="AZ579" s="85"/>
      <c r="BA579" s="85"/>
      <c r="BB579" s="85"/>
      <c r="BC579" s="85"/>
      <c r="BD579" s="85"/>
      <c r="BE579" s="85"/>
      <c r="BF579" s="85"/>
      <c r="BG579" s="85"/>
      <c r="BH579" s="85"/>
      <c r="BI579" s="85"/>
      <c r="BJ579" s="85"/>
      <c r="BK579" s="85"/>
    </row>
    <row r="580" spans="2:63" customFormat="1">
      <c r="B580" s="85"/>
      <c r="C580" s="85"/>
      <c r="D580" s="52" t="s">
        <v>339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67"/>
      <c r="AD580" s="48"/>
      <c r="AE580" s="48"/>
      <c r="AF580" s="48"/>
      <c r="AG580" s="48"/>
      <c r="AH580" s="48"/>
      <c r="AI580" s="48"/>
      <c r="AJ580" s="48"/>
      <c r="AK580" s="48"/>
      <c r="AL580" s="85"/>
      <c r="AM580" s="85"/>
      <c r="AN580" s="85"/>
      <c r="AO580" s="85"/>
      <c r="AP580" s="85"/>
      <c r="AQ580" s="85"/>
      <c r="AR580" s="85"/>
      <c r="AS580" s="85"/>
      <c r="AT580" s="85"/>
      <c r="AU580" s="85"/>
      <c r="AV580" s="85"/>
      <c r="AW580" s="85"/>
      <c r="AX580" s="85"/>
      <c r="AY580" s="85"/>
      <c r="AZ580" s="85"/>
      <c r="BA580" s="85"/>
      <c r="BB580" s="85"/>
      <c r="BC580" s="85"/>
      <c r="BD580" s="85"/>
      <c r="BE580" s="85"/>
      <c r="BF580" s="85"/>
      <c r="BG580" s="85"/>
      <c r="BH580" s="85"/>
      <c r="BI580" s="85"/>
      <c r="BJ580" s="85"/>
      <c r="BK580" s="85"/>
    </row>
    <row r="581" spans="2:63">
      <c r="D581" s="53" t="s">
        <v>388</v>
      </c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</row>
    <row r="582" spans="2:63">
      <c r="D582" s="52" t="s">
        <v>332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</row>
    <row r="583" spans="2:63">
      <c r="D583" s="89" t="s">
        <v>369</v>
      </c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  <c r="AC583" s="90"/>
      <c r="AD583" s="90"/>
      <c r="AE583" s="90"/>
      <c r="AF583" s="90"/>
      <c r="AG583" s="90"/>
      <c r="AH583" s="90"/>
      <c r="AI583" s="90"/>
      <c r="AJ583" s="90"/>
      <c r="AK583" s="90"/>
    </row>
    <row r="584" spans="2:63">
      <c r="D584" s="89" t="s">
        <v>480</v>
      </c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  <c r="AA584" s="90"/>
      <c r="AB584" s="90"/>
      <c r="AC584" s="90"/>
      <c r="AD584" s="90"/>
      <c r="AE584" s="90"/>
      <c r="AF584" s="90"/>
      <c r="AG584" s="90"/>
      <c r="AH584" s="90"/>
      <c r="AI584" s="90"/>
      <c r="AJ584" s="90"/>
      <c r="AK584" s="90"/>
    </row>
    <row r="585" spans="2:63">
      <c r="D585" s="89" t="s">
        <v>662</v>
      </c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  <c r="W585" s="90"/>
      <c r="X585" s="90"/>
      <c r="Y585" s="90"/>
      <c r="Z585" s="90"/>
      <c r="AA585" s="90"/>
      <c r="AB585" s="90"/>
      <c r="AC585" s="90"/>
      <c r="AD585" s="90"/>
      <c r="AE585" s="90"/>
      <c r="AF585" s="90"/>
      <c r="AG585" s="90"/>
      <c r="AH585" s="90"/>
      <c r="AI585" s="90"/>
      <c r="AJ585" s="90"/>
      <c r="AK585" s="90"/>
    </row>
    <row r="586" spans="2:63">
      <c r="D586" s="91" t="s">
        <v>370</v>
      </c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H586" s="92"/>
      <c r="AI586" s="92"/>
      <c r="AJ586" s="92"/>
      <c r="AK586" s="92"/>
    </row>
    <row r="587" spans="2:63">
      <c r="D587" s="91" t="s">
        <v>371</v>
      </c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H587" s="92"/>
      <c r="AI587" s="92"/>
      <c r="AJ587" s="92"/>
      <c r="AK587" s="92"/>
    </row>
    <row r="588" spans="2:63">
      <c r="D588" s="52" t="s">
        <v>898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</row>
    <row r="589" spans="2:63">
      <c r="D589" s="52" t="s">
        <v>697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</row>
    <row r="590" spans="2:63">
      <c r="D590" s="52" t="s">
        <v>698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</row>
    <row r="591" spans="2:63">
      <c r="D591" s="52" t="s">
        <v>901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</row>
    <row r="592" spans="2:63">
      <c r="D592" s="52" t="s">
        <v>384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</row>
    <row r="593" spans="4:37">
      <c r="D593" s="52" t="s">
        <v>528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</row>
    <row r="594" spans="4:37">
      <c r="D594" s="52" t="s">
        <v>529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</row>
    <row r="595" spans="4:37">
      <c r="D595" s="52" t="s">
        <v>277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</row>
    <row r="596" spans="4:37">
      <c r="D596" s="52" t="s">
        <v>530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</row>
    <row r="597" spans="4:37">
      <c r="D597" s="52" t="s">
        <v>333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</row>
    <row r="598" spans="4:37">
      <c r="D598" s="52" t="s">
        <v>531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</row>
    <row r="599" spans="4:37">
      <c r="D599" s="52" t="s">
        <v>337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</row>
    <row r="600" spans="4:37">
      <c r="D600" s="52" t="s">
        <v>905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</row>
    <row r="601" spans="4:37">
      <c r="D601" s="52" t="s">
        <v>664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</row>
    <row r="602" spans="4:37">
      <c r="D602" s="38" t="s">
        <v>1493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</row>
    <row r="603" spans="4:37">
      <c r="D603" s="52" t="s">
        <v>342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</row>
    <row r="604" spans="4:37">
      <c r="D604" s="52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</row>
    <row r="605" spans="4:37">
      <c r="D605" s="52" t="s">
        <v>543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</row>
    <row r="606" spans="4:37">
      <c r="D606" s="52" t="s">
        <v>1183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</row>
    <row r="607" spans="4:37">
      <c r="D607" s="52" t="s">
        <v>1494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</row>
    <row r="608" spans="4:37">
      <c r="D608" s="52" t="s">
        <v>1495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</row>
    <row r="609" spans="4:37">
      <c r="D609" s="52" t="s">
        <v>1496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</row>
    <row r="611" spans="4:37">
      <c r="D611" s="85" t="s">
        <v>2272</v>
      </c>
    </row>
    <row r="693" spans="4:13">
      <c r="D693" s="85" t="s">
        <v>307</v>
      </c>
      <c r="M693" s="85" t="s">
        <v>340</v>
      </c>
    </row>
    <row r="694" spans="4:13">
      <c r="D694" s="47" t="s">
        <v>523</v>
      </c>
      <c r="M694" s="47" t="s">
        <v>2300</v>
      </c>
    </row>
    <row r="695" spans="4:13">
      <c r="D695" s="47" t="s">
        <v>521</v>
      </c>
      <c r="M695" s="47" t="s">
        <v>2299</v>
      </c>
    </row>
    <row r="697" spans="4:13">
      <c r="D697" s="85" t="s">
        <v>2301</v>
      </c>
    </row>
    <row r="737" spans="2:4">
      <c r="B737" s="44">
        <v>0</v>
      </c>
      <c r="D737" s="47" t="s">
        <v>545</v>
      </c>
    </row>
    <row r="738" spans="2:4">
      <c r="D738" s="55" t="s">
        <v>303</v>
      </c>
    </row>
    <row r="742" spans="2:4">
      <c r="D742" s="85" t="s">
        <v>2290</v>
      </c>
    </row>
    <row r="823" spans="2:45">
      <c r="B823" s="46">
        <v>0</v>
      </c>
      <c r="D823" s="47" t="s">
        <v>2307</v>
      </c>
    </row>
    <row r="824" spans="2:45">
      <c r="D824" s="55" t="s">
        <v>304</v>
      </c>
    </row>
    <row r="826" spans="2:45">
      <c r="D826" s="85" t="s">
        <v>2213</v>
      </c>
    </row>
    <row r="830" spans="2:45">
      <c r="AK830" s="85" t="s">
        <v>307</v>
      </c>
    </row>
    <row r="831" spans="2:45">
      <c r="AK831" s="85" t="s">
        <v>683</v>
      </c>
      <c r="AS831" s="85" t="str">
        <f>"'" &amp; AK831 &amp; "',"</f>
        <v>'0000819/4/01/07/2021',</v>
      </c>
    </row>
    <row r="832" spans="2:45">
      <c r="AK832" s="85" t="s">
        <v>355</v>
      </c>
      <c r="AS832" s="85" t="str">
        <f t="shared" ref="AS832:AS872" si="1">"'" &amp; AK832 &amp; "',"</f>
        <v>'0000350/4/01/09/2019',</v>
      </c>
    </row>
    <row r="833" spans="37:45">
      <c r="AK833" s="85" t="s">
        <v>356</v>
      </c>
      <c r="AS833" s="85" t="str">
        <f t="shared" si="1"/>
        <v>'0000500/4/01/07/2020',</v>
      </c>
    </row>
    <row r="834" spans="37:45">
      <c r="AK834" s="85" t="s">
        <v>352</v>
      </c>
      <c r="AS834" s="85" t="str">
        <f t="shared" si="1"/>
        <v>'0000326/4/01/08/2019',</v>
      </c>
    </row>
    <row r="835" spans="37:45">
      <c r="AK835" s="85" t="s">
        <v>353</v>
      </c>
      <c r="AS835" s="85" t="str">
        <f t="shared" si="1"/>
        <v>'0000327/4/01/08/2019',</v>
      </c>
    </row>
    <row r="836" spans="37:45">
      <c r="AK836" s="85" t="s">
        <v>354</v>
      </c>
      <c r="AS836" s="85" t="str">
        <f t="shared" si="1"/>
        <v>'0000330/4/01/08/2019',</v>
      </c>
    </row>
    <row r="837" spans="37:45">
      <c r="AK837" s="85" t="s">
        <v>2215</v>
      </c>
      <c r="AS837" s="85" t="str">
        <f t="shared" si="1"/>
        <v>'0000103/4/04/10/2021',</v>
      </c>
    </row>
    <row r="838" spans="37:45">
      <c r="AK838" s="85" t="s">
        <v>520</v>
      </c>
      <c r="AS838" s="85" t="str">
        <f t="shared" si="1"/>
        <v>'0000917/4/01/12/2021',</v>
      </c>
    </row>
    <row r="839" spans="37:45">
      <c r="AK839" s="85" t="s">
        <v>519</v>
      </c>
      <c r="AS839" s="85" t="str">
        <f t="shared" si="1"/>
        <v>'0000779/4/01/06/2021',</v>
      </c>
    </row>
    <row r="840" spans="37:45">
      <c r="AK840" s="85" t="s">
        <v>349</v>
      </c>
      <c r="AS840" s="85" t="str">
        <f t="shared" si="1"/>
        <v>'0001109/4/01/07/2022',</v>
      </c>
    </row>
    <row r="841" spans="37:45">
      <c r="AK841" s="85" t="s">
        <v>527</v>
      </c>
      <c r="AS841" s="85" t="str">
        <f t="shared" si="1"/>
        <v>'0000160/4/04/10/2020',</v>
      </c>
    </row>
    <row r="842" spans="37:45">
      <c r="AK842" s="85" t="s">
        <v>532</v>
      </c>
      <c r="AS842" s="85" t="str">
        <f t="shared" si="1"/>
        <v>'0000307/4/01/06/2019',</v>
      </c>
    </row>
    <row r="843" spans="37:45">
      <c r="AK843" s="85" t="s">
        <v>533</v>
      </c>
      <c r="AS843" s="85" t="str">
        <f t="shared" si="1"/>
        <v>'0000438/4/01/01/2020',</v>
      </c>
    </row>
    <row r="844" spans="37:45">
      <c r="AK844" s="85" t="s">
        <v>534</v>
      </c>
      <c r="AS844" s="85" t="str">
        <f t="shared" si="1"/>
        <v>'0000439/4/01/01/2020',</v>
      </c>
    </row>
    <row r="845" spans="37:45">
      <c r="AK845" s="85" t="s">
        <v>535</v>
      </c>
      <c r="AS845" s="85" t="str">
        <f t="shared" si="1"/>
        <v>'0000492/4/01/07/2020',</v>
      </c>
    </row>
    <row r="846" spans="37:45">
      <c r="AK846" s="85" t="s">
        <v>536</v>
      </c>
      <c r="AS846" s="85" t="str">
        <f t="shared" si="1"/>
        <v>'0000390/4/01/12/2019',</v>
      </c>
    </row>
    <row r="847" spans="37:45">
      <c r="AK847" s="85" t="s">
        <v>537</v>
      </c>
      <c r="AS847" s="85" t="str">
        <f t="shared" si="1"/>
        <v>'0000434/4/01/01/2020',</v>
      </c>
    </row>
    <row r="848" spans="37:45">
      <c r="AK848" s="85" t="s">
        <v>538</v>
      </c>
      <c r="AS848" s="85" t="str">
        <f t="shared" si="1"/>
        <v>'0000516/4/01/08/2020',</v>
      </c>
    </row>
    <row r="849" spans="37:45">
      <c r="AK849" s="85" t="s">
        <v>539</v>
      </c>
      <c r="AS849" s="85" t="str">
        <f t="shared" si="1"/>
        <v>'0000535/4/01/09/2020',</v>
      </c>
    </row>
    <row r="850" spans="37:45">
      <c r="AK850" s="85" t="s">
        <v>540</v>
      </c>
      <c r="AS850" s="85" t="str">
        <f t="shared" si="1"/>
        <v>'0000456/4/01/03/2020',</v>
      </c>
    </row>
    <row r="851" spans="37:45">
      <c r="AK851" s="85" t="s">
        <v>541</v>
      </c>
      <c r="AS851" s="85" t="str">
        <f t="shared" si="1"/>
        <v>'0000472/4/01/06/2020',</v>
      </c>
    </row>
    <row r="852" spans="37:45">
      <c r="AK852" s="85" t="s">
        <v>413</v>
      </c>
      <c r="AS852" s="85" t="str">
        <f t="shared" si="1"/>
        <v>'0000285/4/01/05/2019',</v>
      </c>
    </row>
    <row r="853" spans="37:45">
      <c r="AK853" s="85" t="s">
        <v>410</v>
      </c>
      <c r="AS853" s="85" t="str">
        <f t="shared" si="1"/>
        <v>'0000438/4/10/03/2022',</v>
      </c>
    </row>
    <row r="854" spans="37:45">
      <c r="AK854" s="85" t="s">
        <v>412</v>
      </c>
      <c r="AS854" s="85" t="str">
        <f t="shared" si="1"/>
        <v>'0000439/4/10/03/2022',</v>
      </c>
    </row>
    <row r="855" spans="37:45">
      <c r="AK855" s="85" t="s">
        <v>406</v>
      </c>
      <c r="AS855" s="85" t="str">
        <f t="shared" si="1"/>
        <v>'0000445/4/10/04/2022',</v>
      </c>
    </row>
    <row r="856" spans="37:45">
      <c r="AK856" s="85" t="s">
        <v>407</v>
      </c>
      <c r="AS856" s="85" t="str">
        <f t="shared" si="1"/>
        <v>'0000452/4/10/04/2022',</v>
      </c>
    </row>
    <row r="857" spans="37:45">
      <c r="AK857" s="85" t="s">
        <v>409</v>
      </c>
      <c r="AS857" s="85" t="str">
        <f t="shared" si="1"/>
        <v>'0000001/4/38/06/2022',</v>
      </c>
    </row>
    <row r="858" spans="37:45">
      <c r="AK858" s="85" t="s">
        <v>411</v>
      </c>
      <c r="AS858" s="85" t="str">
        <f t="shared" si="1"/>
        <v>'0000007/4/38/09/2022',</v>
      </c>
    </row>
    <row r="859" spans="37:45">
      <c r="AK859" s="85" t="s">
        <v>392</v>
      </c>
      <c r="AS859" s="85" t="str">
        <f t="shared" si="1"/>
        <v>'0000010/4/38/10/2022',</v>
      </c>
    </row>
    <row r="860" spans="37:45">
      <c r="AK860" s="85" t="s">
        <v>500</v>
      </c>
      <c r="AS860" s="85" t="str">
        <f t="shared" si="1"/>
        <v>'0000016/4/38/10/2022',</v>
      </c>
    </row>
    <row r="861" spans="37:45">
      <c r="AK861" s="85" t="s">
        <v>547</v>
      </c>
      <c r="AS861" s="85" t="str">
        <f t="shared" si="1"/>
        <v>'0000020/4/38/12/2022',</v>
      </c>
    </row>
    <row r="862" spans="37:45">
      <c r="AK862" s="85" t="s">
        <v>408</v>
      </c>
      <c r="AS862" s="85" t="str">
        <f t="shared" si="1"/>
        <v>'0000005/4/38/08/2022',</v>
      </c>
    </row>
    <row r="863" spans="37:45">
      <c r="AK863" s="85" t="s">
        <v>2216</v>
      </c>
      <c r="AS863" s="85" t="str">
        <f t="shared" si="1"/>
        <v>'000008/4/38/09/2022',</v>
      </c>
    </row>
    <row r="864" spans="37:45">
      <c r="AK864" s="85" t="s">
        <v>2217</v>
      </c>
      <c r="AS864" s="85" t="str">
        <f t="shared" si="1"/>
        <v>'000009/4/38/09/2022',</v>
      </c>
    </row>
    <row r="865" spans="4:45">
      <c r="AK865" s="85" t="s">
        <v>2218</v>
      </c>
      <c r="AS865" s="85" t="str">
        <f t="shared" si="1"/>
        <v>'000013/4/38/10/2022',</v>
      </c>
    </row>
    <row r="866" spans="4:45">
      <c r="AK866" s="85" t="s">
        <v>502</v>
      </c>
      <c r="AS866" s="85" t="str">
        <f t="shared" si="1"/>
        <v>'0000014/4/38/10/2022',</v>
      </c>
    </row>
    <row r="867" spans="4:45">
      <c r="AK867" s="85" t="s">
        <v>503</v>
      </c>
      <c r="AS867" s="85" t="str">
        <f t="shared" si="1"/>
        <v>'0000015/4/38/10/2022',</v>
      </c>
    </row>
    <row r="868" spans="4:45">
      <c r="AK868" s="85" t="s">
        <v>568</v>
      </c>
      <c r="AS868" s="85" t="str">
        <f t="shared" si="1"/>
        <v>'0000017/4/38/11/2022',</v>
      </c>
    </row>
    <row r="869" spans="4:45">
      <c r="AK869" s="85" t="s">
        <v>569</v>
      </c>
      <c r="AS869" s="85" t="str">
        <f t="shared" si="1"/>
        <v>'0000018/4/38/11/2022',</v>
      </c>
    </row>
    <row r="870" spans="4:45">
      <c r="AK870" s="85" t="s">
        <v>766</v>
      </c>
      <c r="AS870" s="85" t="str">
        <f t="shared" si="1"/>
        <v>'0000027/4/38/02/2023',</v>
      </c>
    </row>
    <row r="871" spans="4:45">
      <c r="AK871" s="85" t="s">
        <v>767</v>
      </c>
      <c r="AS871" s="85" t="str">
        <f t="shared" si="1"/>
        <v>'0000035/4/38/02/2023',</v>
      </c>
    </row>
    <row r="872" spans="4:45">
      <c r="AK872" s="85" t="s">
        <v>768</v>
      </c>
      <c r="AS872" s="85" t="str">
        <f t="shared" si="1"/>
        <v>'0000031/4/38/02/2023',</v>
      </c>
    </row>
    <row r="874" spans="4:45">
      <c r="D874" s="85" t="s">
        <v>2273</v>
      </c>
    </row>
    <row r="898" spans="4:22">
      <c r="D898" s="85" t="s">
        <v>307</v>
      </c>
      <c r="M898" s="85" t="s">
        <v>340</v>
      </c>
    </row>
    <row r="899" spans="4:22">
      <c r="D899" s="47" t="s">
        <v>352</v>
      </c>
      <c r="M899" s="47" t="s">
        <v>2274</v>
      </c>
      <c r="V899" s="85" t="str">
        <f>"'" &amp; M899 &amp; "',"</f>
        <v>'47552/INV/JKC/04/2023',</v>
      </c>
    </row>
    <row r="900" spans="4:22">
      <c r="D900" s="47" t="s">
        <v>354</v>
      </c>
      <c r="M900" s="47" t="s">
        <v>2275</v>
      </c>
      <c r="V900" s="85" t="str">
        <f t="shared" ref="V900:V913" si="2">"'" &amp; M900 &amp; "',"</f>
        <v>'47532/INV/JKC/04/2023',</v>
      </c>
    </row>
    <row r="901" spans="4:22">
      <c r="D901" s="47" t="s">
        <v>500</v>
      </c>
      <c r="M901" s="47" t="s">
        <v>2276</v>
      </c>
      <c r="V901" s="85" t="str">
        <f t="shared" si="2"/>
        <v>'47531/INV/MD3/04/2023',</v>
      </c>
    </row>
    <row r="902" spans="4:22">
      <c r="D902" s="47" t="s">
        <v>502</v>
      </c>
      <c r="M902" s="47" t="s">
        <v>2277</v>
      </c>
      <c r="V902" s="85" t="str">
        <f t="shared" si="2"/>
        <v>'47528/INV/MD3/04/2023',</v>
      </c>
    </row>
    <row r="903" spans="4:22">
      <c r="D903" s="47" t="s">
        <v>406</v>
      </c>
      <c r="M903" s="47" t="s">
        <v>2278</v>
      </c>
      <c r="V903" s="85" t="str">
        <f t="shared" si="2"/>
        <v>'47557/INV/JKS/04/2023',</v>
      </c>
    </row>
    <row r="904" spans="4:22">
      <c r="D904" s="47" t="s">
        <v>411</v>
      </c>
      <c r="M904" s="47" t="s">
        <v>2279</v>
      </c>
      <c r="V904" s="85" t="str">
        <f t="shared" si="2"/>
        <v>'47555/INV/MD3/04/2023',</v>
      </c>
    </row>
    <row r="905" spans="4:22">
      <c r="D905" s="47" t="s">
        <v>547</v>
      </c>
      <c r="M905" s="47" t="s">
        <v>2280</v>
      </c>
      <c r="V905" s="85" t="str">
        <f t="shared" si="2"/>
        <v>'47553/INV/MD3/04/2023',</v>
      </c>
    </row>
    <row r="906" spans="4:22">
      <c r="D906" s="47" t="s">
        <v>503</v>
      </c>
      <c r="M906" s="47" t="s">
        <v>2281</v>
      </c>
      <c r="V906" s="85" t="str">
        <f t="shared" si="2"/>
        <v>'47551/INV/MD3/04/2023',</v>
      </c>
    </row>
    <row r="907" spans="4:22">
      <c r="D907" s="47" t="s">
        <v>569</v>
      </c>
      <c r="M907" s="47" t="s">
        <v>2282</v>
      </c>
      <c r="V907" s="85" t="str">
        <f t="shared" si="2"/>
        <v>'47550/INV/MD3/04/2023',</v>
      </c>
    </row>
    <row r="908" spans="4:22">
      <c r="D908" s="47" t="s">
        <v>408</v>
      </c>
      <c r="M908" s="47" t="s">
        <v>2283</v>
      </c>
      <c r="V908" s="85" t="str">
        <f t="shared" si="2"/>
        <v>'47545/INV/MD3/04/2023',</v>
      </c>
    </row>
    <row r="909" spans="4:22">
      <c r="D909" s="47" t="s">
        <v>353</v>
      </c>
      <c r="M909" s="47" t="s">
        <v>2284</v>
      </c>
      <c r="V909" s="85" t="str">
        <f t="shared" si="2"/>
        <v>'47543/INV/JKC/04/2023',</v>
      </c>
    </row>
    <row r="910" spans="4:22">
      <c r="D910" s="47" t="s">
        <v>568</v>
      </c>
      <c r="M910" s="47" t="s">
        <v>2285</v>
      </c>
      <c r="V910" s="85" t="str">
        <f t="shared" si="2"/>
        <v>'47536/INV/MD3/04/2023',</v>
      </c>
    </row>
    <row r="911" spans="4:22">
      <c r="D911" s="47" t="s">
        <v>392</v>
      </c>
      <c r="M911" s="47" t="s">
        <v>2286</v>
      </c>
      <c r="V911" s="85" t="str">
        <f t="shared" si="2"/>
        <v>'47535/INV/MD3/04/2023',</v>
      </c>
    </row>
    <row r="912" spans="4:22">
      <c r="D912" s="47" t="s">
        <v>407</v>
      </c>
      <c r="M912" s="47" t="s">
        <v>2287</v>
      </c>
      <c r="V912" s="85" t="str">
        <f t="shared" si="2"/>
        <v>'47533/INV/JKS/04/2023',</v>
      </c>
    </row>
    <row r="913" spans="4:22">
      <c r="D913" s="47" t="s">
        <v>409</v>
      </c>
      <c r="M913" s="47" t="s">
        <v>2288</v>
      </c>
      <c r="V913" s="85" t="str">
        <f t="shared" si="2"/>
        <v>'47534/INV/MD3/04/2023',</v>
      </c>
    </row>
    <row r="915" spans="4:22">
      <c r="D915" s="85" t="s">
        <v>2289</v>
      </c>
    </row>
    <row r="987" spans="4:4">
      <c r="D987" s="85" t="s">
        <v>307</v>
      </c>
    </row>
    <row r="988" spans="4:4">
      <c r="D988" s="47" t="s">
        <v>2308</v>
      </c>
    </row>
    <row r="989" spans="4:4">
      <c r="D989" s="47" t="s">
        <v>2309</v>
      </c>
    </row>
    <row r="990" spans="4:4">
      <c r="D990" s="47" t="s">
        <v>2310</v>
      </c>
    </row>
    <row r="992" spans="4:4">
      <c r="D992" s="85" t="s">
        <v>2311</v>
      </c>
    </row>
    <row r="1010" spans="4:23">
      <c r="D1010" s="52" t="s">
        <v>34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</row>
    <row r="1011" spans="4:23">
      <c r="D1011" s="52" t="s">
        <v>501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</row>
    <row r="1012" spans="4:23">
      <c r="D1012" s="52" t="s">
        <v>444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</row>
    <row r="1013" spans="4:23">
      <c r="D1013" s="52" t="s">
        <v>2312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</row>
    <row r="1014" spans="4:23">
      <c r="D1014" s="52" t="s">
        <v>2313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</row>
    <row r="1015" spans="4:23">
      <c r="D1015" s="52" t="s">
        <v>2314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</row>
    <row r="1016" spans="4:23">
      <c r="D1016" s="52" t="s">
        <v>276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</row>
    <row r="1017" spans="4:23">
      <c r="D1017" s="52" t="s">
        <v>2315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</row>
    <row r="1018" spans="4:23">
      <c r="D1018" s="52" t="s">
        <v>477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</row>
    <row r="1020" spans="4:23">
      <c r="D1020" s="85" t="s">
        <v>2311</v>
      </c>
    </row>
    <row r="1074" spans="2:4">
      <c r="B1074" s="44">
        <v>0</v>
      </c>
      <c r="D1074" s="47" t="s">
        <v>545</v>
      </c>
    </row>
    <row r="1075" spans="2:4">
      <c r="D1075" s="55" t="s">
        <v>303</v>
      </c>
    </row>
    <row r="1079" spans="2:4">
      <c r="D1079" s="85" t="s">
        <v>2296</v>
      </c>
    </row>
    <row r="1160" spans="2:4">
      <c r="B1160" s="46">
        <v>0</v>
      </c>
      <c r="D1160" s="47" t="s">
        <v>2316</v>
      </c>
    </row>
    <row r="1161" spans="2:4">
      <c r="D1161" s="55" t="s">
        <v>302</v>
      </c>
    </row>
    <row r="1163" spans="2:4">
      <c r="D1163" s="85" t="s">
        <v>2291</v>
      </c>
    </row>
    <row r="1164" spans="2:4">
      <c r="D1164" s="50" t="s">
        <v>2342</v>
      </c>
    </row>
    <row r="1166" spans="2:4">
      <c r="D1166" s="85" t="s">
        <v>2292</v>
      </c>
    </row>
    <row r="1239" spans="4:46">
      <c r="D1239" s="85" t="s">
        <v>377</v>
      </c>
      <c r="H1239" s="85" t="s">
        <v>327</v>
      </c>
      <c r="W1239" s="85" t="s">
        <v>379</v>
      </c>
    </row>
    <row r="1240" spans="4:46">
      <c r="D1240" s="28" t="s">
        <v>2293</v>
      </c>
      <c r="H1240" s="36" t="s">
        <v>2294</v>
      </c>
      <c r="Q1240" s="28" t="s">
        <v>2295</v>
      </c>
      <c r="W1240" s="47" t="s">
        <v>2357</v>
      </c>
    </row>
    <row r="1242" spans="4:46">
      <c r="D1242" s="52" t="s">
        <v>2347</v>
      </c>
      <c r="E1242" s="48"/>
      <c r="F1242" s="48"/>
      <c r="G1242" s="48"/>
      <c r="H1242" s="48"/>
      <c r="I1242" s="48"/>
      <c r="J1242" s="48"/>
      <c r="K1242" s="48"/>
      <c r="L1242" s="48"/>
      <c r="M1242" s="48"/>
      <c r="N1242" s="48"/>
      <c r="O1242" s="48"/>
      <c r="P1242" s="48"/>
      <c r="Q1242" s="48"/>
      <c r="R1242" s="48"/>
      <c r="S1242" s="48"/>
      <c r="T1242" s="48"/>
      <c r="U1242" s="48"/>
      <c r="V1242" s="48"/>
      <c r="Y1242" s="53" t="s">
        <v>335</v>
      </c>
      <c r="Z1242" s="49"/>
      <c r="AA1242" s="49"/>
      <c r="AB1242" s="49"/>
      <c r="AC1242" s="49"/>
      <c r="AD1242" s="49"/>
      <c r="AE1242" s="49"/>
      <c r="AF1242" s="49"/>
      <c r="AG1242" s="49"/>
      <c r="AH1242" s="49"/>
      <c r="AI1242" s="49"/>
      <c r="AJ1242" s="49"/>
      <c r="AK1242" s="49"/>
      <c r="AL1242" s="49"/>
      <c r="AM1242" s="49"/>
      <c r="AN1242" s="49"/>
      <c r="AO1242" s="49"/>
      <c r="AP1242" s="49"/>
      <c r="AQ1242" s="49"/>
      <c r="AR1242" s="49"/>
      <c r="AS1242" s="49"/>
      <c r="AT1242" s="49"/>
    </row>
    <row r="1243" spans="4:46">
      <c r="D1243" s="52" t="s">
        <v>2344</v>
      </c>
      <c r="E1243" s="48"/>
      <c r="F1243" s="48"/>
      <c r="G1243" s="48"/>
      <c r="H1243" s="48"/>
      <c r="I1243" s="48"/>
      <c r="J1243" s="48"/>
      <c r="K1243" s="48"/>
      <c r="L1243" s="48"/>
      <c r="M1243" s="48"/>
      <c r="N1243" s="48"/>
      <c r="O1243" s="48"/>
      <c r="P1243" s="48"/>
      <c r="Q1243" s="48"/>
      <c r="R1243" s="48"/>
      <c r="S1243" s="48"/>
      <c r="T1243" s="48"/>
      <c r="U1243" s="48"/>
      <c r="V1243" s="48"/>
      <c r="Y1243" s="53" t="s">
        <v>312</v>
      </c>
      <c r="Z1243" s="49"/>
      <c r="AA1243" s="49"/>
      <c r="AB1243" s="49"/>
      <c r="AC1243" s="49"/>
      <c r="AD1243" s="49"/>
      <c r="AE1243" s="49"/>
      <c r="AF1243" s="49"/>
      <c r="AG1243" s="49"/>
      <c r="AH1243" s="49"/>
      <c r="AI1243" s="49"/>
      <c r="AJ1243" s="49"/>
      <c r="AK1243" s="49"/>
      <c r="AL1243" s="49"/>
      <c r="AM1243" s="49"/>
      <c r="AN1243" s="49"/>
      <c r="AO1243" s="49"/>
      <c r="AP1243" s="49"/>
      <c r="AQ1243" s="49"/>
      <c r="AR1243" s="49"/>
      <c r="AS1243" s="49"/>
      <c r="AT1243" s="49"/>
    </row>
    <row r="1244" spans="4:46">
      <c r="D1244" s="52" t="s">
        <v>2345</v>
      </c>
      <c r="E1244" s="48"/>
      <c r="F1244" s="48"/>
      <c r="G1244" s="48"/>
      <c r="H1244" s="48"/>
      <c r="I1244" s="48"/>
      <c r="J1244" s="48"/>
      <c r="K1244" s="48"/>
      <c r="L1244" s="48"/>
      <c r="M1244" s="48"/>
      <c r="N1244" s="48"/>
      <c r="O1244" s="48"/>
      <c r="P1244" s="48"/>
      <c r="Q1244" s="48"/>
      <c r="R1244" s="48"/>
      <c r="S1244" s="48"/>
      <c r="T1244" s="48"/>
      <c r="U1244" s="48"/>
      <c r="V1244" s="48"/>
      <c r="Y1244" s="53"/>
      <c r="Z1244" s="49"/>
      <c r="AA1244" s="49"/>
      <c r="AB1244" s="49"/>
      <c r="AC1244" s="49"/>
      <c r="AD1244" s="49"/>
      <c r="AE1244" s="49"/>
      <c r="AF1244" s="49"/>
      <c r="AG1244" s="49"/>
      <c r="AH1244" s="49"/>
      <c r="AI1244" s="49"/>
      <c r="AJ1244" s="49"/>
      <c r="AK1244" s="49"/>
      <c r="AL1244" s="49"/>
      <c r="AM1244" s="49"/>
      <c r="AN1244" s="49"/>
      <c r="AO1244" s="49"/>
      <c r="AP1244" s="49"/>
      <c r="AQ1244" s="49"/>
      <c r="AR1244" s="49"/>
      <c r="AS1244" s="49"/>
      <c r="AT1244" s="49"/>
    </row>
    <row r="1245" spans="4:46">
      <c r="D1245" s="52" t="s">
        <v>384</v>
      </c>
      <c r="E1245" s="48"/>
      <c r="F1245" s="48"/>
      <c r="G1245" s="48"/>
      <c r="H1245" s="48"/>
      <c r="I1245" s="48"/>
      <c r="J1245" s="48"/>
      <c r="K1245" s="48"/>
      <c r="L1245" s="48"/>
      <c r="M1245" s="48"/>
      <c r="N1245" s="48"/>
      <c r="O1245" s="48"/>
      <c r="P1245" s="48"/>
      <c r="Q1245" s="48"/>
      <c r="R1245" s="48"/>
      <c r="S1245" s="48"/>
      <c r="T1245" s="48"/>
      <c r="U1245" s="48"/>
      <c r="V1245" s="48"/>
      <c r="Y1245" s="53" t="s">
        <v>1624</v>
      </c>
      <c r="Z1245" s="49"/>
      <c r="AA1245" s="49"/>
      <c r="AB1245" s="49"/>
      <c r="AC1245" s="49"/>
      <c r="AD1245" s="49"/>
      <c r="AE1245" s="49"/>
      <c r="AF1245" s="49"/>
      <c r="AG1245" s="49"/>
      <c r="AH1245" s="49"/>
      <c r="AI1245" s="49"/>
      <c r="AJ1245" s="49"/>
      <c r="AK1245" s="49"/>
      <c r="AL1245" s="49"/>
      <c r="AM1245" s="49"/>
      <c r="AN1245" s="49"/>
      <c r="AO1245" s="49"/>
      <c r="AP1245" s="49"/>
      <c r="AQ1245" s="49"/>
      <c r="AR1245" s="49"/>
      <c r="AS1245" s="49"/>
      <c r="AT1245" s="49"/>
    </row>
    <row r="1246" spans="4:46">
      <c r="D1246" s="52" t="s">
        <v>1625</v>
      </c>
      <c r="E1246" s="48"/>
      <c r="F1246" s="48"/>
      <c r="G1246" s="48"/>
      <c r="H1246" s="48"/>
      <c r="I1246" s="48"/>
      <c r="J1246" s="48"/>
      <c r="K1246" s="48"/>
      <c r="L1246" s="48"/>
      <c r="M1246" s="48"/>
      <c r="N1246" s="48"/>
      <c r="O1246" s="48"/>
      <c r="P1246" s="48"/>
      <c r="Q1246" s="48"/>
      <c r="R1246" s="48"/>
      <c r="S1246" s="48"/>
      <c r="T1246" s="48"/>
      <c r="U1246" s="48"/>
      <c r="V1246" s="48"/>
      <c r="Y1246" s="53" t="s">
        <v>280</v>
      </c>
      <c r="Z1246" s="49"/>
      <c r="AA1246" s="49"/>
      <c r="AB1246" s="49"/>
      <c r="AC1246" s="49"/>
      <c r="AD1246" s="49"/>
      <c r="AE1246" s="49"/>
      <c r="AF1246" s="49"/>
      <c r="AG1246" s="49"/>
      <c r="AH1246" s="49"/>
      <c r="AI1246" s="49"/>
      <c r="AJ1246" s="49"/>
      <c r="AK1246" s="49"/>
      <c r="AL1246" s="49"/>
      <c r="AM1246" s="49"/>
      <c r="AN1246" s="49"/>
      <c r="AO1246" s="49"/>
      <c r="AP1246" s="49"/>
      <c r="AQ1246" s="49"/>
      <c r="AR1246" s="49"/>
      <c r="AS1246" s="49"/>
      <c r="AT1246" s="49"/>
    </row>
    <row r="1247" spans="4:46">
      <c r="D1247" s="52" t="s">
        <v>1626</v>
      </c>
      <c r="E1247" s="48"/>
      <c r="F1247" s="48"/>
      <c r="G1247" s="48"/>
      <c r="H1247" s="48"/>
      <c r="I1247" s="48"/>
      <c r="J1247" s="48"/>
      <c r="K1247" s="48"/>
      <c r="L1247" s="48"/>
      <c r="M1247" s="48"/>
      <c r="N1247" s="48"/>
      <c r="O1247" s="48"/>
      <c r="P1247" s="48"/>
      <c r="Q1247" s="48"/>
      <c r="R1247" s="48"/>
      <c r="S1247" s="48"/>
      <c r="T1247" s="48"/>
      <c r="U1247" s="48"/>
      <c r="V1247" s="48"/>
      <c r="Y1247" s="53" t="s">
        <v>2355</v>
      </c>
      <c r="Z1247" s="49"/>
      <c r="AA1247" s="49"/>
      <c r="AB1247" s="49"/>
      <c r="AC1247" s="49"/>
      <c r="AD1247" s="49"/>
      <c r="AE1247" s="49"/>
      <c r="AF1247" s="49"/>
      <c r="AG1247" s="49"/>
      <c r="AH1247" s="49"/>
      <c r="AI1247" s="49"/>
      <c r="AJ1247" s="49"/>
      <c r="AK1247" s="49"/>
      <c r="AL1247" s="49"/>
      <c r="AM1247" s="49"/>
      <c r="AN1247" s="49"/>
      <c r="AO1247" s="49"/>
      <c r="AP1247" s="49"/>
      <c r="AQ1247" s="49"/>
      <c r="AR1247" s="49"/>
      <c r="AS1247" s="49"/>
      <c r="AT1247" s="49"/>
    </row>
    <row r="1248" spans="4:46">
      <c r="D1248" s="52" t="s">
        <v>551</v>
      </c>
      <c r="E1248" s="48"/>
      <c r="F1248" s="48"/>
      <c r="G1248" s="48"/>
      <c r="H1248" s="48"/>
      <c r="I1248" s="48"/>
      <c r="J1248" s="48"/>
      <c r="K1248" s="48"/>
      <c r="L1248" s="48"/>
      <c r="M1248" s="48"/>
      <c r="N1248" s="48"/>
      <c r="O1248" s="48"/>
      <c r="P1248" s="48"/>
      <c r="Q1248" s="48"/>
      <c r="R1248" s="48"/>
      <c r="S1248" s="48"/>
      <c r="T1248" s="48"/>
      <c r="U1248" s="48"/>
      <c r="V1248" s="48"/>
      <c r="Y1248" s="53" t="s">
        <v>2354</v>
      </c>
      <c r="Z1248" s="49"/>
      <c r="AA1248" s="49"/>
      <c r="AB1248" s="49"/>
      <c r="AC1248" s="49"/>
      <c r="AD1248" s="49"/>
      <c r="AE1248" s="49"/>
      <c r="AF1248" s="49"/>
      <c r="AG1248" s="49"/>
      <c r="AH1248" s="49"/>
      <c r="AI1248" s="49"/>
      <c r="AJ1248" s="49"/>
      <c r="AK1248" s="49"/>
      <c r="AL1248" s="49"/>
      <c r="AM1248" s="49"/>
      <c r="AN1248" s="49"/>
      <c r="AO1248" s="49"/>
      <c r="AP1248" s="49"/>
      <c r="AQ1248" s="49"/>
      <c r="AR1248" s="49"/>
      <c r="AS1248" s="49"/>
      <c r="AT1248" s="49"/>
    </row>
    <row r="1249" spans="4:46">
      <c r="D1249" s="52" t="s">
        <v>1627</v>
      </c>
      <c r="E1249" s="48"/>
      <c r="F1249" s="48"/>
      <c r="G1249" s="48"/>
      <c r="H1249" s="48"/>
      <c r="I1249" s="48"/>
      <c r="J1249" s="48"/>
      <c r="K1249" s="48"/>
      <c r="L1249" s="48"/>
      <c r="M1249" s="48"/>
      <c r="N1249" s="48"/>
      <c r="O1249" s="48"/>
      <c r="P1249" s="48"/>
      <c r="Q1249" s="48"/>
      <c r="R1249" s="48"/>
      <c r="S1249" s="48"/>
      <c r="T1249" s="48"/>
      <c r="U1249" s="48"/>
      <c r="V1249" s="48"/>
      <c r="Y1249" s="53"/>
      <c r="Z1249" s="49"/>
      <c r="AA1249" s="49"/>
      <c r="AB1249" s="49"/>
      <c r="AC1249" s="49"/>
      <c r="AD1249" s="49"/>
      <c r="AE1249" s="49"/>
      <c r="AF1249" s="49"/>
      <c r="AG1249" s="49"/>
      <c r="AH1249" s="49"/>
      <c r="AI1249" s="49"/>
      <c r="AJ1249" s="49"/>
      <c r="AK1249" s="49"/>
      <c r="AL1249" s="49"/>
      <c r="AM1249" s="49"/>
      <c r="AN1249" s="49"/>
      <c r="AO1249" s="49"/>
      <c r="AP1249" s="49"/>
      <c r="AQ1249" s="49"/>
      <c r="AR1249" s="49"/>
      <c r="AS1249" s="49"/>
      <c r="AT1249" s="49"/>
    </row>
    <row r="1250" spans="4:46">
      <c r="D1250" s="52" t="s">
        <v>552</v>
      </c>
      <c r="E1250" s="48"/>
      <c r="F1250" s="48"/>
      <c r="G1250" s="48"/>
      <c r="H1250" s="48"/>
      <c r="I1250" s="48"/>
      <c r="J1250" s="48"/>
      <c r="K1250" s="48"/>
      <c r="L1250" s="48"/>
      <c r="M1250" s="48"/>
      <c r="N1250" s="48"/>
      <c r="O1250" s="48"/>
      <c r="P1250" s="48"/>
      <c r="Q1250" s="48"/>
      <c r="R1250" s="48"/>
      <c r="S1250" s="48"/>
      <c r="T1250" s="48"/>
      <c r="U1250" s="48"/>
      <c r="V1250" s="48"/>
      <c r="Y1250" s="53" t="s">
        <v>261</v>
      </c>
      <c r="Z1250" s="49"/>
      <c r="AA1250" s="49"/>
      <c r="AB1250" s="49"/>
      <c r="AC1250" s="49"/>
      <c r="AD1250" s="49"/>
      <c r="AE1250" s="49"/>
      <c r="AF1250" s="49"/>
      <c r="AG1250" s="49"/>
      <c r="AH1250" s="49"/>
      <c r="AI1250" s="49"/>
      <c r="AJ1250" s="49"/>
      <c r="AK1250" s="49"/>
      <c r="AL1250" s="49"/>
      <c r="AM1250" s="49"/>
      <c r="AN1250" s="49"/>
      <c r="AO1250" s="49"/>
      <c r="AP1250" s="49"/>
      <c r="AQ1250" s="49"/>
      <c r="AR1250" s="49"/>
      <c r="AS1250" s="49"/>
      <c r="AT1250" s="49"/>
    </row>
    <row r="1251" spans="4:46">
      <c r="D1251" s="38" t="s">
        <v>2348</v>
      </c>
      <c r="E1251" s="48"/>
      <c r="F1251" s="48"/>
      <c r="G1251" s="48"/>
      <c r="H1251" s="48"/>
      <c r="I1251" s="48"/>
      <c r="J1251" s="48"/>
      <c r="K1251" s="48"/>
      <c r="L1251" s="48"/>
      <c r="M1251" s="48"/>
      <c r="N1251" s="48"/>
      <c r="O1251" s="48"/>
      <c r="P1251" s="48"/>
      <c r="Q1251" s="48"/>
      <c r="R1251" s="48"/>
      <c r="S1251" s="48"/>
      <c r="T1251" s="48"/>
      <c r="U1251" s="48"/>
      <c r="V1251" s="48"/>
      <c r="Y1251" s="53" t="s">
        <v>262</v>
      </c>
      <c r="Z1251" s="49"/>
      <c r="AA1251" s="49"/>
      <c r="AB1251" s="49"/>
      <c r="AC1251" s="49"/>
      <c r="AD1251" s="49"/>
      <c r="AE1251" s="49"/>
      <c r="AF1251" s="49"/>
      <c r="AG1251" s="49"/>
      <c r="AH1251" s="49"/>
      <c r="AI1251" s="49"/>
      <c r="AJ1251" s="49"/>
      <c r="AK1251" s="49"/>
      <c r="AL1251" s="49"/>
      <c r="AM1251" s="49"/>
      <c r="AN1251" s="49"/>
      <c r="AO1251" s="49"/>
      <c r="AP1251" s="49"/>
      <c r="AQ1251" s="49"/>
      <c r="AR1251" s="49"/>
      <c r="AS1251" s="49"/>
      <c r="AT1251" s="49"/>
    </row>
    <row r="1252" spans="4:46">
      <c r="D1252" s="38" t="s">
        <v>2349</v>
      </c>
      <c r="E1252" s="48"/>
      <c r="F1252" s="48"/>
      <c r="G1252" s="48"/>
      <c r="H1252" s="48"/>
      <c r="I1252" s="48"/>
      <c r="J1252" s="48"/>
      <c r="K1252" s="48"/>
      <c r="L1252" s="48"/>
      <c r="M1252" s="48"/>
      <c r="N1252" s="48"/>
      <c r="O1252" s="48"/>
      <c r="P1252" s="48"/>
      <c r="Q1252" s="48"/>
      <c r="R1252" s="48"/>
      <c r="S1252" s="48"/>
      <c r="T1252" s="48"/>
      <c r="U1252" s="48"/>
      <c r="V1252" s="48"/>
      <c r="Y1252" s="53" t="s">
        <v>336</v>
      </c>
      <c r="Z1252" s="49"/>
      <c r="AA1252" s="49"/>
      <c r="AB1252" s="49"/>
      <c r="AC1252" s="49"/>
      <c r="AD1252" s="49"/>
      <c r="AE1252" s="49"/>
      <c r="AF1252" s="49"/>
      <c r="AG1252" s="49"/>
      <c r="AH1252" s="49"/>
      <c r="AI1252" s="49"/>
      <c r="AJ1252" s="49"/>
      <c r="AK1252" s="49"/>
      <c r="AL1252" s="49"/>
      <c r="AM1252" s="49"/>
      <c r="AN1252" s="49"/>
      <c r="AO1252" s="49"/>
      <c r="AP1252" s="49"/>
      <c r="AQ1252" s="49"/>
      <c r="AR1252" s="49"/>
      <c r="AS1252" s="49"/>
      <c r="AT1252" s="49"/>
    </row>
    <row r="1253" spans="4:46">
      <c r="D1253" s="38" t="s">
        <v>2350</v>
      </c>
      <c r="E1253" s="48"/>
      <c r="F1253" s="48"/>
      <c r="G1253" s="48"/>
      <c r="H1253" s="48"/>
      <c r="I1253" s="48"/>
      <c r="J1253" s="48"/>
      <c r="K1253" s="48"/>
      <c r="L1253" s="48"/>
      <c r="M1253" s="48"/>
      <c r="N1253" s="48"/>
      <c r="O1253" s="48"/>
      <c r="P1253" s="48"/>
      <c r="Q1253" s="48"/>
      <c r="R1253" s="48"/>
      <c r="S1253" s="48"/>
      <c r="T1253" s="48"/>
      <c r="U1253" s="48"/>
      <c r="V1253" s="48"/>
    </row>
    <row r="1254" spans="4:46">
      <c r="D1254" s="38" t="s">
        <v>2351</v>
      </c>
      <c r="E1254" s="48"/>
      <c r="F1254" s="48"/>
      <c r="G1254" s="48"/>
      <c r="H1254" s="48"/>
      <c r="I1254" s="48"/>
      <c r="J1254" s="48"/>
      <c r="K1254" s="48"/>
      <c r="L1254" s="48"/>
      <c r="M1254" s="48"/>
      <c r="N1254" s="48"/>
      <c r="O1254" s="48"/>
      <c r="P1254" s="48"/>
      <c r="Q1254" s="48"/>
      <c r="R1254" s="48"/>
      <c r="S1254" s="48"/>
      <c r="T1254" s="48"/>
      <c r="U1254" s="48"/>
      <c r="V1254" s="48"/>
    </row>
    <row r="1255" spans="4:46">
      <c r="D1255" s="38" t="s">
        <v>2352</v>
      </c>
      <c r="E1255" s="48"/>
      <c r="F1255" s="48"/>
      <c r="G1255" s="48"/>
      <c r="H1255" s="48"/>
      <c r="I1255" s="48"/>
      <c r="J1255" s="48"/>
      <c r="K1255" s="48"/>
      <c r="L1255" s="48"/>
      <c r="M1255" s="48"/>
      <c r="N1255" s="48"/>
      <c r="O1255" s="48"/>
      <c r="P1255" s="48"/>
      <c r="Q1255" s="48"/>
      <c r="R1255" s="48"/>
      <c r="S1255" s="48"/>
      <c r="T1255" s="48"/>
      <c r="U1255" s="48"/>
      <c r="V1255" s="48"/>
    </row>
    <row r="1256" spans="4:46">
      <c r="D1256" s="38" t="s">
        <v>2353</v>
      </c>
      <c r="E1256" s="48"/>
      <c r="F1256" s="48"/>
      <c r="G1256" s="48"/>
      <c r="H1256" s="48"/>
      <c r="I1256" s="48"/>
      <c r="J1256" s="48"/>
      <c r="K1256" s="48"/>
      <c r="L1256" s="48"/>
      <c r="M1256" s="48"/>
      <c r="N1256" s="48"/>
      <c r="O1256" s="48"/>
      <c r="P1256" s="48"/>
      <c r="Q1256" s="48"/>
      <c r="R1256" s="48"/>
      <c r="S1256" s="48"/>
      <c r="T1256" s="48"/>
      <c r="U1256" s="48"/>
      <c r="V1256" s="48"/>
    </row>
    <row r="1257" spans="4:46">
      <c r="D1257" s="52" t="s">
        <v>2343</v>
      </c>
      <c r="E1257" s="48"/>
      <c r="F1257" s="48"/>
      <c r="G1257" s="48"/>
      <c r="H1257" s="48"/>
      <c r="I1257" s="48"/>
      <c r="J1257" s="48"/>
      <c r="K1257" s="48"/>
      <c r="L1257" s="48"/>
      <c r="M1257" s="48"/>
      <c r="N1257" s="48"/>
      <c r="O1257" s="48"/>
      <c r="P1257" s="48"/>
      <c r="Q1257" s="48"/>
      <c r="R1257" s="48"/>
      <c r="S1257" s="48"/>
      <c r="T1257" s="48"/>
      <c r="U1257" s="48"/>
      <c r="V1257" s="48"/>
    </row>
    <row r="1258" spans="4:46">
      <c r="D1258" s="52" t="s">
        <v>2346</v>
      </c>
      <c r="E1258" s="48"/>
      <c r="F1258" s="48"/>
      <c r="G1258" s="48"/>
      <c r="H1258" s="48"/>
      <c r="I1258" s="48"/>
      <c r="J1258" s="48"/>
      <c r="K1258" s="48"/>
      <c r="L1258" s="48"/>
      <c r="M1258" s="48"/>
      <c r="N1258" s="48"/>
      <c r="O1258" s="48"/>
      <c r="P1258" s="48"/>
      <c r="Q1258" s="48"/>
      <c r="R1258" s="48"/>
      <c r="S1258" s="48"/>
      <c r="T1258" s="48"/>
      <c r="U1258" s="48"/>
      <c r="V1258" s="48"/>
    </row>
    <row r="1260" spans="4:46">
      <c r="D1260" s="85" t="s">
        <v>2356</v>
      </c>
    </row>
    <row r="1306" spans="2:4">
      <c r="B1306" s="44">
        <v>0</v>
      </c>
      <c r="D1306" s="47" t="s">
        <v>545</v>
      </c>
    </row>
    <row r="1307" spans="2:4">
      <c r="D1307" s="55" t="s">
        <v>303</v>
      </c>
    </row>
    <row r="1312" spans="2:4">
      <c r="D1312" s="85" t="s">
        <v>2297</v>
      </c>
    </row>
    <row r="1392" spans="2:4">
      <c r="B1392" s="44">
        <v>0</v>
      </c>
      <c r="D1392" s="47" t="s">
        <v>545</v>
      </c>
    </row>
    <row r="1393" spans="4:4">
      <c r="D1393" s="55" t="s">
        <v>303</v>
      </c>
    </row>
    <row r="1395" spans="4:4">
      <c r="D1395" s="85" t="s">
        <v>36</v>
      </c>
    </row>
    <row r="1398" spans="4:4">
      <c r="D1398" s="85" t="s">
        <v>2298</v>
      </c>
    </row>
    <row r="1450" spans="4:4">
      <c r="D1450" s="85" t="s">
        <v>2302</v>
      </c>
    </row>
    <row r="1478" spans="2:4">
      <c r="B1478" s="45">
        <v>0</v>
      </c>
      <c r="D1478" s="47" t="s">
        <v>372</v>
      </c>
    </row>
    <row r="1479" spans="2:4">
      <c r="D1479" s="55" t="s">
        <v>304</v>
      </c>
    </row>
    <row r="1480" spans="2:4">
      <c r="D1480" s="51" t="s">
        <v>666</v>
      </c>
    </row>
    <row r="1482" spans="2:4">
      <c r="D1482" s="85" t="s">
        <v>666</v>
      </c>
    </row>
    <row r="1523" spans="4:4">
      <c r="D1523" s="85" t="s">
        <v>666</v>
      </c>
    </row>
    <row r="1558" spans="4:4">
      <c r="D1558" s="47" t="s">
        <v>1722</v>
      </c>
    </row>
    <row r="1560" spans="4:4">
      <c r="D1560" s="85" t="s">
        <v>666</v>
      </c>
    </row>
    <row r="1598" spans="4:17">
      <c r="D1598" s="85" t="s">
        <v>307</v>
      </c>
      <c r="Q1598" s="85" t="s">
        <v>340</v>
      </c>
    </row>
    <row r="1599" spans="4:17">
      <c r="D1599" s="47" t="s">
        <v>2151</v>
      </c>
      <c r="Q1599" s="47" t="s">
        <v>2329</v>
      </c>
    </row>
    <row r="1600" spans="4:17">
      <c r="Q1600" s="47" t="s">
        <v>667</v>
      </c>
    </row>
    <row r="1601" spans="4:17">
      <c r="Q1601" s="47" t="s">
        <v>2331</v>
      </c>
    </row>
    <row r="1603" spans="4:17">
      <c r="D1603" s="85" t="s">
        <v>666</v>
      </c>
    </row>
    <row r="1655" spans="4:69">
      <c r="D1655" s="85" t="s">
        <v>307</v>
      </c>
      <c r="M1655" s="85" t="s">
        <v>340</v>
      </c>
    </row>
    <row r="1656" spans="4:69">
      <c r="D1656" s="47" t="s">
        <v>2151</v>
      </c>
      <c r="M1656" s="47" t="s">
        <v>2331</v>
      </c>
    </row>
    <row r="1658" spans="4:69">
      <c r="D1658" s="52" t="s">
        <v>389</v>
      </c>
      <c r="E1658" s="48"/>
      <c r="F1658" s="48"/>
      <c r="G1658" s="48"/>
      <c r="H1658" s="48"/>
      <c r="I1658" s="48"/>
      <c r="J1658" s="48"/>
      <c r="K1658" s="48"/>
      <c r="L1658" s="48"/>
      <c r="M1658" s="48"/>
      <c r="N1658" s="48"/>
      <c r="O1658" s="48"/>
      <c r="P1658" s="48"/>
      <c r="Q1658" s="48"/>
      <c r="R1658" s="48"/>
      <c r="S1658" s="48"/>
      <c r="T1658" s="48"/>
      <c r="U1658" s="48"/>
      <c r="V1658" s="48"/>
      <c r="W1658" s="48"/>
      <c r="X1658" s="48"/>
      <c r="Y1658" s="48"/>
      <c r="Z1658" s="48"/>
      <c r="AA1658" s="48"/>
      <c r="AB1658" s="48"/>
      <c r="AM1658" s="53" t="s">
        <v>335</v>
      </c>
      <c r="AN1658" s="49"/>
      <c r="AO1658" s="49"/>
      <c r="AP1658" s="49"/>
      <c r="AQ1658" s="49"/>
      <c r="AR1658" s="49"/>
      <c r="AS1658" s="49"/>
      <c r="AT1658" s="49"/>
      <c r="AU1658" s="49"/>
      <c r="AV1658" s="49"/>
      <c r="AW1658" s="49"/>
      <c r="AX1658" s="49"/>
      <c r="AY1658" s="49"/>
      <c r="AZ1658" s="49"/>
      <c r="BA1658" s="49"/>
      <c r="BB1658" s="49"/>
      <c r="BC1658" s="49"/>
      <c r="BD1658" s="49"/>
      <c r="BE1658" s="49"/>
      <c r="BF1658" s="49"/>
      <c r="BG1658" s="49"/>
      <c r="BH1658" s="49"/>
      <c r="BI1658" s="49"/>
      <c r="BJ1658" s="49"/>
      <c r="BK1658" s="49"/>
      <c r="BL1658" s="49"/>
      <c r="BM1658" s="49"/>
      <c r="BN1658" s="49"/>
      <c r="BO1658" s="49"/>
      <c r="BP1658" s="49"/>
      <c r="BQ1658" s="49"/>
    </row>
    <row r="1659" spans="4:69">
      <c r="D1659" s="52" t="s">
        <v>463</v>
      </c>
      <c r="E1659" s="48"/>
      <c r="F1659" s="48"/>
      <c r="G1659" s="48"/>
      <c r="H1659" s="48"/>
      <c r="I1659" s="48"/>
      <c r="J1659" s="48"/>
      <c r="K1659" s="48"/>
      <c r="L1659" s="48"/>
      <c r="M1659" s="48"/>
      <c r="N1659" s="48"/>
      <c r="O1659" s="48"/>
      <c r="P1659" s="48"/>
      <c r="Q1659" s="48"/>
      <c r="R1659" s="48"/>
      <c r="S1659" s="48"/>
      <c r="T1659" s="48"/>
      <c r="U1659" s="48"/>
      <c r="V1659" s="48"/>
      <c r="W1659" s="48"/>
      <c r="X1659" s="48"/>
      <c r="Y1659" s="48"/>
      <c r="Z1659" s="48"/>
      <c r="AA1659" s="48"/>
      <c r="AB1659" s="48"/>
      <c r="AM1659" s="53" t="s">
        <v>312</v>
      </c>
      <c r="AN1659" s="49"/>
      <c r="AO1659" s="49"/>
      <c r="AP1659" s="49"/>
      <c r="AQ1659" s="49"/>
      <c r="AR1659" s="49"/>
      <c r="AS1659" s="49"/>
      <c r="AT1659" s="49"/>
      <c r="AU1659" s="49"/>
      <c r="AV1659" s="49"/>
      <c r="AW1659" s="49"/>
      <c r="AX1659" s="49"/>
      <c r="AY1659" s="49"/>
      <c r="AZ1659" s="49"/>
      <c r="BA1659" s="49"/>
      <c r="BB1659" s="49"/>
      <c r="BC1659" s="49"/>
      <c r="BD1659" s="49"/>
      <c r="BE1659" s="49"/>
      <c r="BF1659" s="49"/>
      <c r="BG1659" s="49"/>
      <c r="BH1659" s="49"/>
      <c r="BI1659" s="49"/>
      <c r="BJ1659" s="49"/>
      <c r="BK1659" s="49"/>
      <c r="BL1659" s="49"/>
      <c r="BM1659" s="49"/>
      <c r="BN1659" s="49"/>
      <c r="BO1659" s="49"/>
      <c r="BP1659" s="49"/>
      <c r="BQ1659" s="49"/>
    </row>
    <row r="1660" spans="4:69">
      <c r="D1660" s="52" t="s">
        <v>357</v>
      </c>
      <c r="E1660" s="48"/>
      <c r="F1660" s="48"/>
      <c r="G1660" s="48"/>
      <c r="H1660" s="48"/>
      <c r="I1660" s="48"/>
      <c r="J1660" s="48"/>
      <c r="K1660" s="48"/>
      <c r="L1660" s="48"/>
      <c r="M1660" s="48"/>
      <c r="N1660" s="48"/>
      <c r="O1660" s="48"/>
      <c r="P1660" s="48"/>
      <c r="Q1660" s="48"/>
      <c r="R1660" s="48"/>
      <c r="S1660" s="48"/>
      <c r="T1660" s="48"/>
      <c r="U1660" s="48"/>
      <c r="V1660" s="48"/>
      <c r="W1660" s="48"/>
      <c r="X1660" s="48"/>
      <c r="Y1660" s="48"/>
      <c r="Z1660" s="48"/>
      <c r="AA1660" s="48"/>
      <c r="AB1660" s="48"/>
      <c r="AM1660" s="53"/>
      <c r="AN1660" s="49"/>
      <c r="AO1660" s="49"/>
      <c r="AP1660" s="49"/>
      <c r="AQ1660" s="49"/>
      <c r="AR1660" s="49"/>
      <c r="AS1660" s="49"/>
      <c r="AT1660" s="49"/>
      <c r="AU1660" s="49"/>
      <c r="AV1660" s="49"/>
      <c r="AW1660" s="49"/>
      <c r="AX1660" s="49"/>
      <c r="AY1660" s="49"/>
      <c r="AZ1660" s="49"/>
      <c r="BA1660" s="49"/>
      <c r="BB1660" s="49"/>
      <c r="BC1660" s="49"/>
      <c r="BD1660" s="49"/>
      <c r="BE1660" s="49"/>
      <c r="BF1660" s="49"/>
      <c r="BG1660" s="49"/>
      <c r="BH1660" s="49"/>
      <c r="BI1660" s="49"/>
      <c r="BJ1660" s="49"/>
      <c r="BK1660" s="49"/>
      <c r="BL1660" s="49"/>
      <c r="BM1660" s="49"/>
      <c r="BN1660" s="49"/>
      <c r="BO1660" s="49"/>
      <c r="BP1660" s="49"/>
      <c r="BQ1660" s="49"/>
    </row>
    <row r="1661" spans="4:69">
      <c r="D1661" s="52" t="s">
        <v>479</v>
      </c>
      <c r="E1661" s="48"/>
      <c r="F1661" s="48"/>
      <c r="G1661" s="48"/>
      <c r="H1661" s="48"/>
      <c r="I1661" s="48"/>
      <c r="J1661" s="48"/>
      <c r="K1661" s="48"/>
      <c r="L1661" s="48"/>
      <c r="M1661" s="48"/>
      <c r="N1661" s="48"/>
      <c r="O1661" s="48"/>
      <c r="P1661" s="48"/>
      <c r="Q1661" s="48"/>
      <c r="R1661" s="48"/>
      <c r="S1661" s="48"/>
      <c r="T1661" s="48"/>
      <c r="U1661" s="48"/>
      <c r="V1661" s="48"/>
      <c r="W1661" s="48"/>
      <c r="X1661" s="48"/>
      <c r="Y1661" s="48"/>
      <c r="Z1661" s="48"/>
      <c r="AA1661" s="48"/>
      <c r="AB1661" s="48"/>
      <c r="AM1661" s="53" t="s">
        <v>926</v>
      </c>
      <c r="AN1661" s="49"/>
      <c r="AO1661" s="49"/>
      <c r="AP1661" s="49"/>
      <c r="AQ1661" s="49"/>
      <c r="AR1661" s="49"/>
      <c r="AS1661" s="49"/>
      <c r="AT1661" s="49"/>
      <c r="AU1661" s="49"/>
      <c r="AV1661" s="49"/>
      <c r="AW1661" s="49"/>
      <c r="AX1661" s="49"/>
      <c r="AY1661" s="49"/>
      <c r="AZ1661" s="49"/>
      <c r="BA1661" s="49"/>
      <c r="BB1661" s="49"/>
      <c r="BC1661" s="49"/>
      <c r="BD1661" s="49"/>
      <c r="BE1661" s="49"/>
      <c r="BF1661" s="49"/>
      <c r="BG1661" s="49"/>
      <c r="BH1661" s="49"/>
      <c r="BI1661" s="49"/>
      <c r="BJ1661" s="49"/>
      <c r="BK1661" s="49"/>
      <c r="BL1661" s="49"/>
      <c r="BM1661" s="49"/>
      <c r="BN1661" s="49"/>
      <c r="BO1661" s="49"/>
      <c r="BP1661" s="49"/>
      <c r="BQ1661" s="49"/>
    </row>
    <row r="1662" spans="4:69">
      <c r="D1662" s="52" t="s">
        <v>668</v>
      </c>
      <c r="E1662" s="48"/>
      <c r="F1662" s="48"/>
      <c r="G1662" s="48"/>
      <c r="H1662" s="48"/>
      <c r="I1662" s="48"/>
      <c r="J1662" s="48"/>
      <c r="K1662" s="48"/>
      <c r="L1662" s="48"/>
      <c r="M1662" s="48"/>
      <c r="N1662" s="48"/>
      <c r="O1662" s="48"/>
      <c r="P1662" s="48"/>
      <c r="Q1662" s="48"/>
      <c r="R1662" s="48"/>
      <c r="S1662" s="48"/>
      <c r="T1662" s="48"/>
      <c r="U1662" s="48"/>
      <c r="V1662" s="48"/>
      <c r="W1662" s="48"/>
      <c r="X1662" s="48"/>
      <c r="Y1662" s="48"/>
      <c r="Z1662" s="48"/>
      <c r="AA1662" s="48"/>
      <c r="AB1662" s="48"/>
      <c r="AM1662" s="53" t="s">
        <v>280</v>
      </c>
      <c r="AN1662" s="49"/>
      <c r="AO1662" s="49"/>
      <c r="AP1662" s="49"/>
      <c r="AQ1662" s="49"/>
      <c r="AR1662" s="49"/>
      <c r="AS1662" s="49"/>
      <c r="AT1662" s="49"/>
      <c r="AU1662" s="49"/>
      <c r="AV1662" s="49"/>
      <c r="AW1662" s="49"/>
      <c r="AX1662" s="49"/>
      <c r="AY1662" s="49"/>
      <c r="AZ1662" s="49"/>
      <c r="BA1662" s="49"/>
      <c r="BB1662" s="49"/>
      <c r="BC1662" s="49"/>
      <c r="BD1662" s="49"/>
      <c r="BE1662" s="49"/>
      <c r="BF1662" s="49"/>
      <c r="BG1662" s="49"/>
      <c r="BH1662" s="49"/>
      <c r="BI1662" s="49"/>
      <c r="BJ1662" s="49"/>
      <c r="BK1662" s="49"/>
      <c r="BL1662" s="49"/>
      <c r="BM1662" s="49"/>
      <c r="BN1662" s="49"/>
      <c r="BO1662" s="49"/>
      <c r="BP1662" s="49"/>
      <c r="BQ1662" s="49"/>
    </row>
    <row r="1663" spans="4:69">
      <c r="D1663" s="52" t="s">
        <v>358</v>
      </c>
      <c r="E1663" s="48"/>
      <c r="F1663" s="48"/>
      <c r="G1663" s="48"/>
      <c r="H1663" s="48"/>
      <c r="I1663" s="48"/>
      <c r="J1663" s="48"/>
      <c r="K1663" s="48"/>
      <c r="L1663" s="48"/>
      <c r="M1663" s="48"/>
      <c r="N1663" s="48"/>
      <c r="O1663" s="48"/>
      <c r="P1663" s="48"/>
      <c r="Q1663" s="48"/>
      <c r="R1663" s="48"/>
      <c r="S1663" s="48"/>
      <c r="T1663" s="48"/>
      <c r="U1663" s="48"/>
      <c r="V1663" s="48"/>
      <c r="W1663" s="48"/>
      <c r="X1663" s="48"/>
      <c r="Y1663" s="48"/>
      <c r="Z1663" s="48"/>
      <c r="AA1663" s="48"/>
      <c r="AB1663" s="48"/>
      <c r="AM1663" s="53" t="s">
        <v>2339</v>
      </c>
      <c r="AN1663" s="49"/>
      <c r="AO1663" s="49"/>
      <c r="AP1663" s="49"/>
      <c r="AQ1663" s="49"/>
      <c r="AR1663" s="49"/>
      <c r="AS1663" s="49"/>
      <c r="AT1663" s="49"/>
      <c r="AU1663" s="49"/>
      <c r="AV1663" s="49"/>
      <c r="AW1663" s="49"/>
      <c r="AX1663" s="49"/>
      <c r="AY1663" s="49"/>
      <c r="AZ1663" s="49"/>
      <c r="BA1663" s="49"/>
      <c r="BB1663" s="49"/>
      <c r="BC1663" s="49"/>
      <c r="BD1663" s="49"/>
      <c r="BE1663" s="49"/>
      <c r="BF1663" s="49"/>
      <c r="BG1663" s="49"/>
      <c r="BH1663" s="49"/>
      <c r="BI1663" s="49"/>
      <c r="BJ1663" s="49"/>
      <c r="BK1663" s="49"/>
      <c r="BL1663" s="49"/>
      <c r="BM1663" s="49"/>
      <c r="BN1663" s="49"/>
      <c r="BO1663" s="49"/>
      <c r="BP1663" s="49"/>
      <c r="BQ1663" s="49"/>
    </row>
    <row r="1664" spans="4:69">
      <c r="D1664" s="52" t="s">
        <v>359</v>
      </c>
      <c r="E1664" s="48"/>
      <c r="F1664" s="48"/>
      <c r="G1664" s="48"/>
      <c r="H1664" s="48"/>
      <c r="I1664" s="48"/>
      <c r="J1664" s="48"/>
      <c r="K1664" s="48"/>
      <c r="L1664" s="48"/>
      <c r="M1664" s="48"/>
      <c r="N1664" s="48"/>
      <c r="O1664" s="48"/>
      <c r="P1664" s="48"/>
      <c r="Q1664" s="48"/>
      <c r="R1664" s="48"/>
      <c r="S1664" s="48"/>
      <c r="T1664" s="48"/>
      <c r="U1664" s="48"/>
      <c r="V1664" s="48"/>
      <c r="W1664" s="48"/>
      <c r="X1664" s="48"/>
      <c r="Y1664" s="48"/>
      <c r="Z1664" s="48"/>
      <c r="AA1664" s="48"/>
      <c r="AB1664" s="48"/>
      <c r="AM1664" s="53" t="s">
        <v>2340</v>
      </c>
      <c r="AN1664" s="49"/>
      <c r="AO1664" s="49"/>
      <c r="AP1664" s="49"/>
      <c r="AQ1664" s="49"/>
      <c r="AR1664" s="49"/>
      <c r="AS1664" s="49"/>
      <c r="AT1664" s="49"/>
      <c r="AU1664" s="49"/>
      <c r="AV1664" s="49"/>
      <c r="AW1664" s="49"/>
      <c r="AX1664" s="49"/>
      <c r="AY1664" s="49"/>
      <c r="AZ1664" s="49"/>
      <c r="BA1664" s="49"/>
      <c r="BB1664" s="49"/>
      <c r="BC1664" s="49"/>
      <c r="BD1664" s="49"/>
      <c r="BE1664" s="49"/>
      <c r="BF1664" s="49"/>
      <c r="BG1664" s="49"/>
      <c r="BH1664" s="49"/>
      <c r="BI1664" s="49"/>
      <c r="BJ1664" s="49"/>
      <c r="BK1664" s="49"/>
      <c r="BL1664" s="49"/>
      <c r="BM1664" s="49"/>
      <c r="BN1664" s="49"/>
      <c r="BO1664" s="49"/>
      <c r="BP1664" s="49"/>
      <c r="BQ1664" s="49"/>
    </row>
    <row r="1665" spans="4:69">
      <c r="D1665" s="52" t="s">
        <v>900</v>
      </c>
      <c r="E1665" s="48"/>
      <c r="F1665" s="48"/>
      <c r="G1665" s="48"/>
      <c r="H1665" s="48"/>
      <c r="I1665" s="48"/>
      <c r="J1665" s="48"/>
      <c r="K1665" s="48"/>
      <c r="L1665" s="48"/>
      <c r="M1665" s="48"/>
      <c r="N1665" s="48"/>
      <c r="O1665" s="48"/>
      <c r="P1665" s="48"/>
      <c r="Q1665" s="48"/>
      <c r="R1665" s="48"/>
      <c r="S1665" s="48"/>
      <c r="T1665" s="48"/>
      <c r="U1665" s="48"/>
      <c r="V1665" s="48"/>
      <c r="W1665" s="48"/>
      <c r="X1665" s="48"/>
      <c r="Y1665" s="48"/>
      <c r="Z1665" s="48"/>
      <c r="AA1665" s="48"/>
      <c r="AB1665" s="48"/>
      <c r="AM1665" s="53" t="s">
        <v>2335</v>
      </c>
      <c r="AN1665" s="49"/>
      <c r="AO1665" s="49"/>
      <c r="AP1665" s="49"/>
      <c r="AQ1665" s="49"/>
      <c r="AR1665" s="49"/>
      <c r="AS1665" s="49"/>
      <c r="AT1665" s="49"/>
      <c r="AU1665" s="49"/>
      <c r="AV1665" s="49"/>
      <c r="AW1665" s="49"/>
      <c r="AX1665" s="49"/>
      <c r="AY1665" s="49"/>
      <c r="AZ1665" s="49"/>
      <c r="BA1665" s="49"/>
      <c r="BB1665" s="49"/>
      <c r="BC1665" s="49"/>
      <c r="BD1665" s="49"/>
      <c r="BE1665" s="49"/>
      <c r="BF1665" s="49"/>
      <c r="BG1665" s="49"/>
      <c r="BH1665" s="49"/>
      <c r="BI1665" s="49"/>
      <c r="BJ1665" s="49"/>
      <c r="BK1665" s="49"/>
      <c r="BL1665" s="49"/>
      <c r="BM1665" s="49"/>
      <c r="BN1665" s="49"/>
      <c r="BO1665" s="49"/>
      <c r="BP1665" s="49"/>
      <c r="BQ1665" s="49"/>
    </row>
    <row r="1666" spans="4:69">
      <c r="D1666" s="52" t="s">
        <v>384</v>
      </c>
      <c r="E1666" s="48"/>
      <c r="F1666" s="48"/>
      <c r="G1666" s="48"/>
      <c r="H1666" s="48"/>
      <c r="I1666" s="48"/>
      <c r="J1666" s="48"/>
      <c r="K1666" s="48"/>
      <c r="L1666" s="48"/>
      <c r="M1666" s="48"/>
      <c r="N1666" s="48"/>
      <c r="O1666" s="48"/>
      <c r="P1666" s="48"/>
      <c r="Q1666" s="48"/>
      <c r="R1666" s="48"/>
      <c r="S1666" s="48"/>
      <c r="T1666" s="48"/>
      <c r="U1666" s="48"/>
      <c r="V1666" s="48"/>
      <c r="W1666" s="48"/>
      <c r="X1666" s="48"/>
      <c r="Y1666" s="48"/>
      <c r="Z1666" s="48"/>
      <c r="AA1666" s="48"/>
      <c r="AB1666" s="48"/>
      <c r="AM1666" s="53"/>
      <c r="AN1666" s="49"/>
      <c r="AO1666" s="49"/>
      <c r="AP1666" s="49"/>
      <c r="AQ1666" s="49"/>
      <c r="AR1666" s="49"/>
      <c r="AS1666" s="49"/>
      <c r="AT1666" s="49"/>
      <c r="AU1666" s="49"/>
      <c r="AV1666" s="49"/>
      <c r="AW1666" s="49"/>
      <c r="AX1666" s="49"/>
      <c r="AY1666" s="49"/>
      <c r="AZ1666" s="49"/>
      <c r="BA1666" s="49"/>
      <c r="BB1666" s="49"/>
      <c r="BC1666" s="49"/>
      <c r="BD1666" s="49"/>
      <c r="BE1666" s="49"/>
      <c r="BF1666" s="49"/>
      <c r="BG1666" s="49"/>
      <c r="BH1666" s="49"/>
      <c r="BI1666" s="49"/>
      <c r="BJ1666" s="49"/>
      <c r="BK1666" s="49"/>
      <c r="BL1666" s="49"/>
      <c r="BM1666" s="49"/>
      <c r="BN1666" s="49"/>
      <c r="BO1666" s="49"/>
      <c r="BP1666" s="49"/>
      <c r="BQ1666" s="49"/>
    </row>
    <row r="1667" spans="4:69">
      <c r="D1667" s="52" t="s">
        <v>544</v>
      </c>
      <c r="E1667" s="48"/>
      <c r="F1667" s="48"/>
      <c r="G1667" s="48"/>
      <c r="H1667" s="48"/>
      <c r="I1667" s="48"/>
      <c r="J1667" s="48"/>
      <c r="K1667" s="48"/>
      <c r="L1667" s="48"/>
      <c r="M1667" s="48"/>
      <c r="N1667" s="48"/>
      <c r="O1667" s="48"/>
      <c r="P1667" s="48"/>
      <c r="Q1667" s="48"/>
      <c r="R1667" s="48"/>
      <c r="S1667" s="48"/>
      <c r="T1667" s="48"/>
      <c r="U1667" s="48"/>
      <c r="V1667" s="48"/>
      <c r="W1667" s="48"/>
      <c r="X1667" s="48"/>
      <c r="Y1667" s="48"/>
      <c r="Z1667" s="48"/>
      <c r="AA1667" s="48"/>
      <c r="AB1667" s="48"/>
      <c r="AM1667" s="53" t="s">
        <v>2336</v>
      </c>
      <c r="AN1667" s="49"/>
      <c r="AO1667" s="49"/>
      <c r="AP1667" s="49"/>
      <c r="AQ1667" s="49"/>
      <c r="AR1667" s="49"/>
      <c r="AS1667" s="49"/>
      <c r="AT1667" s="49"/>
      <c r="AU1667" s="49"/>
      <c r="AV1667" s="49"/>
      <c r="AW1667" s="49"/>
      <c r="AX1667" s="49"/>
      <c r="AY1667" s="49"/>
      <c r="AZ1667" s="49"/>
      <c r="BA1667" s="49"/>
      <c r="BB1667" s="49"/>
      <c r="BC1667" s="49"/>
      <c r="BD1667" s="49"/>
      <c r="BE1667" s="49"/>
      <c r="BF1667" s="49"/>
      <c r="BG1667" s="49"/>
      <c r="BH1667" s="49"/>
      <c r="BI1667" s="49"/>
      <c r="BJ1667" s="49"/>
      <c r="BK1667" s="49"/>
      <c r="BL1667" s="49"/>
      <c r="BM1667" s="49"/>
      <c r="BN1667" s="49"/>
      <c r="BO1667" s="49"/>
      <c r="BP1667" s="49"/>
      <c r="BQ1667" s="49"/>
    </row>
    <row r="1668" spans="4:69">
      <c r="D1668" s="52" t="s">
        <v>669</v>
      </c>
      <c r="E1668" s="48"/>
      <c r="F1668" s="48"/>
      <c r="G1668" s="48"/>
      <c r="H1668" s="48"/>
      <c r="I1668" s="48"/>
      <c r="J1668" s="48"/>
      <c r="K1668" s="48"/>
      <c r="L1668" s="48"/>
      <c r="M1668" s="48"/>
      <c r="N1668" s="48"/>
      <c r="O1668" s="48"/>
      <c r="P1668" s="48"/>
      <c r="Q1668" s="48"/>
      <c r="R1668" s="48"/>
      <c r="S1668" s="48"/>
      <c r="T1668" s="48"/>
      <c r="U1668" s="48"/>
      <c r="V1668" s="48"/>
      <c r="W1668" s="48"/>
      <c r="X1668" s="48"/>
      <c r="Y1668" s="48"/>
      <c r="Z1668" s="48"/>
      <c r="AA1668" s="48"/>
      <c r="AB1668" s="48"/>
      <c r="AM1668" s="53" t="s">
        <v>280</v>
      </c>
      <c r="AN1668" s="49"/>
      <c r="AO1668" s="49"/>
      <c r="AP1668" s="49"/>
      <c r="AQ1668" s="49"/>
      <c r="AR1668" s="49"/>
      <c r="AS1668" s="49"/>
      <c r="AT1668" s="49"/>
      <c r="AU1668" s="49"/>
      <c r="AV1668" s="49"/>
      <c r="AW1668" s="49"/>
      <c r="AX1668" s="49"/>
      <c r="AY1668" s="49"/>
      <c r="AZ1668" s="49"/>
      <c r="BA1668" s="49"/>
      <c r="BB1668" s="49"/>
      <c r="BC1668" s="49"/>
      <c r="BD1668" s="49"/>
      <c r="BE1668" s="49"/>
      <c r="BF1668" s="49"/>
      <c r="BG1668" s="49"/>
      <c r="BH1668" s="49"/>
      <c r="BI1668" s="49"/>
      <c r="BJ1668" s="49"/>
      <c r="BK1668" s="49"/>
      <c r="BL1668" s="49"/>
      <c r="BM1668" s="49"/>
      <c r="BN1668" s="49"/>
      <c r="BO1668" s="49"/>
      <c r="BP1668" s="49"/>
      <c r="BQ1668" s="49"/>
    </row>
    <row r="1669" spans="4:69">
      <c r="D1669" s="52" t="s">
        <v>350</v>
      </c>
      <c r="E1669" s="48"/>
      <c r="F1669" s="48"/>
      <c r="G1669" s="48"/>
      <c r="H1669" s="48"/>
      <c r="I1669" s="48"/>
      <c r="J1669" s="48"/>
      <c r="K1669" s="48"/>
      <c r="L1669" s="48"/>
      <c r="M1669" s="48"/>
      <c r="N1669" s="48"/>
      <c r="O1669" s="48"/>
      <c r="P1669" s="48"/>
      <c r="Q1669" s="48"/>
      <c r="R1669" s="48"/>
      <c r="S1669" s="48"/>
      <c r="T1669" s="48"/>
      <c r="U1669" s="48"/>
      <c r="V1669" s="48"/>
      <c r="W1669" s="48"/>
      <c r="X1669" s="48"/>
      <c r="Y1669" s="48"/>
      <c r="Z1669" s="48"/>
      <c r="AA1669" s="48"/>
      <c r="AB1669" s="48"/>
      <c r="AM1669" s="53" t="s">
        <v>2337</v>
      </c>
      <c r="AN1669" s="49"/>
      <c r="AO1669" s="49"/>
      <c r="AP1669" s="49"/>
      <c r="AQ1669" s="49"/>
      <c r="AR1669" s="49"/>
      <c r="AS1669" s="49"/>
      <c r="AT1669" s="49"/>
      <c r="AU1669" s="49"/>
      <c r="AV1669" s="49"/>
      <c r="AW1669" s="49"/>
      <c r="AX1669" s="49"/>
      <c r="AY1669" s="49"/>
      <c r="AZ1669" s="49"/>
      <c r="BA1669" s="49"/>
      <c r="BB1669" s="49"/>
      <c r="BC1669" s="49"/>
      <c r="BD1669" s="49"/>
      <c r="BE1669" s="49"/>
      <c r="BF1669" s="49"/>
      <c r="BG1669" s="49"/>
      <c r="BH1669" s="49"/>
      <c r="BI1669" s="49"/>
      <c r="BJ1669" s="49"/>
      <c r="BK1669" s="49"/>
      <c r="BL1669" s="49"/>
      <c r="BM1669" s="49"/>
      <c r="BN1669" s="49"/>
      <c r="BO1669" s="49"/>
      <c r="BP1669" s="49"/>
      <c r="BQ1669" s="49"/>
    </row>
    <row r="1670" spans="4:69">
      <c r="D1670" s="52" t="s">
        <v>670</v>
      </c>
      <c r="E1670" s="48"/>
      <c r="F1670" s="48"/>
      <c r="G1670" s="48"/>
      <c r="H1670" s="48"/>
      <c r="I1670" s="48"/>
      <c r="J1670" s="48"/>
      <c r="K1670" s="48"/>
      <c r="L1670" s="48"/>
      <c r="M1670" s="48"/>
      <c r="N1670" s="48"/>
      <c r="O1670" s="48"/>
      <c r="P1670" s="48"/>
      <c r="Q1670" s="48"/>
      <c r="R1670" s="48"/>
      <c r="S1670" s="48"/>
      <c r="T1670" s="48"/>
      <c r="U1670" s="48"/>
      <c r="V1670" s="48"/>
      <c r="W1670" s="48"/>
      <c r="X1670" s="48"/>
      <c r="Y1670" s="48"/>
      <c r="Z1670" s="48"/>
      <c r="AA1670" s="48"/>
      <c r="AB1670" s="48"/>
      <c r="AM1670" s="53" t="s">
        <v>2338</v>
      </c>
      <c r="AN1670" s="49"/>
      <c r="AO1670" s="49"/>
      <c r="AP1670" s="49"/>
      <c r="AQ1670" s="49"/>
      <c r="AR1670" s="49"/>
      <c r="AS1670" s="49"/>
      <c r="AT1670" s="49"/>
      <c r="AU1670" s="49"/>
      <c r="AV1670" s="49"/>
      <c r="AW1670" s="49"/>
      <c r="AX1670" s="49"/>
      <c r="AY1670" s="49"/>
      <c r="AZ1670" s="49"/>
      <c r="BA1670" s="49"/>
      <c r="BB1670" s="49"/>
      <c r="BC1670" s="49"/>
      <c r="BD1670" s="49"/>
      <c r="BE1670" s="49"/>
      <c r="BF1670" s="49"/>
      <c r="BG1670" s="49"/>
      <c r="BH1670" s="49"/>
      <c r="BI1670" s="49"/>
      <c r="BJ1670" s="49"/>
      <c r="BK1670" s="49"/>
      <c r="BL1670" s="49"/>
      <c r="BM1670" s="49"/>
      <c r="BN1670" s="49"/>
      <c r="BO1670" s="49"/>
      <c r="BP1670" s="49"/>
      <c r="BQ1670" s="49"/>
    </row>
    <row r="1671" spans="4:69">
      <c r="D1671" s="52" t="s">
        <v>464</v>
      </c>
      <c r="E1671" s="48"/>
      <c r="F1671" s="48"/>
      <c r="G1671" s="48"/>
      <c r="H1671" s="48"/>
      <c r="I1671" s="48"/>
      <c r="J1671" s="48"/>
      <c r="K1671" s="48"/>
      <c r="L1671" s="48"/>
      <c r="M1671" s="48"/>
      <c r="N1671" s="48"/>
      <c r="O1671" s="48"/>
      <c r="P1671" s="48"/>
      <c r="Q1671" s="48"/>
      <c r="R1671" s="48"/>
      <c r="S1671" s="48"/>
      <c r="T1671" s="48"/>
      <c r="U1671" s="48"/>
      <c r="V1671" s="48"/>
      <c r="W1671" s="48"/>
      <c r="X1671" s="48"/>
      <c r="Y1671" s="48"/>
      <c r="Z1671" s="48"/>
      <c r="AA1671" s="48"/>
      <c r="AB1671" s="48"/>
      <c r="AM1671" s="53"/>
      <c r="AN1671" s="49"/>
      <c r="AO1671" s="49"/>
      <c r="AP1671" s="49"/>
      <c r="AQ1671" s="49"/>
      <c r="AR1671" s="49"/>
      <c r="AS1671" s="49"/>
      <c r="AT1671" s="49"/>
      <c r="AU1671" s="49"/>
      <c r="AV1671" s="49"/>
      <c r="AW1671" s="49"/>
      <c r="AX1671" s="49"/>
      <c r="AY1671" s="49"/>
      <c r="AZ1671" s="49"/>
      <c r="BA1671" s="49"/>
      <c r="BB1671" s="49"/>
      <c r="BC1671" s="49"/>
      <c r="BD1671" s="49"/>
      <c r="BE1671" s="49"/>
      <c r="BF1671" s="49"/>
      <c r="BG1671" s="49"/>
      <c r="BH1671" s="49"/>
      <c r="BI1671" s="49"/>
      <c r="BJ1671" s="49"/>
      <c r="BK1671" s="49"/>
      <c r="BL1671" s="49"/>
      <c r="BM1671" s="49"/>
      <c r="BN1671" s="49"/>
      <c r="BO1671" s="49"/>
      <c r="BP1671" s="49"/>
      <c r="BQ1671" s="49"/>
    </row>
    <row r="1672" spans="4:69">
      <c r="D1672" s="52" t="s">
        <v>465</v>
      </c>
      <c r="E1672" s="48"/>
      <c r="F1672" s="48"/>
      <c r="G1672" s="48"/>
      <c r="H1672" s="48"/>
      <c r="I1672" s="48"/>
      <c r="J1672" s="48"/>
      <c r="K1672" s="48"/>
      <c r="L1672" s="48"/>
      <c r="M1672" s="48"/>
      <c r="N1672" s="48"/>
      <c r="O1672" s="48"/>
      <c r="P1672" s="48"/>
      <c r="Q1672" s="48"/>
      <c r="R1672" s="48"/>
      <c r="S1672" s="48"/>
      <c r="T1672" s="48"/>
      <c r="U1672" s="48"/>
      <c r="V1672" s="48"/>
      <c r="W1672" s="48"/>
      <c r="X1672" s="48"/>
      <c r="Y1672" s="48"/>
      <c r="Z1672" s="48"/>
      <c r="AA1672" s="48"/>
      <c r="AB1672" s="48"/>
      <c r="AM1672" s="53" t="s">
        <v>261</v>
      </c>
      <c r="AN1672" s="49"/>
      <c r="AO1672" s="49"/>
      <c r="AP1672" s="49"/>
      <c r="AQ1672" s="49"/>
      <c r="AR1672" s="49"/>
      <c r="AS1672" s="49"/>
      <c r="AT1672" s="49"/>
      <c r="AU1672" s="49"/>
      <c r="AV1672" s="49"/>
      <c r="AW1672" s="49"/>
      <c r="AX1672" s="49"/>
      <c r="AY1672" s="49"/>
      <c r="AZ1672" s="49"/>
      <c r="BA1672" s="49"/>
      <c r="BB1672" s="49"/>
      <c r="BC1672" s="49"/>
      <c r="BD1672" s="49"/>
      <c r="BE1672" s="49"/>
      <c r="BF1672" s="49"/>
      <c r="BG1672" s="49"/>
      <c r="BH1672" s="49"/>
      <c r="BI1672" s="49"/>
      <c r="BJ1672" s="49"/>
      <c r="BK1672" s="49"/>
      <c r="BL1672" s="49"/>
      <c r="BM1672" s="49"/>
      <c r="BN1672" s="49"/>
      <c r="BO1672" s="49"/>
      <c r="BP1672" s="49"/>
      <c r="BQ1672" s="49"/>
    </row>
    <row r="1673" spans="4:69">
      <c r="D1673" s="52" t="s">
        <v>466</v>
      </c>
      <c r="E1673" s="48"/>
      <c r="F1673" s="48"/>
      <c r="G1673" s="48"/>
      <c r="H1673" s="48"/>
      <c r="I1673" s="48"/>
      <c r="J1673" s="48"/>
      <c r="K1673" s="48"/>
      <c r="L1673" s="48"/>
      <c r="M1673" s="48"/>
      <c r="N1673" s="48"/>
      <c r="O1673" s="48"/>
      <c r="P1673" s="48"/>
      <c r="Q1673" s="48"/>
      <c r="R1673" s="48"/>
      <c r="S1673" s="48"/>
      <c r="T1673" s="48"/>
      <c r="U1673" s="48"/>
      <c r="V1673" s="48"/>
      <c r="W1673" s="48"/>
      <c r="X1673" s="48"/>
      <c r="Y1673" s="48"/>
      <c r="Z1673" s="48"/>
      <c r="AA1673" s="48"/>
      <c r="AB1673" s="48"/>
      <c r="AM1673" s="53" t="s">
        <v>262</v>
      </c>
      <c r="AN1673" s="49"/>
      <c r="AO1673" s="49"/>
      <c r="AP1673" s="49"/>
      <c r="AQ1673" s="49"/>
      <c r="AR1673" s="49"/>
      <c r="AS1673" s="49"/>
      <c r="AT1673" s="49"/>
      <c r="AU1673" s="49"/>
      <c r="AV1673" s="49"/>
      <c r="AW1673" s="49"/>
      <c r="AX1673" s="49"/>
      <c r="AY1673" s="49"/>
      <c r="AZ1673" s="49"/>
      <c r="BA1673" s="49"/>
      <c r="BB1673" s="49"/>
      <c r="BC1673" s="49"/>
      <c r="BD1673" s="49"/>
      <c r="BE1673" s="49"/>
      <c r="BF1673" s="49"/>
      <c r="BG1673" s="49"/>
      <c r="BH1673" s="49"/>
      <c r="BI1673" s="49"/>
      <c r="BJ1673" s="49"/>
      <c r="BK1673" s="49"/>
      <c r="BL1673" s="49"/>
      <c r="BM1673" s="49"/>
      <c r="BN1673" s="49"/>
      <c r="BO1673" s="49"/>
      <c r="BP1673" s="49"/>
      <c r="BQ1673" s="49"/>
    </row>
    <row r="1674" spans="4:69">
      <c r="D1674" s="52" t="s">
        <v>2334</v>
      </c>
      <c r="E1674" s="48"/>
      <c r="F1674" s="48"/>
      <c r="G1674" s="48"/>
      <c r="H1674" s="48"/>
      <c r="I1674" s="48"/>
      <c r="J1674" s="48"/>
      <c r="K1674" s="48"/>
      <c r="L1674" s="48"/>
      <c r="M1674" s="48"/>
      <c r="N1674" s="48"/>
      <c r="O1674" s="48"/>
      <c r="P1674" s="48"/>
      <c r="Q1674" s="48"/>
      <c r="R1674" s="48"/>
      <c r="S1674" s="48"/>
      <c r="T1674" s="48"/>
      <c r="U1674" s="48"/>
      <c r="V1674" s="48"/>
      <c r="W1674" s="48"/>
      <c r="X1674" s="48"/>
      <c r="Y1674" s="48"/>
      <c r="Z1674" s="48"/>
      <c r="AA1674" s="48"/>
      <c r="AB1674" s="48"/>
      <c r="AM1674" s="53" t="s">
        <v>336</v>
      </c>
      <c r="AN1674" s="49"/>
      <c r="AO1674" s="49"/>
      <c r="AP1674" s="49"/>
      <c r="AQ1674" s="49"/>
      <c r="AR1674" s="49"/>
      <c r="AS1674" s="49"/>
      <c r="AT1674" s="49"/>
      <c r="AU1674" s="49"/>
      <c r="AV1674" s="49"/>
      <c r="AW1674" s="49"/>
      <c r="AX1674" s="49"/>
      <c r="AY1674" s="49"/>
      <c r="AZ1674" s="49"/>
      <c r="BA1674" s="49"/>
      <c r="BB1674" s="49"/>
      <c r="BC1674" s="49"/>
      <c r="BD1674" s="49"/>
      <c r="BE1674" s="49"/>
      <c r="BF1674" s="49"/>
      <c r="BG1674" s="49"/>
      <c r="BH1674" s="49"/>
      <c r="BI1674" s="49"/>
      <c r="BJ1674" s="49"/>
      <c r="BK1674" s="49"/>
      <c r="BL1674" s="49"/>
      <c r="BM1674" s="49"/>
      <c r="BN1674" s="49"/>
      <c r="BO1674" s="49"/>
      <c r="BP1674" s="49"/>
      <c r="BQ1674" s="49"/>
    </row>
    <row r="1675" spans="4:69">
      <c r="D1675" s="52" t="s">
        <v>906</v>
      </c>
      <c r="E1675" s="48"/>
      <c r="F1675" s="48"/>
      <c r="G1675" s="48"/>
      <c r="H1675" s="48"/>
      <c r="I1675" s="48"/>
      <c r="J1675" s="48"/>
      <c r="K1675" s="48"/>
      <c r="L1675" s="48"/>
      <c r="M1675" s="48"/>
      <c r="N1675" s="48"/>
      <c r="O1675" s="48"/>
      <c r="P1675" s="48"/>
      <c r="Q1675" s="48"/>
      <c r="R1675" s="48"/>
      <c r="S1675" s="48"/>
      <c r="T1675" s="48"/>
      <c r="U1675" s="48"/>
      <c r="V1675" s="48"/>
      <c r="W1675" s="48"/>
      <c r="X1675" s="48"/>
      <c r="Y1675" s="48"/>
      <c r="Z1675" s="48"/>
      <c r="AA1675" s="48"/>
      <c r="AB1675" s="48"/>
    </row>
    <row r="1677" spans="4:69">
      <c r="D1677" s="52" t="s">
        <v>388</v>
      </c>
      <c r="E1677" s="48"/>
      <c r="F1677" s="48"/>
      <c r="G1677" s="48"/>
      <c r="H1677" s="48"/>
      <c r="I1677" s="48"/>
      <c r="J1677" s="48"/>
      <c r="K1677" s="48"/>
      <c r="L1677" s="48"/>
      <c r="M1677" s="48"/>
      <c r="N1677" s="48"/>
      <c r="O1677" s="48"/>
      <c r="P1677" s="48"/>
      <c r="Q1677" s="48"/>
      <c r="R1677" s="48"/>
      <c r="S1677" s="48"/>
      <c r="T1677" s="48"/>
      <c r="U1677" s="48"/>
      <c r="V1677" s="48"/>
      <c r="W1677" s="48"/>
      <c r="X1677" s="48"/>
      <c r="Y1677" s="48"/>
      <c r="Z1677" s="48"/>
      <c r="AA1677" s="48"/>
      <c r="AB1677" s="48"/>
      <c r="AC1677" s="48"/>
      <c r="AD1677" s="48"/>
      <c r="AE1677" s="48"/>
      <c r="AF1677" s="48"/>
      <c r="AG1677" s="48"/>
      <c r="AH1677" s="48"/>
      <c r="AI1677" s="48"/>
      <c r="AJ1677" s="48"/>
      <c r="AK1677" s="48"/>
    </row>
    <row r="1678" spans="4:69">
      <c r="D1678" s="52" t="s">
        <v>332</v>
      </c>
      <c r="E1678" s="48"/>
      <c r="F1678" s="48"/>
      <c r="G1678" s="48"/>
      <c r="H1678" s="48"/>
      <c r="I1678" s="48"/>
      <c r="J1678" s="48"/>
      <c r="K1678" s="48"/>
      <c r="L1678" s="48"/>
      <c r="M1678" s="48"/>
      <c r="N1678" s="48"/>
      <c r="O1678" s="48"/>
      <c r="P1678" s="48"/>
      <c r="Q1678" s="48"/>
      <c r="R1678" s="48"/>
      <c r="S1678" s="48"/>
      <c r="T1678" s="48"/>
      <c r="U1678" s="48"/>
      <c r="V1678" s="48"/>
      <c r="W1678" s="48"/>
      <c r="X1678" s="48"/>
      <c r="Y1678" s="48"/>
      <c r="Z1678" s="48"/>
      <c r="AA1678" s="48"/>
      <c r="AB1678" s="48"/>
      <c r="AC1678" s="48"/>
      <c r="AD1678" s="48"/>
      <c r="AE1678" s="48"/>
      <c r="AF1678" s="48"/>
      <c r="AG1678" s="48"/>
      <c r="AH1678" s="48"/>
      <c r="AI1678" s="48"/>
      <c r="AJ1678" s="48"/>
      <c r="AK1678" s="48"/>
    </row>
    <row r="1679" spans="4:69">
      <c r="D1679" s="52" t="s">
        <v>369</v>
      </c>
      <c r="E1679" s="48"/>
      <c r="F1679" s="48"/>
      <c r="G1679" s="48"/>
      <c r="H1679" s="48"/>
      <c r="I1679" s="48"/>
      <c r="J1679" s="48"/>
      <c r="K1679" s="48"/>
      <c r="L1679" s="48"/>
      <c r="M1679" s="48"/>
      <c r="N1679" s="48"/>
      <c r="O1679" s="48"/>
      <c r="P1679" s="48"/>
      <c r="Q1679" s="48"/>
      <c r="R1679" s="48"/>
      <c r="S1679" s="48"/>
      <c r="T1679" s="48"/>
      <c r="U1679" s="48"/>
      <c r="V1679" s="48"/>
      <c r="W1679" s="48"/>
      <c r="X1679" s="48"/>
      <c r="Y1679" s="48"/>
      <c r="Z1679" s="48"/>
      <c r="AA1679" s="48"/>
      <c r="AB1679" s="48"/>
      <c r="AC1679" s="48"/>
      <c r="AD1679" s="48"/>
      <c r="AE1679" s="48"/>
      <c r="AF1679" s="48"/>
      <c r="AG1679" s="48"/>
      <c r="AH1679" s="48"/>
      <c r="AI1679" s="48"/>
      <c r="AJ1679" s="48"/>
      <c r="AK1679" s="48"/>
    </row>
    <row r="1680" spans="4:69">
      <c r="D1680" s="52" t="s">
        <v>480</v>
      </c>
      <c r="E1680" s="48"/>
      <c r="F1680" s="48"/>
      <c r="G1680" s="48"/>
      <c r="H1680" s="48"/>
      <c r="I1680" s="48"/>
      <c r="J1680" s="48"/>
      <c r="K1680" s="48"/>
      <c r="L1680" s="48"/>
      <c r="M1680" s="48"/>
      <c r="N1680" s="48"/>
      <c r="O1680" s="48"/>
      <c r="P1680" s="48"/>
      <c r="Q1680" s="48"/>
      <c r="R1680" s="48"/>
      <c r="S1680" s="48"/>
      <c r="T1680" s="48"/>
      <c r="U1680" s="48"/>
      <c r="V1680" s="48"/>
      <c r="W1680" s="48"/>
      <c r="X1680" s="48"/>
      <c r="Y1680" s="48"/>
      <c r="Z1680" s="48"/>
      <c r="AA1680" s="48"/>
      <c r="AB1680" s="48"/>
      <c r="AC1680" s="48"/>
      <c r="AD1680" s="48"/>
      <c r="AE1680" s="48"/>
      <c r="AF1680" s="48"/>
      <c r="AG1680" s="48"/>
      <c r="AH1680" s="48"/>
      <c r="AI1680" s="48"/>
      <c r="AJ1680" s="48"/>
      <c r="AK1680" s="48"/>
    </row>
    <row r="1681" spans="4:37">
      <c r="D1681" s="52" t="s">
        <v>662</v>
      </c>
      <c r="E1681" s="48"/>
      <c r="F1681" s="48"/>
      <c r="G1681" s="48"/>
      <c r="H1681" s="48"/>
      <c r="I1681" s="48"/>
      <c r="J1681" s="48"/>
      <c r="K1681" s="48"/>
      <c r="L1681" s="48"/>
      <c r="M1681" s="48"/>
      <c r="N1681" s="48"/>
      <c r="O1681" s="48"/>
      <c r="P1681" s="48"/>
      <c r="Q1681" s="48"/>
      <c r="R1681" s="48"/>
      <c r="S1681" s="48"/>
      <c r="T1681" s="48"/>
      <c r="U1681" s="48"/>
      <c r="V1681" s="48"/>
      <c r="W1681" s="48"/>
      <c r="X1681" s="48"/>
      <c r="Y1681" s="48"/>
      <c r="Z1681" s="48"/>
      <c r="AA1681" s="48"/>
      <c r="AB1681" s="48"/>
      <c r="AC1681" s="48"/>
      <c r="AD1681" s="48"/>
      <c r="AE1681" s="48"/>
      <c r="AF1681" s="48"/>
      <c r="AG1681" s="48"/>
      <c r="AH1681" s="48"/>
      <c r="AI1681" s="48"/>
      <c r="AJ1681" s="48"/>
      <c r="AK1681" s="48"/>
    </row>
    <row r="1682" spans="4:37">
      <c r="D1682" s="52" t="s">
        <v>370</v>
      </c>
      <c r="E1682" s="48"/>
      <c r="F1682" s="48"/>
      <c r="G1682" s="48"/>
      <c r="H1682" s="48"/>
      <c r="I1682" s="48"/>
      <c r="J1682" s="48"/>
      <c r="K1682" s="48"/>
      <c r="L1682" s="48"/>
      <c r="M1682" s="48"/>
      <c r="N1682" s="48"/>
      <c r="O1682" s="48"/>
      <c r="P1682" s="48"/>
      <c r="Q1682" s="48"/>
      <c r="R1682" s="48"/>
      <c r="S1682" s="48"/>
      <c r="T1682" s="48"/>
      <c r="U1682" s="48"/>
      <c r="V1682" s="48"/>
      <c r="W1682" s="48"/>
      <c r="X1682" s="48"/>
      <c r="Y1682" s="48"/>
      <c r="Z1682" s="48"/>
      <c r="AA1682" s="48"/>
      <c r="AB1682" s="48"/>
      <c r="AC1682" s="48"/>
      <c r="AD1682" s="48"/>
      <c r="AE1682" s="48"/>
      <c r="AF1682" s="48"/>
      <c r="AG1682" s="48"/>
      <c r="AH1682" s="48"/>
      <c r="AI1682" s="48"/>
      <c r="AJ1682" s="48"/>
      <c r="AK1682" s="48"/>
    </row>
    <row r="1683" spans="4:37">
      <c r="D1683" s="52" t="s">
        <v>371</v>
      </c>
      <c r="E1683" s="48"/>
      <c r="F1683" s="48"/>
      <c r="G1683" s="48"/>
      <c r="H1683" s="48"/>
      <c r="I1683" s="48"/>
      <c r="J1683" s="48"/>
      <c r="K1683" s="48"/>
      <c r="L1683" s="48"/>
      <c r="M1683" s="48"/>
      <c r="N1683" s="48"/>
      <c r="O1683" s="48"/>
      <c r="P1683" s="48"/>
      <c r="Q1683" s="48"/>
      <c r="R1683" s="48"/>
      <c r="S1683" s="48"/>
      <c r="T1683" s="48"/>
      <c r="U1683" s="48"/>
      <c r="V1683" s="48"/>
      <c r="W1683" s="48"/>
      <c r="X1683" s="48"/>
      <c r="Y1683" s="48"/>
      <c r="Z1683" s="48"/>
      <c r="AA1683" s="48"/>
      <c r="AB1683" s="48"/>
      <c r="AC1683" s="48"/>
      <c r="AD1683" s="48"/>
      <c r="AE1683" s="48"/>
      <c r="AF1683" s="48"/>
      <c r="AG1683" s="48"/>
      <c r="AH1683" s="48"/>
      <c r="AI1683" s="48"/>
      <c r="AJ1683" s="48"/>
      <c r="AK1683" s="48"/>
    </row>
    <row r="1684" spans="4:37">
      <c r="D1684" s="52" t="s">
        <v>696</v>
      </c>
      <c r="E1684" s="48"/>
      <c r="F1684" s="48"/>
      <c r="G1684" s="48"/>
      <c r="H1684" s="48"/>
      <c r="I1684" s="48"/>
      <c r="J1684" s="48"/>
      <c r="K1684" s="48"/>
      <c r="L1684" s="48"/>
      <c r="M1684" s="48"/>
      <c r="N1684" s="48"/>
      <c r="O1684" s="48"/>
      <c r="P1684" s="48"/>
      <c r="Q1684" s="48"/>
      <c r="R1684" s="48"/>
      <c r="S1684" s="48"/>
      <c r="T1684" s="48"/>
      <c r="U1684" s="48"/>
      <c r="V1684" s="48"/>
      <c r="W1684" s="48"/>
      <c r="X1684" s="48"/>
      <c r="Y1684" s="48"/>
      <c r="Z1684" s="48"/>
      <c r="AA1684" s="48"/>
      <c r="AB1684" s="48"/>
      <c r="AC1684" s="48"/>
      <c r="AD1684" s="48"/>
      <c r="AE1684" s="48"/>
      <c r="AF1684" s="48"/>
      <c r="AG1684" s="48"/>
      <c r="AH1684" s="48"/>
      <c r="AI1684" s="48"/>
      <c r="AJ1684" s="48"/>
      <c r="AK1684" s="48"/>
    </row>
    <row r="1685" spans="4:37">
      <c r="D1685" s="52" t="s">
        <v>697</v>
      </c>
      <c r="E1685" s="48"/>
      <c r="F1685" s="48"/>
      <c r="G1685" s="48"/>
      <c r="H1685" s="48"/>
      <c r="I1685" s="48"/>
      <c r="J1685" s="48"/>
      <c r="K1685" s="48"/>
      <c r="L1685" s="48"/>
      <c r="M1685" s="48"/>
      <c r="N1685" s="48"/>
      <c r="O1685" s="48"/>
      <c r="P1685" s="48"/>
      <c r="Q1685" s="48"/>
      <c r="R1685" s="48"/>
      <c r="S1685" s="48"/>
      <c r="T1685" s="48"/>
      <c r="U1685" s="48"/>
      <c r="V1685" s="48"/>
      <c r="W1685" s="48"/>
      <c r="X1685" s="48"/>
      <c r="Y1685" s="48"/>
      <c r="Z1685" s="48"/>
      <c r="AA1685" s="48"/>
      <c r="AB1685" s="48"/>
      <c r="AC1685" s="48"/>
      <c r="AD1685" s="48"/>
      <c r="AE1685" s="48"/>
      <c r="AF1685" s="48"/>
      <c r="AG1685" s="48"/>
      <c r="AH1685" s="48"/>
      <c r="AI1685" s="48"/>
      <c r="AJ1685" s="48"/>
      <c r="AK1685" s="48"/>
    </row>
    <row r="1686" spans="4:37">
      <c r="D1686" s="52" t="s">
        <v>698</v>
      </c>
      <c r="E1686" s="48"/>
      <c r="F1686" s="48"/>
      <c r="G1686" s="48"/>
      <c r="H1686" s="48"/>
      <c r="I1686" s="48"/>
      <c r="J1686" s="48"/>
      <c r="K1686" s="48"/>
      <c r="L1686" s="48"/>
      <c r="M1686" s="48"/>
      <c r="N1686" s="48"/>
      <c r="O1686" s="48"/>
      <c r="P1686" s="48"/>
      <c r="Q1686" s="48"/>
      <c r="R1686" s="48"/>
      <c r="S1686" s="48"/>
      <c r="T1686" s="48"/>
      <c r="U1686" s="48"/>
      <c r="V1686" s="48"/>
      <c r="W1686" s="48"/>
      <c r="X1686" s="48"/>
      <c r="Y1686" s="48"/>
      <c r="Z1686" s="48"/>
      <c r="AA1686" s="48"/>
      <c r="AB1686" s="48"/>
      <c r="AC1686" s="48"/>
      <c r="AD1686" s="48"/>
      <c r="AE1686" s="48"/>
      <c r="AF1686" s="48"/>
      <c r="AG1686" s="48"/>
      <c r="AH1686" s="48"/>
      <c r="AI1686" s="48"/>
      <c r="AJ1686" s="48"/>
      <c r="AK1686" s="48"/>
    </row>
    <row r="1687" spans="4:37">
      <c r="D1687" s="52" t="s">
        <v>901</v>
      </c>
      <c r="E1687" s="48"/>
      <c r="F1687" s="48"/>
      <c r="G1687" s="48"/>
      <c r="H1687" s="48"/>
      <c r="I1687" s="48"/>
      <c r="J1687" s="48"/>
      <c r="K1687" s="48"/>
      <c r="L1687" s="48"/>
      <c r="M1687" s="48"/>
      <c r="N1687" s="48"/>
      <c r="O1687" s="48"/>
      <c r="P1687" s="48"/>
      <c r="Q1687" s="48"/>
      <c r="R1687" s="48"/>
      <c r="S1687" s="48"/>
      <c r="T1687" s="48"/>
      <c r="U1687" s="48"/>
      <c r="V1687" s="48"/>
      <c r="W1687" s="48"/>
      <c r="X1687" s="48"/>
      <c r="Y1687" s="48"/>
      <c r="Z1687" s="48"/>
      <c r="AA1687" s="48"/>
      <c r="AB1687" s="48"/>
      <c r="AC1687" s="48"/>
      <c r="AD1687" s="48"/>
      <c r="AE1687" s="48"/>
      <c r="AF1687" s="48"/>
      <c r="AG1687" s="48"/>
      <c r="AH1687" s="48"/>
      <c r="AI1687" s="48"/>
      <c r="AJ1687" s="48"/>
      <c r="AK1687" s="48"/>
    </row>
    <row r="1688" spans="4:37">
      <c r="D1688" s="52" t="s">
        <v>384</v>
      </c>
      <c r="E1688" s="48"/>
      <c r="F1688" s="48"/>
      <c r="G1688" s="48"/>
      <c r="H1688" s="48"/>
      <c r="I1688" s="48"/>
      <c r="J1688" s="48"/>
      <c r="K1688" s="48"/>
      <c r="L1688" s="48"/>
      <c r="M1688" s="48"/>
      <c r="N1688" s="48"/>
      <c r="O1688" s="48"/>
      <c r="P1688" s="48"/>
      <c r="Q1688" s="48"/>
      <c r="R1688" s="48"/>
      <c r="S1688" s="48"/>
      <c r="T1688" s="48"/>
      <c r="U1688" s="48"/>
      <c r="V1688" s="48"/>
      <c r="W1688" s="48"/>
      <c r="X1688" s="48"/>
      <c r="Y1688" s="48"/>
      <c r="Z1688" s="48"/>
      <c r="AA1688" s="48"/>
      <c r="AB1688" s="48"/>
      <c r="AC1688" s="48"/>
      <c r="AD1688" s="48"/>
      <c r="AE1688" s="48"/>
      <c r="AF1688" s="48"/>
      <c r="AG1688" s="48"/>
      <c r="AH1688" s="48"/>
      <c r="AI1688" s="48"/>
      <c r="AJ1688" s="48"/>
      <c r="AK1688" s="48"/>
    </row>
    <row r="1689" spans="4:37">
      <c r="D1689" s="52" t="s">
        <v>257</v>
      </c>
      <c r="E1689" s="48"/>
      <c r="F1689" s="48"/>
      <c r="G1689" s="48"/>
      <c r="H1689" s="48"/>
      <c r="I1689" s="48"/>
      <c r="J1689" s="48"/>
      <c r="K1689" s="48"/>
      <c r="L1689" s="48"/>
      <c r="M1689" s="48"/>
      <c r="N1689" s="48"/>
      <c r="O1689" s="48"/>
      <c r="P1689" s="48"/>
      <c r="Q1689" s="48"/>
      <c r="R1689" s="48"/>
      <c r="S1689" s="48"/>
      <c r="T1689" s="48"/>
      <c r="U1689" s="48"/>
      <c r="V1689" s="48"/>
      <c r="W1689" s="48"/>
      <c r="X1689" s="48"/>
      <c r="Y1689" s="48"/>
      <c r="Z1689" s="48"/>
      <c r="AA1689" s="48"/>
      <c r="AB1689" s="48"/>
      <c r="AC1689" s="48"/>
      <c r="AD1689" s="48"/>
      <c r="AE1689" s="48"/>
      <c r="AF1689" s="48"/>
      <c r="AG1689" s="48"/>
      <c r="AH1689" s="48"/>
      <c r="AI1689" s="48"/>
      <c r="AJ1689" s="48"/>
      <c r="AK1689" s="48"/>
    </row>
    <row r="1690" spans="4:37">
      <c r="D1690" s="52" t="s">
        <v>576</v>
      </c>
      <c r="E1690" s="48"/>
      <c r="F1690" s="48"/>
      <c r="G1690" s="48"/>
      <c r="H1690" s="48"/>
      <c r="I1690" s="48"/>
      <c r="J1690" s="48"/>
      <c r="K1690" s="48"/>
      <c r="L1690" s="48"/>
      <c r="M1690" s="48"/>
      <c r="N1690" s="48"/>
      <c r="O1690" s="48"/>
      <c r="P1690" s="48"/>
      <c r="Q1690" s="48"/>
      <c r="R1690" s="48"/>
      <c r="S1690" s="48"/>
      <c r="T1690" s="48"/>
      <c r="U1690" s="48"/>
      <c r="V1690" s="48"/>
      <c r="W1690" s="48"/>
      <c r="X1690" s="48"/>
      <c r="Y1690" s="48"/>
      <c r="Z1690" s="48"/>
      <c r="AA1690" s="48"/>
      <c r="AB1690" s="48"/>
      <c r="AC1690" s="48"/>
      <c r="AD1690" s="48"/>
      <c r="AE1690" s="48"/>
      <c r="AF1690" s="48"/>
      <c r="AG1690" s="48"/>
      <c r="AH1690" s="48"/>
      <c r="AI1690" s="48"/>
      <c r="AJ1690" s="48"/>
      <c r="AK1690" s="48"/>
    </row>
    <row r="1691" spans="4:37">
      <c r="D1691" s="52" t="s">
        <v>277</v>
      </c>
      <c r="E1691" s="48"/>
      <c r="F1691" s="48"/>
      <c r="G1691" s="48"/>
      <c r="H1691" s="48"/>
      <c r="I1691" s="48"/>
      <c r="J1691" s="48"/>
      <c r="K1691" s="48"/>
      <c r="L1691" s="48"/>
      <c r="M1691" s="48"/>
      <c r="N1691" s="48"/>
      <c r="O1691" s="48"/>
      <c r="P1691" s="48"/>
      <c r="Q1691" s="48"/>
      <c r="R1691" s="48"/>
      <c r="S1691" s="48"/>
      <c r="T1691" s="48"/>
      <c r="U1691" s="48"/>
      <c r="V1691" s="48"/>
      <c r="W1691" s="48"/>
      <c r="X1691" s="48"/>
      <c r="Y1691" s="48"/>
      <c r="Z1691" s="48"/>
      <c r="AA1691" s="48"/>
      <c r="AB1691" s="48"/>
      <c r="AC1691" s="48"/>
      <c r="AD1691" s="48"/>
      <c r="AE1691" s="48"/>
      <c r="AF1691" s="48"/>
      <c r="AG1691" s="48"/>
      <c r="AH1691" s="48"/>
      <c r="AI1691" s="48"/>
      <c r="AJ1691" s="48"/>
      <c r="AK1691" s="48"/>
    </row>
    <row r="1692" spans="4:37">
      <c r="D1692" s="52" t="s">
        <v>577</v>
      </c>
      <c r="E1692" s="48"/>
      <c r="F1692" s="48"/>
      <c r="G1692" s="48"/>
      <c r="H1692" s="48"/>
      <c r="I1692" s="48"/>
      <c r="J1692" s="48"/>
      <c r="K1692" s="48"/>
      <c r="L1692" s="48"/>
      <c r="M1692" s="48"/>
      <c r="N1692" s="48"/>
      <c r="O1692" s="48"/>
      <c r="P1692" s="48"/>
      <c r="Q1692" s="48"/>
      <c r="R1692" s="48"/>
      <c r="S1692" s="48"/>
      <c r="T1692" s="48"/>
      <c r="U1692" s="48"/>
      <c r="V1692" s="48"/>
      <c r="W1692" s="48"/>
      <c r="X1692" s="48"/>
      <c r="Y1692" s="48"/>
      <c r="Z1692" s="48"/>
      <c r="AA1692" s="48"/>
      <c r="AB1692" s="48"/>
      <c r="AC1692" s="48"/>
      <c r="AD1692" s="48"/>
      <c r="AE1692" s="48"/>
      <c r="AF1692" s="48"/>
      <c r="AG1692" s="48"/>
      <c r="AH1692" s="48"/>
      <c r="AI1692" s="48"/>
      <c r="AJ1692" s="48"/>
      <c r="AK1692" s="48"/>
    </row>
    <row r="1693" spans="4:37">
      <c r="D1693" s="52" t="s">
        <v>333</v>
      </c>
      <c r="E1693" s="48"/>
      <c r="F1693" s="48"/>
      <c r="G1693" s="48"/>
      <c r="H1693" s="48"/>
      <c r="I1693" s="48"/>
      <c r="J1693" s="48"/>
      <c r="K1693" s="48"/>
      <c r="L1693" s="48"/>
      <c r="M1693" s="48"/>
      <c r="N1693" s="48"/>
      <c r="O1693" s="48"/>
      <c r="P1693" s="48"/>
      <c r="Q1693" s="48"/>
      <c r="R1693" s="48"/>
      <c r="S1693" s="48"/>
      <c r="T1693" s="48"/>
      <c r="U1693" s="48"/>
      <c r="V1693" s="48"/>
      <c r="W1693" s="48"/>
      <c r="X1693" s="48"/>
      <c r="Y1693" s="48"/>
      <c r="Z1693" s="48"/>
      <c r="AA1693" s="48"/>
      <c r="AB1693" s="48"/>
      <c r="AC1693" s="48"/>
      <c r="AD1693" s="48"/>
      <c r="AE1693" s="48"/>
      <c r="AF1693" s="48"/>
      <c r="AG1693" s="48"/>
      <c r="AH1693" s="48"/>
      <c r="AI1693" s="48"/>
      <c r="AJ1693" s="48"/>
      <c r="AK1693" s="48"/>
    </row>
    <row r="1694" spans="4:37">
      <c r="D1694" s="52" t="s">
        <v>578</v>
      </c>
      <c r="E1694" s="48"/>
      <c r="F1694" s="48"/>
      <c r="G1694" s="48"/>
      <c r="H1694" s="48"/>
      <c r="I1694" s="48"/>
      <c r="J1694" s="48"/>
      <c r="K1694" s="48"/>
      <c r="L1694" s="48"/>
      <c r="M1694" s="48"/>
      <c r="N1694" s="48"/>
      <c r="O1694" s="48"/>
      <c r="P1694" s="48"/>
      <c r="Q1694" s="48"/>
      <c r="R1694" s="48"/>
      <c r="S1694" s="48"/>
      <c r="T1694" s="48"/>
      <c r="U1694" s="48"/>
      <c r="V1694" s="48"/>
      <c r="W1694" s="48"/>
      <c r="X1694" s="48"/>
      <c r="Y1694" s="48"/>
      <c r="Z1694" s="48"/>
      <c r="AA1694" s="48"/>
      <c r="AB1694" s="48"/>
      <c r="AC1694" s="48"/>
      <c r="AD1694" s="48"/>
      <c r="AE1694" s="48"/>
      <c r="AF1694" s="48"/>
      <c r="AG1694" s="48"/>
      <c r="AH1694" s="48"/>
      <c r="AI1694" s="48"/>
      <c r="AJ1694" s="48"/>
      <c r="AK1694" s="48"/>
    </row>
    <row r="1695" spans="4:37">
      <c r="D1695" s="52" t="s">
        <v>337</v>
      </c>
      <c r="E1695" s="48"/>
      <c r="F1695" s="48"/>
      <c r="G1695" s="48"/>
      <c r="H1695" s="48"/>
      <c r="I1695" s="48"/>
      <c r="J1695" s="48"/>
      <c r="K1695" s="48"/>
      <c r="L1695" s="48"/>
      <c r="M1695" s="48"/>
      <c r="N1695" s="48"/>
      <c r="O1695" s="48"/>
      <c r="P1695" s="48"/>
      <c r="Q1695" s="48"/>
      <c r="R1695" s="48"/>
      <c r="S1695" s="48"/>
      <c r="T1695" s="48"/>
      <c r="U1695" s="48"/>
      <c r="V1695" s="48"/>
      <c r="W1695" s="48"/>
      <c r="X1695" s="48"/>
      <c r="Y1695" s="48"/>
      <c r="Z1695" s="48"/>
      <c r="AA1695" s="48"/>
      <c r="AB1695" s="48"/>
      <c r="AC1695" s="48"/>
      <c r="AD1695" s="48"/>
      <c r="AE1695" s="48"/>
      <c r="AF1695" s="48"/>
      <c r="AG1695" s="48"/>
      <c r="AH1695" s="48"/>
      <c r="AI1695" s="48"/>
      <c r="AJ1695" s="48"/>
      <c r="AK1695" s="48"/>
    </row>
    <row r="1696" spans="4:37">
      <c r="D1696" s="52" t="s">
        <v>663</v>
      </c>
      <c r="E1696" s="48"/>
      <c r="F1696" s="48"/>
      <c r="G1696" s="48"/>
      <c r="H1696" s="48"/>
      <c r="I1696" s="48"/>
      <c r="J1696" s="48"/>
      <c r="K1696" s="48"/>
      <c r="L1696" s="48"/>
      <c r="M1696" s="48"/>
      <c r="N1696" s="48"/>
      <c r="O1696" s="48"/>
      <c r="P1696" s="48"/>
      <c r="Q1696" s="48"/>
      <c r="R1696" s="48"/>
      <c r="S1696" s="48"/>
      <c r="T1696" s="48"/>
      <c r="U1696" s="48"/>
      <c r="V1696" s="48"/>
      <c r="W1696" s="48"/>
      <c r="X1696" s="48"/>
      <c r="Y1696" s="48"/>
      <c r="Z1696" s="48"/>
      <c r="AA1696" s="48"/>
      <c r="AB1696" s="48"/>
      <c r="AC1696" s="48"/>
      <c r="AD1696" s="48"/>
      <c r="AE1696" s="48"/>
      <c r="AF1696" s="48"/>
      <c r="AG1696" s="48"/>
      <c r="AH1696" s="48"/>
      <c r="AI1696" s="48"/>
      <c r="AJ1696" s="48"/>
      <c r="AK1696" s="48"/>
    </row>
    <row r="1697" spans="4:37">
      <c r="D1697" s="52" t="s">
        <v>664</v>
      </c>
      <c r="E1697" s="48"/>
      <c r="F1697" s="48"/>
      <c r="G1697" s="48"/>
      <c r="H1697" s="48"/>
      <c r="I1697" s="48"/>
      <c r="J1697" s="48"/>
      <c r="K1697" s="48"/>
      <c r="L1697" s="48"/>
      <c r="M1697" s="48"/>
      <c r="N1697" s="48"/>
      <c r="O1697" s="48"/>
      <c r="P1697" s="48"/>
      <c r="Q1697" s="48"/>
      <c r="R1697" s="48"/>
      <c r="S1697" s="48"/>
      <c r="T1697" s="48"/>
      <c r="U1697" s="48"/>
      <c r="V1697" s="48"/>
      <c r="W1697" s="48"/>
      <c r="X1697" s="48"/>
      <c r="Y1697" s="48"/>
      <c r="Z1697" s="48"/>
      <c r="AA1697" s="48"/>
      <c r="AB1697" s="48"/>
      <c r="AC1697" s="48"/>
      <c r="AD1697" s="48"/>
      <c r="AE1697" s="48"/>
      <c r="AF1697" s="48"/>
      <c r="AG1697" s="48"/>
      <c r="AH1697" s="48"/>
      <c r="AI1697" s="48"/>
      <c r="AJ1697" s="48"/>
      <c r="AK1697" s="48"/>
    </row>
    <row r="1698" spans="4:37">
      <c r="D1698" s="52" t="s">
        <v>2334</v>
      </c>
      <c r="E1698" s="48"/>
      <c r="F1698" s="48"/>
      <c r="G1698" s="48"/>
      <c r="H1698" s="48"/>
      <c r="I1698" s="48"/>
      <c r="J1698" s="48"/>
      <c r="K1698" s="48"/>
      <c r="L1698" s="48"/>
      <c r="M1698" s="48"/>
      <c r="N1698" s="48"/>
      <c r="O1698" s="48"/>
      <c r="P1698" s="48"/>
      <c r="Q1698" s="48"/>
      <c r="R1698" s="48"/>
      <c r="S1698" s="48"/>
      <c r="T1698" s="48"/>
      <c r="U1698" s="48"/>
      <c r="V1698" s="48"/>
      <c r="W1698" s="48"/>
      <c r="X1698" s="48"/>
      <c r="Y1698" s="48"/>
      <c r="Z1698" s="48"/>
      <c r="AA1698" s="48"/>
      <c r="AB1698" s="48"/>
      <c r="AC1698" s="48"/>
      <c r="AD1698" s="48"/>
      <c r="AE1698" s="48"/>
      <c r="AF1698" s="48"/>
      <c r="AG1698" s="48"/>
      <c r="AH1698" s="48"/>
      <c r="AI1698" s="48"/>
      <c r="AJ1698" s="48"/>
      <c r="AK1698" s="48"/>
    </row>
    <row r="1699" spans="4:37">
      <c r="D1699" s="52" t="s">
        <v>665</v>
      </c>
      <c r="E1699" s="48"/>
      <c r="F1699" s="48"/>
      <c r="G1699" s="48"/>
      <c r="H1699" s="48"/>
      <c r="I1699" s="48"/>
      <c r="J1699" s="48"/>
      <c r="K1699" s="48"/>
      <c r="L1699" s="48"/>
      <c r="M1699" s="48"/>
      <c r="N1699" s="48"/>
      <c r="O1699" s="48"/>
      <c r="P1699" s="48"/>
      <c r="Q1699" s="48"/>
      <c r="R1699" s="48"/>
      <c r="S1699" s="48"/>
      <c r="T1699" s="48"/>
      <c r="U1699" s="48"/>
      <c r="V1699" s="48"/>
      <c r="W1699" s="48"/>
      <c r="X1699" s="48"/>
      <c r="Y1699" s="48"/>
      <c r="Z1699" s="48"/>
      <c r="AA1699" s="48"/>
      <c r="AB1699" s="48"/>
      <c r="AC1699" s="48"/>
      <c r="AD1699" s="48"/>
      <c r="AE1699" s="48"/>
      <c r="AF1699" s="48"/>
      <c r="AG1699" s="48"/>
      <c r="AH1699" s="48"/>
      <c r="AI1699" s="48"/>
      <c r="AJ1699" s="48"/>
      <c r="AK1699" s="48"/>
    </row>
    <row r="1701" spans="4:37">
      <c r="D1701" s="85" t="s">
        <v>666</v>
      </c>
    </row>
    <row r="1738" spans="2:4">
      <c r="B1738" s="45">
        <v>0</v>
      </c>
      <c r="D1738" s="47" t="s">
        <v>372</v>
      </c>
    </row>
    <row r="1739" spans="2:4">
      <c r="D1739" s="55" t="s">
        <v>302</v>
      </c>
    </row>
    <row r="1740" spans="2:4">
      <c r="D1740" s="51" t="s">
        <v>2303</v>
      </c>
    </row>
    <row r="1742" spans="2:4">
      <c r="D1742" s="85" t="s">
        <v>2303</v>
      </c>
    </row>
    <row r="1780" spans="4:4">
      <c r="D1780" s="85" t="s">
        <v>340</v>
      </c>
    </row>
    <row r="1781" spans="4:4">
      <c r="D1781" s="36" t="s">
        <v>2304</v>
      </c>
    </row>
    <row r="1783" spans="4:4">
      <c r="D1783" s="85" t="s">
        <v>2305</v>
      </c>
    </row>
    <row r="1847" spans="37:37">
      <c r="AK1847" s="85" t="s">
        <v>340</v>
      </c>
    </row>
    <row r="1848" spans="37:37">
      <c r="AK1848" s="47" t="s">
        <v>2330</v>
      </c>
    </row>
    <row r="1961" spans="2:4">
      <c r="B1961" s="44">
        <v>0</v>
      </c>
      <c r="D1961" s="47" t="s">
        <v>2649</v>
      </c>
    </row>
    <row r="1962" spans="2:4">
      <c r="D1962" s="55" t="s">
        <v>303</v>
      </c>
    </row>
    <row r="1964" spans="2:4">
      <c r="D1964" s="85" t="s">
        <v>36</v>
      </c>
    </row>
    <row r="1967" spans="2:4">
      <c r="D1967" s="85" t="s">
        <v>2332</v>
      </c>
    </row>
    <row r="2010" spans="4:4">
      <c r="D2010" s="85" t="s">
        <v>272</v>
      </c>
    </row>
    <row r="2030" spans="4:4">
      <c r="D2030" s="85" t="s">
        <v>273</v>
      </c>
    </row>
    <row r="2046" spans="4:4">
      <c r="D2046" s="85" t="s">
        <v>267</v>
      </c>
    </row>
    <row r="2047" spans="4:4">
      <c r="D2047" s="47" t="s">
        <v>656</v>
      </c>
    </row>
    <row r="2049" spans="4:24">
      <c r="D2049" s="52" t="s">
        <v>1039</v>
      </c>
      <c r="E2049" s="48"/>
      <c r="F2049" s="48"/>
      <c r="G2049" s="48"/>
      <c r="H2049" s="48"/>
      <c r="I2049" s="48"/>
      <c r="J2049" s="48"/>
      <c r="K2049" s="48"/>
      <c r="L2049" s="48"/>
      <c r="M2049" s="48"/>
      <c r="N2049" s="48"/>
      <c r="O2049" s="48"/>
      <c r="P2049" s="48"/>
      <c r="Q2049" s="48"/>
      <c r="R2049" s="48"/>
      <c r="S2049" s="48"/>
      <c r="T2049" s="48"/>
      <c r="U2049" s="48"/>
      <c r="V2049" s="48"/>
      <c r="W2049" s="48"/>
      <c r="X2049" s="48"/>
    </row>
    <row r="2050" spans="4:24">
      <c r="D2050" s="52" t="s">
        <v>414</v>
      </c>
      <c r="E2050" s="48"/>
      <c r="F2050" s="48"/>
      <c r="G2050" s="48"/>
      <c r="H2050" s="48"/>
      <c r="I2050" s="48"/>
      <c r="J2050" s="48"/>
      <c r="K2050" s="48"/>
      <c r="L2050" s="48"/>
      <c r="M2050" s="48"/>
      <c r="N2050" s="48"/>
      <c r="O2050" s="48"/>
      <c r="P2050" s="48"/>
      <c r="Q2050" s="48"/>
      <c r="R2050" s="48"/>
      <c r="S2050" s="48"/>
      <c r="T2050" s="48"/>
      <c r="U2050" s="48"/>
      <c r="V2050" s="48"/>
      <c r="W2050" s="48"/>
      <c r="X2050" s="48"/>
    </row>
    <row r="2051" spans="4:24">
      <c r="D2051" s="52" t="s">
        <v>1776</v>
      </c>
      <c r="E2051" s="48"/>
      <c r="F2051" s="48"/>
      <c r="G2051" s="48"/>
      <c r="H2051" s="48"/>
      <c r="I2051" s="48"/>
      <c r="J2051" s="48"/>
      <c r="K2051" s="48"/>
      <c r="L2051" s="48"/>
      <c r="M2051" s="48"/>
      <c r="N2051" s="48"/>
      <c r="O2051" s="48"/>
      <c r="P2051" s="48"/>
      <c r="Q2051" s="48"/>
      <c r="R2051" s="48"/>
      <c r="S2051" s="48"/>
      <c r="T2051" s="48"/>
      <c r="U2051" s="48"/>
      <c r="V2051" s="48"/>
      <c r="W2051" s="48"/>
      <c r="X2051" s="48"/>
    </row>
    <row r="2052" spans="4:24">
      <c r="D2052" s="52" t="s">
        <v>672</v>
      </c>
      <c r="E2052" s="48"/>
      <c r="F2052" s="48"/>
      <c r="G2052" s="48"/>
      <c r="H2052" s="48"/>
      <c r="I2052" s="48"/>
      <c r="J2052" s="48"/>
      <c r="K2052" s="48"/>
      <c r="L2052" s="48"/>
      <c r="M2052" s="48"/>
      <c r="N2052" s="48"/>
      <c r="O2052" s="48"/>
      <c r="P2052" s="48"/>
      <c r="Q2052" s="48"/>
      <c r="R2052" s="48"/>
      <c r="S2052" s="48"/>
      <c r="T2052" s="48"/>
      <c r="U2052" s="48"/>
      <c r="V2052" s="48"/>
      <c r="W2052" s="48"/>
      <c r="X2052" s="48"/>
    </row>
    <row r="2053" spans="4:24">
      <c r="D2053" s="52" t="s">
        <v>1047</v>
      </c>
      <c r="E2053" s="48"/>
      <c r="F2053" s="48"/>
      <c r="G2053" s="48"/>
      <c r="H2053" s="48"/>
      <c r="I2053" s="48"/>
      <c r="J2053" s="48"/>
      <c r="K2053" s="48"/>
      <c r="L2053" s="48"/>
      <c r="M2053" s="48"/>
      <c r="N2053" s="48"/>
      <c r="O2053" s="48"/>
      <c r="P2053" s="48"/>
      <c r="Q2053" s="48"/>
      <c r="R2053" s="48"/>
      <c r="S2053" s="48"/>
      <c r="T2053" s="48"/>
      <c r="U2053" s="48"/>
      <c r="V2053" s="48"/>
      <c r="W2053" s="48"/>
      <c r="X2053" s="48"/>
    </row>
    <row r="2054" spans="4:24">
      <c r="D2054" s="52" t="s">
        <v>1040</v>
      </c>
      <c r="E2054" s="48"/>
      <c r="F2054" s="48"/>
      <c r="G2054" s="48"/>
      <c r="H2054" s="48"/>
      <c r="I2054" s="48"/>
      <c r="J2054" s="48"/>
      <c r="K2054" s="48"/>
      <c r="L2054" s="48"/>
      <c r="M2054" s="48"/>
      <c r="N2054" s="48"/>
      <c r="O2054" s="48"/>
      <c r="P2054" s="48"/>
      <c r="Q2054" s="48"/>
      <c r="R2054" s="48"/>
      <c r="S2054" s="48"/>
      <c r="T2054" s="48"/>
      <c r="U2054" s="48"/>
      <c r="V2054" s="48"/>
      <c r="W2054" s="48"/>
      <c r="X2054" s="48"/>
    </row>
    <row r="2055" spans="4:24">
      <c r="D2055" s="52" t="s">
        <v>1048</v>
      </c>
      <c r="E2055" s="48"/>
      <c r="F2055" s="48"/>
      <c r="G2055" s="48"/>
      <c r="H2055" s="48"/>
      <c r="I2055" s="48"/>
      <c r="J2055" s="48"/>
      <c r="K2055" s="48"/>
      <c r="L2055" s="48"/>
      <c r="M2055" s="48"/>
      <c r="N2055" s="48"/>
      <c r="O2055" s="48"/>
      <c r="P2055" s="48"/>
      <c r="Q2055" s="48"/>
      <c r="R2055" s="48"/>
      <c r="S2055" s="48"/>
      <c r="T2055" s="48"/>
      <c r="U2055" s="48"/>
      <c r="V2055" s="48"/>
      <c r="W2055" s="48"/>
      <c r="X2055" s="48"/>
    </row>
    <row r="2056" spans="4:24">
      <c r="D2056" s="52" t="s">
        <v>1041</v>
      </c>
      <c r="E2056" s="48"/>
      <c r="F2056" s="48"/>
      <c r="G2056" s="48"/>
      <c r="H2056" s="48"/>
      <c r="I2056" s="48"/>
      <c r="J2056" s="48"/>
      <c r="K2056" s="48"/>
      <c r="L2056" s="48"/>
      <c r="M2056" s="48"/>
      <c r="N2056" s="48"/>
      <c r="O2056" s="48"/>
      <c r="P2056" s="48"/>
      <c r="Q2056" s="48"/>
      <c r="R2056" s="48"/>
      <c r="S2056" s="48"/>
      <c r="T2056" s="48"/>
      <c r="U2056" s="48"/>
      <c r="V2056" s="48"/>
      <c r="W2056" s="48"/>
      <c r="X2056" s="48"/>
    </row>
    <row r="2057" spans="4:24">
      <c r="D2057" s="52" t="s">
        <v>1049</v>
      </c>
      <c r="E2057" s="48"/>
      <c r="F2057" s="48"/>
      <c r="G2057" s="48"/>
      <c r="H2057" s="48"/>
      <c r="I2057" s="48"/>
      <c r="J2057" s="48"/>
      <c r="K2057" s="48"/>
      <c r="L2057" s="48"/>
      <c r="M2057" s="48"/>
      <c r="N2057" s="48"/>
      <c r="O2057" s="48"/>
      <c r="P2057" s="48"/>
      <c r="Q2057" s="48"/>
      <c r="R2057" s="48"/>
      <c r="S2057" s="48"/>
      <c r="T2057" s="48"/>
      <c r="U2057" s="48"/>
      <c r="V2057" s="48"/>
      <c r="W2057" s="48"/>
      <c r="X2057" s="48"/>
    </row>
    <row r="2058" spans="4:24">
      <c r="D2058" s="52" t="s">
        <v>1042</v>
      </c>
      <c r="E2058" s="48"/>
      <c r="F2058" s="48"/>
      <c r="G2058" s="48"/>
      <c r="H2058" s="48"/>
      <c r="I2058" s="48"/>
      <c r="J2058" s="48"/>
      <c r="K2058" s="48"/>
      <c r="L2058" s="48"/>
      <c r="M2058" s="48"/>
      <c r="N2058" s="48"/>
      <c r="O2058" s="48"/>
      <c r="P2058" s="48"/>
      <c r="Q2058" s="48"/>
      <c r="R2058" s="48"/>
      <c r="S2058" s="48"/>
      <c r="T2058" s="48"/>
      <c r="U2058" s="48"/>
      <c r="V2058" s="48"/>
      <c r="W2058" s="48"/>
      <c r="X2058" s="48"/>
    </row>
    <row r="2059" spans="4:24">
      <c r="D2059" s="52" t="s">
        <v>1050</v>
      </c>
      <c r="E2059" s="48"/>
      <c r="F2059" s="48"/>
      <c r="G2059" s="48"/>
      <c r="H2059" s="48"/>
      <c r="I2059" s="48"/>
      <c r="J2059" s="48"/>
      <c r="K2059" s="48"/>
      <c r="L2059" s="48"/>
      <c r="M2059" s="48"/>
      <c r="N2059" s="48"/>
      <c r="O2059" s="48"/>
      <c r="P2059" s="48"/>
      <c r="Q2059" s="48"/>
      <c r="R2059" s="48"/>
      <c r="S2059" s="48"/>
      <c r="T2059" s="48"/>
      <c r="U2059" s="48"/>
      <c r="V2059" s="48"/>
      <c r="W2059" s="48"/>
      <c r="X2059" s="48"/>
    </row>
    <row r="2060" spans="4:24">
      <c r="D2060" s="52" t="s">
        <v>1043</v>
      </c>
      <c r="E2060" s="48"/>
      <c r="F2060" s="48"/>
      <c r="G2060" s="48"/>
      <c r="H2060" s="48"/>
      <c r="I2060" s="48"/>
      <c r="J2060" s="48"/>
      <c r="K2060" s="48"/>
      <c r="L2060" s="48"/>
      <c r="M2060" s="48"/>
      <c r="N2060" s="48"/>
      <c r="O2060" s="48"/>
      <c r="P2060" s="48"/>
      <c r="Q2060" s="48"/>
      <c r="R2060" s="48"/>
      <c r="S2060" s="48"/>
      <c r="T2060" s="48"/>
      <c r="U2060" s="48"/>
      <c r="V2060" s="48"/>
      <c r="W2060" s="48"/>
      <c r="X2060" s="48"/>
    </row>
    <row r="2061" spans="4:24">
      <c r="D2061" s="52" t="s">
        <v>1051</v>
      </c>
      <c r="E2061" s="48"/>
      <c r="F2061" s="48"/>
      <c r="G2061" s="48"/>
      <c r="H2061" s="48"/>
      <c r="I2061" s="48"/>
      <c r="J2061" s="48"/>
      <c r="K2061" s="48"/>
      <c r="L2061" s="48"/>
      <c r="M2061" s="48"/>
      <c r="N2061" s="48"/>
      <c r="O2061" s="48"/>
      <c r="P2061" s="48"/>
      <c r="Q2061" s="48"/>
      <c r="R2061" s="48"/>
      <c r="S2061" s="48"/>
      <c r="T2061" s="48"/>
      <c r="U2061" s="48"/>
      <c r="V2061" s="48"/>
      <c r="W2061" s="48"/>
      <c r="X2061" s="48"/>
    </row>
    <row r="2062" spans="4:24">
      <c r="D2062" s="52" t="s">
        <v>498</v>
      </c>
      <c r="E2062" s="48"/>
      <c r="F2062" s="48"/>
      <c r="G2062" s="48"/>
      <c r="H2062" s="48"/>
      <c r="I2062" s="48"/>
      <c r="J2062" s="48"/>
      <c r="K2062" s="48"/>
      <c r="L2062" s="48"/>
      <c r="M2062" s="48"/>
      <c r="N2062" s="48"/>
      <c r="O2062" s="48"/>
      <c r="P2062" s="48"/>
      <c r="Q2062" s="48"/>
      <c r="R2062" s="48"/>
      <c r="S2062" s="48"/>
      <c r="T2062" s="48"/>
      <c r="U2062" s="48"/>
      <c r="V2062" s="48"/>
      <c r="W2062" s="48"/>
      <c r="X2062" s="48"/>
    </row>
    <row r="2063" spans="4:24">
      <c r="D2063" s="52" t="s">
        <v>1052</v>
      </c>
      <c r="E2063" s="48"/>
      <c r="F2063" s="48"/>
      <c r="G2063" s="48"/>
      <c r="H2063" s="48"/>
      <c r="I2063" s="48"/>
      <c r="J2063" s="48"/>
      <c r="K2063" s="48"/>
      <c r="L2063" s="48"/>
      <c r="M2063" s="48"/>
      <c r="N2063" s="48"/>
      <c r="O2063" s="48"/>
      <c r="P2063" s="48"/>
      <c r="Q2063" s="48"/>
      <c r="R2063" s="48"/>
      <c r="S2063" s="48"/>
      <c r="T2063" s="48"/>
      <c r="U2063" s="48"/>
      <c r="V2063" s="48"/>
      <c r="W2063" s="48"/>
      <c r="X2063" s="48"/>
    </row>
    <row r="2064" spans="4:24">
      <c r="D2064" s="52" t="s">
        <v>376</v>
      </c>
      <c r="E2064" s="48"/>
      <c r="F2064" s="48"/>
      <c r="G2064" s="48"/>
      <c r="H2064" s="48"/>
      <c r="I2064" s="48"/>
      <c r="J2064" s="48"/>
      <c r="K2064" s="48"/>
      <c r="L2064" s="48"/>
      <c r="M2064" s="48"/>
      <c r="N2064" s="48"/>
      <c r="O2064" s="48"/>
      <c r="P2064" s="48"/>
      <c r="Q2064" s="48"/>
      <c r="R2064" s="48"/>
      <c r="S2064" s="48"/>
      <c r="T2064" s="48"/>
      <c r="U2064" s="48"/>
      <c r="V2064" s="48"/>
      <c r="W2064" s="48"/>
      <c r="X2064" s="48"/>
    </row>
    <row r="2065" spans="4:24">
      <c r="D2065" s="52" t="s">
        <v>1053</v>
      </c>
      <c r="E2065" s="48"/>
      <c r="F2065" s="48"/>
      <c r="G2065" s="48"/>
      <c r="H2065" s="48"/>
      <c r="I2065" s="48"/>
      <c r="J2065" s="48"/>
      <c r="K2065" s="48"/>
      <c r="L2065" s="48"/>
      <c r="M2065" s="48"/>
      <c r="N2065" s="48"/>
      <c r="O2065" s="48"/>
      <c r="P2065" s="48"/>
      <c r="Q2065" s="48"/>
      <c r="R2065" s="48"/>
      <c r="S2065" s="48"/>
      <c r="T2065" s="48"/>
      <c r="U2065" s="48"/>
      <c r="V2065" s="48"/>
      <c r="W2065" s="48"/>
      <c r="X2065" s="48"/>
    </row>
    <row r="2066" spans="4:24">
      <c r="D2066" s="52" t="s">
        <v>1044</v>
      </c>
      <c r="E2066" s="48"/>
      <c r="F2066" s="48"/>
      <c r="G2066" s="48"/>
      <c r="H2066" s="48"/>
      <c r="I2066" s="48"/>
      <c r="J2066" s="48"/>
      <c r="K2066" s="48"/>
      <c r="L2066" s="48"/>
      <c r="M2066" s="48"/>
      <c r="N2066" s="48"/>
      <c r="O2066" s="48"/>
      <c r="P2066" s="48"/>
      <c r="Q2066" s="48"/>
      <c r="R2066" s="48"/>
      <c r="S2066" s="48"/>
      <c r="T2066" s="48"/>
      <c r="U2066" s="48"/>
      <c r="V2066" s="48"/>
      <c r="W2066" s="48"/>
      <c r="X2066" s="48"/>
    </row>
    <row r="2067" spans="4:24">
      <c r="D2067" s="52" t="s">
        <v>1054</v>
      </c>
      <c r="E2067" s="48"/>
      <c r="F2067" s="48"/>
      <c r="G2067" s="48"/>
      <c r="H2067" s="48"/>
      <c r="I2067" s="48"/>
      <c r="J2067" s="48"/>
      <c r="K2067" s="48"/>
      <c r="L2067" s="48"/>
      <c r="M2067" s="48"/>
      <c r="N2067" s="48"/>
      <c r="O2067" s="48"/>
      <c r="P2067" s="48"/>
      <c r="Q2067" s="48"/>
      <c r="R2067" s="48"/>
      <c r="S2067" s="48"/>
      <c r="T2067" s="48"/>
      <c r="U2067" s="48"/>
      <c r="V2067" s="48"/>
      <c r="W2067" s="48"/>
      <c r="X2067" s="48"/>
    </row>
    <row r="2068" spans="4:24">
      <c r="D2068" s="52" t="s">
        <v>525</v>
      </c>
      <c r="E2068" s="48"/>
      <c r="F2068" s="48"/>
      <c r="G2068" s="48"/>
      <c r="H2068" s="48"/>
      <c r="I2068" s="48"/>
      <c r="J2068" s="48"/>
      <c r="K2068" s="48"/>
      <c r="L2068" s="48"/>
      <c r="M2068" s="48"/>
      <c r="N2068" s="48"/>
      <c r="O2068" s="48"/>
      <c r="P2068" s="48"/>
      <c r="Q2068" s="48"/>
      <c r="R2068" s="48"/>
      <c r="S2068" s="48"/>
      <c r="T2068" s="48"/>
      <c r="U2068" s="48"/>
      <c r="V2068" s="48"/>
      <c r="W2068" s="48"/>
      <c r="X2068" s="48"/>
    </row>
    <row r="2069" spans="4:24">
      <c r="D2069" s="52" t="s">
        <v>1055</v>
      </c>
      <c r="E2069" s="48"/>
      <c r="F2069" s="48"/>
      <c r="G2069" s="48"/>
      <c r="H2069" s="48"/>
      <c r="I2069" s="48"/>
      <c r="J2069" s="48"/>
      <c r="K2069" s="48"/>
      <c r="L2069" s="48"/>
      <c r="M2069" s="48"/>
      <c r="N2069" s="48"/>
      <c r="O2069" s="48"/>
      <c r="P2069" s="48"/>
      <c r="Q2069" s="48"/>
      <c r="R2069" s="48"/>
      <c r="S2069" s="48"/>
      <c r="T2069" s="48"/>
      <c r="U2069" s="48"/>
      <c r="V2069" s="48"/>
      <c r="W2069" s="48"/>
      <c r="X2069" s="48"/>
    </row>
    <row r="2070" spans="4:24">
      <c r="D2070" s="52" t="s">
        <v>1045</v>
      </c>
      <c r="E2070" s="48"/>
      <c r="F2070" s="48"/>
      <c r="G2070" s="48"/>
      <c r="H2070" s="48"/>
      <c r="I2070" s="48"/>
      <c r="J2070" s="48"/>
      <c r="K2070" s="48"/>
      <c r="L2070" s="48"/>
      <c r="M2070" s="48"/>
      <c r="N2070" s="48"/>
      <c r="O2070" s="48"/>
      <c r="P2070" s="48"/>
      <c r="Q2070" s="48"/>
      <c r="R2070" s="48"/>
      <c r="S2070" s="48"/>
      <c r="T2070" s="48"/>
      <c r="U2070" s="48"/>
      <c r="V2070" s="48"/>
      <c r="W2070" s="48"/>
      <c r="X2070" s="48"/>
    </row>
    <row r="2071" spans="4:24">
      <c r="D2071" s="52" t="s">
        <v>2333</v>
      </c>
      <c r="E2071" s="48"/>
      <c r="F2071" s="48"/>
      <c r="G2071" s="48"/>
      <c r="H2071" s="48"/>
      <c r="I2071" s="48"/>
      <c r="J2071" s="48"/>
      <c r="K2071" s="48"/>
      <c r="L2071" s="48"/>
      <c r="M2071" s="48"/>
      <c r="N2071" s="48"/>
      <c r="O2071" s="48"/>
      <c r="P2071" s="48"/>
      <c r="Q2071" s="48"/>
      <c r="R2071" s="48"/>
      <c r="S2071" s="48"/>
      <c r="T2071" s="48"/>
      <c r="U2071" s="48"/>
      <c r="V2071" s="48"/>
      <c r="W2071" s="48"/>
      <c r="X2071" s="48"/>
    </row>
    <row r="2073" spans="4:24">
      <c r="D2073" s="85" t="s">
        <v>2358</v>
      </c>
    </row>
    <row r="2094" spans="4:4">
      <c r="D2094" s="47" t="s">
        <v>2190</v>
      </c>
    </row>
    <row r="2096" spans="4:4">
      <c r="D2096" s="85" t="s">
        <v>2358</v>
      </c>
    </row>
    <row r="2176" spans="2:4">
      <c r="B2176" s="44">
        <v>0</v>
      </c>
      <c r="D2176" s="47" t="s">
        <v>545</v>
      </c>
    </row>
    <row r="2177" spans="4:4">
      <c r="D2177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8D5CE-AA5D-4486-B2EC-CF364ABE98A9}">
  <sheetPr codeName="Sheet53"/>
  <dimension ref="B2:BK1184"/>
  <sheetViews>
    <sheetView topLeftCell="A65" workbookViewId="0">
      <selection activeCell="B65" sqref="B65"/>
    </sheetView>
  </sheetViews>
  <sheetFormatPr defaultColWidth="2.85546875" defaultRowHeight="15"/>
  <cols>
    <col min="1" max="16384" width="2.85546875" style="85"/>
  </cols>
  <sheetData>
    <row r="2" spans="2:4">
      <c r="B2" s="47" t="s">
        <v>1726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1727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1728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1729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2385</v>
      </c>
    </row>
    <row r="56" spans="2:4">
      <c r="D56" s="85" t="s">
        <v>2386</v>
      </c>
    </row>
    <row r="57" spans="2:4">
      <c r="D57" s="55" t="s">
        <v>304</v>
      </c>
    </row>
    <row r="65" spans="2:4">
      <c r="B65" s="44">
        <v>0</v>
      </c>
      <c r="D65" s="47" t="s">
        <v>1034</v>
      </c>
    </row>
    <row r="66" spans="2:4">
      <c r="D66" s="55" t="s">
        <v>303</v>
      </c>
    </row>
    <row r="67" spans="2:4">
      <c r="D67" s="51" t="s">
        <v>35</v>
      </c>
    </row>
    <row r="528" spans="2:4">
      <c r="B528" s="44">
        <v>0</v>
      </c>
      <c r="D528" s="47" t="s">
        <v>2376</v>
      </c>
    </row>
    <row r="529" spans="4:4">
      <c r="D529" s="55" t="s">
        <v>303</v>
      </c>
    </row>
    <row r="608" spans="2:4">
      <c r="B608" s="46">
        <v>0</v>
      </c>
      <c r="D608" s="47" t="s">
        <v>462</v>
      </c>
    </row>
    <row r="609" spans="4:4">
      <c r="D609" s="55" t="s">
        <v>302</v>
      </c>
    </row>
    <row r="610" spans="4:4">
      <c r="D610" s="51" t="s">
        <v>2374</v>
      </c>
    </row>
    <row r="612" spans="4:4">
      <c r="D612" s="85" t="s">
        <v>2374</v>
      </c>
    </row>
    <row r="660" spans="4:4">
      <c r="D660" s="85" t="s">
        <v>2375</v>
      </c>
    </row>
    <row r="675" spans="2:63">
      <c r="D675" s="85" t="s">
        <v>307</v>
      </c>
      <c r="M675" s="85" t="s">
        <v>340</v>
      </c>
    </row>
    <row r="676" spans="2:63">
      <c r="D676" s="47" t="s">
        <v>1667</v>
      </c>
      <c r="M676" s="47" t="s">
        <v>2377</v>
      </c>
    </row>
    <row r="678" spans="2:63">
      <c r="D678" s="52" t="s">
        <v>347</v>
      </c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48"/>
      <c r="AD678" s="48"/>
      <c r="AE678" s="48"/>
      <c r="AF678" s="48"/>
      <c r="AG678" s="48"/>
      <c r="AH678" s="48"/>
      <c r="AI678" s="48"/>
      <c r="AJ678" s="48"/>
      <c r="AK678" s="48"/>
    </row>
    <row r="679" spans="2:63">
      <c r="D679" s="52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8"/>
      <c r="AI679" s="48"/>
      <c r="AJ679" s="48"/>
      <c r="AK679" s="48"/>
    </row>
    <row r="680" spans="2:63">
      <c r="D680" s="52" t="s">
        <v>37</v>
      </c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  <c r="AK680" s="48"/>
    </row>
    <row r="681" spans="2:63">
      <c r="D681" s="52" t="s">
        <v>339</v>
      </c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8"/>
      <c r="AC681" s="48"/>
      <c r="AD681" s="48"/>
      <c r="AE681" s="48"/>
      <c r="AF681" s="48"/>
      <c r="AG681" s="48"/>
      <c r="AH681" s="48"/>
      <c r="AI681" s="48"/>
      <c r="AJ681" s="48"/>
      <c r="AK681" s="48"/>
    </row>
    <row r="682" spans="2:63" customFormat="1">
      <c r="B682" s="85"/>
      <c r="C682" s="85"/>
      <c r="D682" s="53" t="s">
        <v>389</v>
      </c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  <c r="AD682" s="49"/>
      <c r="AE682" s="49"/>
      <c r="AF682" s="49"/>
      <c r="AG682" s="49"/>
      <c r="AH682" s="49"/>
      <c r="AI682" s="49"/>
      <c r="AJ682" s="49"/>
      <c r="AK682" s="49"/>
      <c r="AL682" s="85"/>
      <c r="AM682" s="85"/>
      <c r="AN682" s="85"/>
      <c r="AO682" s="85"/>
      <c r="AP682" s="85"/>
      <c r="AQ682" s="85"/>
      <c r="AR682" s="85"/>
      <c r="AS682" s="85"/>
      <c r="AT682" s="85"/>
      <c r="AU682" s="85"/>
      <c r="AV682" s="85"/>
      <c r="AW682" s="85"/>
      <c r="AX682" s="85"/>
      <c r="AY682" s="85"/>
      <c r="AZ682" s="85"/>
      <c r="BA682" s="85"/>
      <c r="BB682" s="85"/>
      <c r="BC682" s="85"/>
      <c r="BD682" s="85"/>
      <c r="BE682" s="85"/>
      <c r="BF682" s="85"/>
      <c r="BG682" s="85"/>
      <c r="BH682" s="85"/>
      <c r="BI682" s="85"/>
      <c r="BJ682" s="85"/>
      <c r="BK682" s="85"/>
    </row>
    <row r="683" spans="2:63" customFormat="1">
      <c r="B683" s="85"/>
      <c r="C683" s="85"/>
      <c r="D683" s="52" t="s">
        <v>463</v>
      </c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  <c r="AA683" s="48"/>
      <c r="AB683" s="48"/>
      <c r="AC683" s="48"/>
      <c r="AD683" s="48"/>
      <c r="AE683" s="48"/>
      <c r="AF683" s="48"/>
      <c r="AG683" s="48"/>
      <c r="AH683" s="48"/>
      <c r="AI683" s="48"/>
      <c r="AJ683" s="48"/>
      <c r="AK683" s="48"/>
      <c r="AL683" s="85"/>
      <c r="AM683" s="85"/>
      <c r="AN683" s="85"/>
      <c r="AO683" s="85"/>
      <c r="AP683" s="85"/>
      <c r="AQ683" s="85"/>
      <c r="AR683" s="85"/>
      <c r="AS683" s="85"/>
      <c r="AT683" s="85"/>
      <c r="AU683" s="85"/>
      <c r="AV683" s="85"/>
      <c r="AW683" s="85"/>
      <c r="AX683" s="85"/>
      <c r="AY683" s="85"/>
      <c r="AZ683" s="85"/>
      <c r="BA683" s="85"/>
      <c r="BB683" s="85"/>
      <c r="BC683" s="85"/>
      <c r="BD683" s="85"/>
      <c r="BE683" s="85"/>
      <c r="BF683" s="85"/>
      <c r="BG683" s="85"/>
      <c r="BH683" s="85"/>
      <c r="BI683" s="85"/>
      <c r="BJ683" s="85"/>
      <c r="BK683" s="85"/>
    </row>
    <row r="684" spans="2:63" customFormat="1">
      <c r="B684" s="85"/>
      <c r="C684" s="85"/>
      <c r="D684" s="89" t="s">
        <v>357</v>
      </c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  <c r="AA684" s="90"/>
      <c r="AB684" s="90"/>
      <c r="AC684" s="90"/>
      <c r="AD684" s="90"/>
      <c r="AE684" s="90"/>
      <c r="AF684" s="90"/>
      <c r="AG684" s="90"/>
      <c r="AH684" s="90"/>
      <c r="AI684" s="90"/>
      <c r="AJ684" s="90"/>
      <c r="AK684" s="90"/>
      <c r="AL684" s="85"/>
      <c r="AM684" s="85"/>
      <c r="AN684" s="85"/>
      <c r="AO684" s="85"/>
      <c r="AP684" s="85"/>
      <c r="AQ684" s="85"/>
      <c r="AR684" s="85"/>
      <c r="AS684" s="85"/>
      <c r="AT684" s="85"/>
      <c r="AU684" s="85"/>
      <c r="AV684" s="85"/>
      <c r="AW684" s="85"/>
      <c r="AX684" s="85"/>
      <c r="AY684" s="85"/>
      <c r="AZ684" s="85"/>
      <c r="BA684" s="85"/>
      <c r="BB684" s="85"/>
      <c r="BC684" s="85"/>
      <c r="BD684" s="85"/>
      <c r="BE684" s="85"/>
      <c r="BF684" s="85"/>
      <c r="BG684" s="85"/>
      <c r="BH684" s="85"/>
      <c r="BI684" s="85"/>
      <c r="BJ684" s="85"/>
      <c r="BK684" s="85"/>
    </row>
    <row r="685" spans="2:63" customFormat="1">
      <c r="B685" s="85"/>
      <c r="C685" s="85"/>
      <c r="D685" s="89" t="s">
        <v>479</v>
      </c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  <c r="AA685" s="90"/>
      <c r="AB685" s="90"/>
      <c r="AC685" s="90"/>
      <c r="AD685" s="90"/>
      <c r="AE685" s="90"/>
      <c r="AF685" s="90"/>
      <c r="AG685" s="90"/>
      <c r="AH685" s="90"/>
      <c r="AI685" s="90"/>
      <c r="AJ685" s="90"/>
      <c r="AK685" s="90"/>
      <c r="AL685" s="85"/>
      <c r="AM685" s="85"/>
      <c r="AN685" s="85"/>
      <c r="AO685" s="85"/>
      <c r="AP685" s="85"/>
      <c r="AQ685" s="85"/>
      <c r="AR685" s="85"/>
      <c r="AS685" s="85"/>
      <c r="AT685" s="85"/>
      <c r="AU685" s="85"/>
      <c r="AV685" s="85"/>
      <c r="AW685" s="85"/>
      <c r="AX685" s="85"/>
      <c r="AY685" s="85"/>
      <c r="AZ685" s="85"/>
      <c r="BA685" s="85"/>
      <c r="BB685" s="85"/>
      <c r="BC685" s="85"/>
      <c r="BD685" s="85"/>
      <c r="BE685" s="85"/>
      <c r="BF685" s="85"/>
      <c r="BG685" s="85"/>
      <c r="BH685" s="85"/>
      <c r="BI685" s="85"/>
      <c r="BJ685" s="85"/>
      <c r="BK685" s="85"/>
    </row>
    <row r="686" spans="2:63" customFormat="1">
      <c r="B686" s="85"/>
      <c r="C686" s="85"/>
      <c r="D686" s="89" t="s">
        <v>668</v>
      </c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  <c r="AA686" s="90"/>
      <c r="AB686" s="90"/>
      <c r="AC686" s="90"/>
      <c r="AD686" s="90"/>
      <c r="AE686" s="90"/>
      <c r="AF686" s="90"/>
      <c r="AG686" s="90"/>
      <c r="AH686" s="90"/>
      <c r="AI686" s="90"/>
      <c r="AJ686" s="90"/>
      <c r="AK686" s="90"/>
      <c r="AL686" s="85"/>
      <c r="AM686" s="85"/>
      <c r="AN686" s="85"/>
      <c r="AO686" s="85"/>
      <c r="AP686" s="85"/>
      <c r="AQ686" s="85"/>
      <c r="AR686" s="85"/>
      <c r="AS686" s="85"/>
      <c r="AT686" s="85"/>
      <c r="AU686" s="85"/>
      <c r="AV686" s="85"/>
      <c r="AW686" s="85"/>
      <c r="AX686" s="85"/>
      <c r="AY686" s="85"/>
      <c r="AZ686" s="85"/>
      <c r="BA686" s="85"/>
      <c r="BB686" s="85"/>
      <c r="BC686" s="85"/>
      <c r="BD686" s="85"/>
      <c r="BE686" s="85"/>
      <c r="BF686" s="85"/>
      <c r="BG686" s="85"/>
      <c r="BH686" s="85"/>
      <c r="BI686" s="85"/>
      <c r="BJ686" s="85"/>
      <c r="BK686" s="85"/>
    </row>
    <row r="687" spans="2:63" customFormat="1">
      <c r="B687" s="85"/>
      <c r="C687" s="85"/>
      <c r="D687" s="91" t="s">
        <v>2379</v>
      </c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  <c r="AL687" s="85"/>
      <c r="AM687" s="85"/>
      <c r="AN687" s="85"/>
      <c r="AO687" s="85"/>
      <c r="AP687" s="85"/>
      <c r="AQ687" s="85"/>
      <c r="AR687" s="85"/>
      <c r="AS687" s="85"/>
      <c r="AT687" s="85"/>
      <c r="AU687" s="85"/>
      <c r="AV687" s="85"/>
      <c r="AW687" s="85"/>
      <c r="AX687" s="85"/>
      <c r="AY687" s="85"/>
      <c r="AZ687" s="85"/>
      <c r="BA687" s="85"/>
      <c r="BB687" s="85"/>
      <c r="BC687" s="85"/>
      <c r="BD687" s="85"/>
      <c r="BE687" s="85"/>
      <c r="BF687" s="85"/>
      <c r="BG687" s="85"/>
      <c r="BH687" s="85"/>
      <c r="BI687" s="85"/>
      <c r="BJ687" s="85"/>
      <c r="BK687" s="85"/>
    </row>
    <row r="688" spans="2:63" customFormat="1">
      <c r="B688" s="85"/>
      <c r="C688" s="85"/>
      <c r="D688" s="91" t="s">
        <v>359</v>
      </c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  <c r="AL688" s="85"/>
      <c r="AM688" s="85"/>
      <c r="AN688" s="85"/>
      <c r="AO688" s="85"/>
      <c r="AP688" s="85"/>
      <c r="AQ688" s="85"/>
      <c r="AR688" s="85"/>
      <c r="AS688" s="85"/>
      <c r="AT688" s="85"/>
      <c r="AU688" s="85"/>
      <c r="AV688" s="85"/>
      <c r="AW688" s="85"/>
      <c r="AX688" s="85"/>
      <c r="AY688" s="85"/>
      <c r="AZ688" s="85"/>
      <c r="BA688" s="85"/>
      <c r="BB688" s="85"/>
      <c r="BC688" s="85"/>
      <c r="BD688" s="85"/>
      <c r="BE688" s="85"/>
      <c r="BF688" s="85"/>
      <c r="BG688" s="85"/>
      <c r="BH688" s="85"/>
      <c r="BI688" s="85"/>
      <c r="BJ688" s="85"/>
      <c r="BK688" s="85"/>
    </row>
    <row r="689" spans="2:63" customFormat="1">
      <c r="B689" s="85"/>
      <c r="C689" s="85"/>
      <c r="D689" s="91" t="s">
        <v>2380</v>
      </c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  <c r="AL689" s="85"/>
      <c r="AM689" s="85"/>
      <c r="AN689" s="85"/>
      <c r="AO689" s="85"/>
      <c r="AP689" s="85"/>
      <c r="AQ689" s="85"/>
      <c r="AR689" s="85"/>
      <c r="AS689" s="85"/>
      <c r="AT689" s="85"/>
      <c r="AU689" s="85"/>
      <c r="AV689" s="85"/>
      <c r="AW689" s="85"/>
      <c r="AX689" s="85"/>
      <c r="AY689" s="85"/>
      <c r="AZ689" s="85"/>
      <c r="BA689" s="85"/>
      <c r="BB689" s="85"/>
      <c r="BC689" s="85"/>
      <c r="BD689" s="85"/>
      <c r="BE689" s="85"/>
      <c r="BF689" s="85"/>
      <c r="BG689" s="85"/>
      <c r="BH689" s="85"/>
      <c r="BI689" s="85"/>
      <c r="BJ689" s="85"/>
      <c r="BK689" s="85"/>
    </row>
    <row r="690" spans="2:63" customFormat="1">
      <c r="B690" s="85"/>
      <c r="C690" s="85"/>
      <c r="D690" s="38" t="s">
        <v>634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  <c r="AL690" s="85"/>
      <c r="AM690" s="85"/>
      <c r="AN690" s="85"/>
      <c r="AO690" s="85"/>
      <c r="AP690" s="85"/>
      <c r="AQ690" s="85"/>
      <c r="AR690" s="85"/>
      <c r="AS690" s="85"/>
      <c r="AT690" s="85"/>
      <c r="AU690" s="85"/>
      <c r="AV690" s="85"/>
      <c r="AW690" s="85"/>
      <c r="AX690" s="85"/>
      <c r="AY690" s="85"/>
      <c r="AZ690" s="85"/>
      <c r="BA690" s="85"/>
      <c r="BB690" s="85"/>
      <c r="BC690" s="85"/>
      <c r="BD690" s="85"/>
      <c r="BE690" s="85"/>
      <c r="BF690" s="85"/>
      <c r="BG690" s="85"/>
      <c r="BH690" s="85"/>
      <c r="BI690" s="85"/>
      <c r="BJ690" s="85"/>
      <c r="BK690" s="85"/>
    </row>
    <row r="691" spans="2:63" customFormat="1">
      <c r="B691" s="85"/>
      <c r="C691" s="85"/>
      <c r="D691" s="38" t="s">
        <v>1492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  <c r="AL691" s="85"/>
      <c r="AM691" s="85"/>
      <c r="AN691" s="85"/>
      <c r="AO691" s="85"/>
      <c r="AP691" s="85"/>
      <c r="AQ691" s="85"/>
      <c r="AR691" s="85"/>
      <c r="AS691" s="85"/>
      <c r="AT691" s="85"/>
      <c r="AU691" s="85"/>
      <c r="AV691" s="85"/>
      <c r="AW691" s="85"/>
      <c r="AX691" s="85"/>
      <c r="AY691" s="85"/>
      <c r="AZ691" s="85"/>
      <c r="BA691" s="85"/>
      <c r="BB691" s="85"/>
      <c r="BC691" s="85"/>
      <c r="BD691" s="85"/>
      <c r="BE691" s="85"/>
      <c r="BF691" s="85"/>
      <c r="BG691" s="85"/>
      <c r="BH691" s="85"/>
      <c r="BI691" s="85"/>
      <c r="BJ691" s="85"/>
      <c r="BK691" s="85"/>
    </row>
    <row r="692" spans="2:63" customFormat="1">
      <c r="B692" s="85"/>
      <c r="C692" s="85"/>
      <c r="D692" s="52" t="s">
        <v>900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  <c r="AL692" s="85"/>
      <c r="AM692" s="85"/>
      <c r="AN692" s="85"/>
      <c r="AO692" s="85"/>
      <c r="AP692" s="85"/>
      <c r="AQ692" s="85"/>
      <c r="AR692" s="85"/>
      <c r="AS692" s="85"/>
      <c r="AT692" s="85"/>
      <c r="AU692" s="85"/>
      <c r="AV692" s="85"/>
      <c r="AW692" s="85"/>
      <c r="AX692" s="85"/>
      <c r="AY692" s="85"/>
      <c r="AZ692" s="85"/>
      <c r="BA692" s="85"/>
      <c r="BB692" s="85"/>
      <c r="BC692" s="85"/>
      <c r="BD692" s="85"/>
      <c r="BE692" s="85"/>
      <c r="BF692" s="85"/>
      <c r="BG692" s="85"/>
      <c r="BH692" s="85"/>
      <c r="BI692" s="85"/>
      <c r="BJ692" s="85"/>
      <c r="BK692" s="85"/>
    </row>
    <row r="693" spans="2:63" customFormat="1">
      <c r="B693" s="85"/>
      <c r="C693" s="85"/>
      <c r="D693" s="52" t="s">
        <v>384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  <c r="AL693" s="85"/>
      <c r="AM693" s="85"/>
      <c r="AN693" s="85"/>
      <c r="AO693" s="85"/>
      <c r="AP693" s="85"/>
      <c r="AQ693" s="85"/>
      <c r="AR693" s="85"/>
      <c r="AS693" s="85"/>
      <c r="AT693" s="85"/>
      <c r="AU693" s="85"/>
      <c r="AV693" s="85"/>
      <c r="AW693" s="85"/>
      <c r="AX693" s="85"/>
      <c r="AY693" s="85"/>
      <c r="AZ693" s="85"/>
      <c r="BA693" s="85"/>
      <c r="BB693" s="85"/>
      <c r="BC693" s="85"/>
      <c r="BD693" s="85"/>
      <c r="BE693" s="85"/>
      <c r="BF693" s="85"/>
      <c r="BG693" s="85"/>
      <c r="BH693" s="85"/>
      <c r="BI693" s="85"/>
      <c r="BJ693" s="85"/>
      <c r="BK693" s="85"/>
    </row>
    <row r="694" spans="2:63" customFormat="1">
      <c r="B694" s="85"/>
      <c r="C694" s="85"/>
      <c r="D694" s="52" t="s">
        <v>902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  <c r="AL694" s="85"/>
      <c r="AM694" s="85"/>
      <c r="AN694" s="85"/>
      <c r="AO694" s="85"/>
      <c r="AP694" s="85"/>
      <c r="AQ694" s="85"/>
      <c r="AR694" s="85"/>
      <c r="AS694" s="85"/>
      <c r="AT694" s="85"/>
      <c r="AU694" s="85"/>
      <c r="AV694" s="85"/>
      <c r="AW694" s="85"/>
      <c r="AX694" s="85"/>
      <c r="AY694" s="85"/>
      <c r="AZ694" s="85"/>
      <c r="BA694" s="85"/>
      <c r="BB694" s="85"/>
      <c r="BC694" s="85"/>
      <c r="BD694" s="85"/>
      <c r="BE694" s="85"/>
      <c r="BF694" s="85"/>
      <c r="BG694" s="85"/>
      <c r="BH694" s="85"/>
      <c r="BI694" s="85"/>
      <c r="BJ694" s="85"/>
      <c r="BK694" s="85"/>
    </row>
    <row r="695" spans="2:63" customFormat="1">
      <c r="B695" s="85"/>
      <c r="C695" s="85"/>
      <c r="D695" s="52" t="s">
        <v>903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  <c r="AL695" s="85"/>
      <c r="AM695" s="85"/>
      <c r="AN695" s="85"/>
      <c r="AO695" s="85"/>
      <c r="AP695" s="85"/>
      <c r="AQ695" s="85"/>
      <c r="AR695" s="85"/>
      <c r="AS695" s="85"/>
      <c r="AT695" s="85"/>
      <c r="AU695" s="85"/>
      <c r="AV695" s="85"/>
      <c r="AW695" s="85"/>
      <c r="AX695" s="85"/>
      <c r="AY695" s="85"/>
      <c r="AZ695" s="85"/>
      <c r="BA695" s="85"/>
      <c r="BB695" s="85"/>
      <c r="BC695" s="85"/>
      <c r="BD695" s="85"/>
      <c r="BE695" s="85"/>
      <c r="BF695" s="85"/>
      <c r="BG695" s="85"/>
      <c r="BH695" s="85"/>
      <c r="BI695" s="85"/>
      <c r="BJ695" s="85"/>
      <c r="BK695" s="85"/>
    </row>
    <row r="696" spans="2:63" customFormat="1">
      <c r="B696" s="85"/>
      <c r="C696" s="85"/>
      <c r="D696" s="52" t="s">
        <v>350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85"/>
      <c r="AM696" s="85"/>
      <c r="AN696" s="85"/>
      <c r="AO696" s="85"/>
      <c r="AP696" s="85"/>
      <c r="AQ696" s="85"/>
      <c r="AR696" s="85"/>
      <c r="AS696" s="85"/>
      <c r="AT696" s="85"/>
      <c r="AU696" s="85"/>
      <c r="AV696" s="85"/>
      <c r="AW696" s="85"/>
      <c r="AX696" s="85"/>
      <c r="AY696" s="85"/>
      <c r="AZ696" s="85"/>
      <c r="BA696" s="85"/>
      <c r="BB696" s="85"/>
      <c r="BC696" s="85"/>
      <c r="BD696" s="85"/>
      <c r="BE696" s="85"/>
      <c r="BF696" s="85"/>
      <c r="BG696" s="85"/>
      <c r="BH696" s="85"/>
      <c r="BI696" s="85"/>
      <c r="BJ696" s="85"/>
      <c r="BK696" s="85"/>
    </row>
    <row r="697" spans="2:63" customFormat="1">
      <c r="B697" s="85"/>
      <c r="C697" s="85"/>
      <c r="D697" s="52" t="s">
        <v>904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85"/>
      <c r="AM697" s="85"/>
      <c r="AN697" s="85"/>
      <c r="AO697" s="85"/>
      <c r="AP697" s="85"/>
      <c r="AQ697" s="85"/>
      <c r="AR697" s="85"/>
      <c r="AS697" s="85"/>
      <c r="AT697" s="85"/>
      <c r="AU697" s="85"/>
      <c r="AV697" s="85"/>
      <c r="AW697" s="85"/>
      <c r="AX697" s="85"/>
      <c r="AY697" s="85"/>
      <c r="AZ697" s="85"/>
      <c r="BA697" s="85"/>
      <c r="BB697" s="85"/>
      <c r="BC697" s="85"/>
      <c r="BD697" s="85"/>
      <c r="BE697" s="85"/>
      <c r="BF697" s="85"/>
      <c r="BG697" s="85"/>
      <c r="BH697" s="85"/>
      <c r="BI697" s="85"/>
      <c r="BJ697" s="85"/>
      <c r="BK697" s="85"/>
    </row>
    <row r="698" spans="2:63" customFormat="1">
      <c r="B698" s="85"/>
      <c r="C698" s="85"/>
      <c r="D698" s="52" t="s">
        <v>464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85"/>
      <c r="AM698" s="85"/>
      <c r="AN698" s="85"/>
      <c r="AO698" s="85"/>
      <c r="AP698" s="85"/>
      <c r="AQ698" s="85"/>
      <c r="AR698" s="85"/>
      <c r="AS698" s="85"/>
      <c r="AT698" s="85"/>
      <c r="AU698" s="85"/>
      <c r="AV698" s="85"/>
      <c r="AW698" s="85"/>
      <c r="AX698" s="85"/>
      <c r="AY698" s="85"/>
      <c r="AZ698" s="85"/>
      <c r="BA698" s="85"/>
      <c r="BB698" s="85"/>
      <c r="BC698" s="85"/>
      <c r="BD698" s="85"/>
      <c r="BE698" s="85"/>
      <c r="BF698" s="85"/>
      <c r="BG698" s="85"/>
      <c r="BH698" s="85"/>
      <c r="BI698" s="85"/>
      <c r="BJ698" s="85"/>
      <c r="BK698" s="85"/>
    </row>
    <row r="699" spans="2:63" customFormat="1">
      <c r="B699" s="85"/>
      <c r="C699" s="85"/>
      <c r="D699" s="52" t="s">
        <v>465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85"/>
      <c r="AM699" s="85"/>
      <c r="AN699" s="85"/>
      <c r="AO699" s="85"/>
      <c r="AP699" s="85"/>
      <c r="AQ699" s="85"/>
      <c r="AR699" s="85"/>
      <c r="AS699" s="85"/>
      <c r="AT699" s="85"/>
      <c r="AU699" s="85"/>
      <c r="AV699" s="85"/>
      <c r="AW699" s="85"/>
      <c r="AX699" s="85"/>
      <c r="AY699" s="85"/>
      <c r="AZ699" s="85"/>
      <c r="BA699" s="85"/>
      <c r="BB699" s="85"/>
      <c r="BC699" s="85"/>
      <c r="BD699" s="85"/>
      <c r="BE699" s="85"/>
      <c r="BF699" s="85"/>
      <c r="BG699" s="85"/>
      <c r="BH699" s="85"/>
      <c r="BI699" s="85"/>
      <c r="BJ699" s="85"/>
      <c r="BK699" s="85"/>
    </row>
    <row r="700" spans="2:63" customFormat="1">
      <c r="B700" s="85"/>
      <c r="C700" s="85"/>
      <c r="D700" s="52" t="s">
        <v>466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85"/>
      <c r="AM700" s="85"/>
      <c r="AN700" s="85"/>
      <c r="AO700" s="85"/>
      <c r="AP700" s="85"/>
      <c r="AQ700" s="85"/>
      <c r="AR700" s="85"/>
      <c r="AS700" s="85"/>
      <c r="AT700" s="85"/>
      <c r="AU700" s="85"/>
      <c r="AV700" s="85"/>
      <c r="AW700" s="85"/>
      <c r="AX700" s="85"/>
      <c r="AY700" s="85"/>
      <c r="AZ700" s="85"/>
      <c r="BA700" s="85"/>
      <c r="BB700" s="85"/>
      <c r="BC700" s="85"/>
      <c r="BD700" s="85"/>
      <c r="BE700" s="85"/>
      <c r="BF700" s="85"/>
      <c r="BG700" s="85"/>
      <c r="BH700" s="85"/>
      <c r="BI700" s="85"/>
      <c r="BJ700" s="85"/>
      <c r="BK700" s="85"/>
    </row>
    <row r="701" spans="2:63" customFormat="1">
      <c r="B701" s="85"/>
      <c r="C701" s="85"/>
      <c r="D701" s="52" t="s">
        <v>495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85"/>
      <c r="AM701" s="85"/>
      <c r="AN701" s="85"/>
      <c r="AO701" s="85"/>
      <c r="AP701" s="85"/>
      <c r="AQ701" s="85"/>
      <c r="AR701" s="85"/>
      <c r="AS701" s="85"/>
      <c r="AT701" s="85"/>
      <c r="AU701" s="85"/>
      <c r="AV701" s="85"/>
      <c r="AW701" s="85"/>
      <c r="AX701" s="85"/>
      <c r="AY701" s="85"/>
      <c r="AZ701" s="85"/>
      <c r="BA701" s="85"/>
      <c r="BB701" s="85"/>
      <c r="BC701" s="85"/>
      <c r="BD701" s="85"/>
      <c r="BE701" s="85"/>
      <c r="BF701" s="85"/>
      <c r="BG701" s="85"/>
      <c r="BH701" s="85"/>
      <c r="BI701" s="85"/>
      <c r="BJ701" s="85"/>
      <c r="BK701" s="85"/>
    </row>
    <row r="702" spans="2:63" customFormat="1">
      <c r="B702" s="85"/>
      <c r="C702" s="85"/>
      <c r="D702" s="52" t="s">
        <v>2378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  <c r="AL702" s="85"/>
      <c r="AM702" s="85"/>
      <c r="AN702" s="85"/>
      <c r="AO702" s="85"/>
      <c r="AP702" s="85"/>
      <c r="AQ702" s="85"/>
      <c r="AR702" s="85"/>
      <c r="AS702" s="85"/>
      <c r="AT702" s="85"/>
      <c r="AU702" s="85"/>
      <c r="AV702" s="85"/>
      <c r="AW702" s="85"/>
      <c r="AX702" s="85"/>
      <c r="AY702" s="85"/>
      <c r="AZ702" s="85"/>
      <c r="BA702" s="85"/>
      <c r="BB702" s="85"/>
      <c r="BC702" s="85"/>
      <c r="BD702" s="85"/>
      <c r="BE702" s="85"/>
      <c r="BF702" s="85"/>
      <c r="BG702" s="85"/>
      <c r="BH702" s="85"/>
      <c r="BI702" s="85"/>
      <c r="BJ702" s="85"/>
      <c r="BK702" s="85"/>
    </row>
    <row r="703" spans="2:63" customFormat="1">
      <c r="B703" s="85"/>
      <c r="C703" s="85"/>
      <c r="D703" s="52" t="s">
        <v>276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85"/>
      <c r="AM703" s="85"/>
      <c r="AN703" s="85"/>
      <c r="AO703" s="85"/>
      <c r="AP703" s="85"/>
      <c r="AQ703" s="85"/>
      <c r="AR703" s="85"/>
      <c r="AS703" s="85"/>
      <c r="AT703" s="85"/>
      <c r="AU703" s="85"/>
      <c r="AV703" s="85"/>
      <c r="AW703" s="85"/>
      <c r="AX703" s="85"/>
      <c r="AY703" s="85"/>
      <c r="AZ703" s="85"/>
      <c r="BA703" s="85"/>
      <c r="BB703" s="85"/>
      <c r="BC703" s="85"/>
      <c r="BD703" s="85"/>
      <c r="BE703" s="85"/>
      <c r="BF703" s="85"/>
      <c r="BG703" s="85"/>
      <c r="BH703" s="85"/>
      <c r="BI703" s="85"/>
      <c r="BJ703" s="85"/>
      <c r="BK703" s="85"/>
    </row>
    <row r="704" spans="2:63" customFormat="1">
      <c r="B704" s="85"/>
      <c r="C704" s="85"/>
      <c r="D704" s="38" t="s">
        <v>1491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  <c r="AL704" s="85"/>
      <c r="AM704" s="85"/>
      <c r="AN704" s="85"/>
      <c r="AO704" s="85"/>
      <c r="AP704" s="85"/>
      <c r="AQ704" s="85"/>
      <c r="AR704" s="85"/>
      <c r="AS704" s="85"/>
      <c r="AT704" s="85"/>
      <c r="AU704" s="85"/>
      <c r="AV704" s="85"/>
      <c r="AW704" s="85"/>
      <c r="AX704" s="85"/>
      <c r="AY704" s="85"/>
      <c r="AZ704" s="85"/>
      <c r="BA704" s="85"/>
      <c r="BB704" s="85"/>
      <c r="BC704" s="85"/>
      <c r="BD704" s="85"/>
      <c r="BE704" s="85"/>
      <c r="BF704" s="85"/>
      <c r="BG704" s="85"/>
      <c r="BH704" s="85"/>
      <c r="BI704" s="85"/>
      <c r="BJ704" s="85"/>
      <c r="BK704" s="85"/>
    </row>
    <row r="705" spans="2:63" customFormat="1">
      <c r="B705" s="85"/>
      <c r="C705" s="85"/>
      <c r="D705" s="52" t="s">
        <v>330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67"/>
      <c r="AD705" s="48"/>
      <c r="AE705" s="48"/>
      <c r="AF705" s="48"/>
      <c r="AG705" s="48"/>
      <c r="AH705" s="48"/>
      <c r="AI705" s="48"/>
      <c r="AJ705" s="48"/>
      <c r="AK705" s="48"/>
      <c r="AL705" s="85"/>
      <c r="AM705" s="85"/>
      <c r="AN705" s="85"/>
      <c r="AO705" s="85"/>
      <c r="AP705" s="85"/>
      <c r="AQ705" s="85"/>
      <c r="AR705" s="85"/>
      <c r="AS705" s="85"/>
      <c r="AT705" s="85"/>
      <c r="AU705" s="85"/>
      <c r="AV705" s="85"/>
      <c r="AW705" s="85"/>
      <c r="AX705" s="85"/>
      <c r="AY705" s="85"/>
      <c r="AZ705" s="85"/>
      <c r="BA705" s="85"/>
      <c r="BB705" s="85"/>
      <c r="BC705" s="85"/>
      <c r="BD705" s="85"/>
      <c r="BE705" s="85"/>
      <c r="BF705" s="85"/>
      <c r="BG705" s="85"/>
      <c r="BH705" s="85"/>
      <c r="BI705" s="85"/>
      <c r="BJ705" s="85"/>
      <c r="BK705" s="85"/>
    </row>
    <row r="706" spans="2:63" customFormat="1">
      <c r="B706" s="85"/>
      <c r="C706" s="85"/>
      <c r="D706" s="52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67"/>
      <c r="AD706" s="48"/>
      <c r="AE706" s="48"/>
      <c r="AF706" s="48"/>
      <c r="AG706" s="48"/>
      <c r="AH706" s="48"/>
      <c r="AI706" s="48"/>
      <c r="AJ706" s="48"/>
      <c r="AK706" s="48"/>
      <c r="AL706" s="85"/>
      <c r="AM706" s="85"/>
      <c r="AN706" s="85"/>
      <c r="AO706" s="85"/>
      <c r="AP706" s="85"/>
      <c r="AQ706" s="85"/>
      <c r="AR706" s="85"/>
      <c r="AS706" s="85"/>
      <c r="AT706" s="85"/>
      <c r="AU706" s="85"/>
      <c r="AV706" s="85"/>
      <c r="AW706" s="85"/>
      <c r="AX706" s="85"/>
      <c r="AY706" s="85"/>
      <c r="AZ706" s="85"/>
      <c r="BA706" s="85"/>
      <c r="BB706" s="85"/>
      <c r="BC706" s="85"/>
      <c r="BD706" s="85"/>
      <c r="BE706" s="85"/>
      <c r="BF706" s="85"/>
      <c r="BG706" s="85"/>
      <c r="BH706" s="85"/>
      <c r="BI706" s="85"/>
      <c r="BJ706" s="85"/>
      <c r="BK706" s="85"/>
    </row>
    <row r="707" spans="2:63" customFormat="1">
      <c r="B707" s="85"/>
      <c r="C707" s="85"/>
      <c r="D707" s="52" t="s">
        <v>367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67"/>
      <c r="AD707" s="48"/>
      <c r="AE707" s="48"/>
      <c r="AF707" s="48"/>
      <c r="AG707" s="48"/>
      <c r="AH707" s="48"/>
      <c r="AI707" s="48"/>
      <c r="AJ707" s="48"/>
      <c r="AK707" s="48"/>
      <c r="AL707" s="85"/>
      <c r="AM707" s="85"/>
      <c r="AN707" s="85"/>
      <c r="AO707" s="85"/>
      <c r="AP707" s="85"/>
      <c r="AQ707" s="85"/>
      <c r="AR707" s="85"/>
      <c r="AS707" s="85"/>
      <c r="AT707" s="85"/>
      <c r="AU707" s="85"/>
      <c r="AV707" s="85"/>
      <c r="AW707" s="85"/>
      <c r="AX707" s="85"/>
      <c r="AY707" s="85"/>
      <c r="AZ707" s="85"/>
      <c r="BA707" s="85"/>
      <c r="BB707" s="85"/>
      <c r="BC707" s="85"/>
      <c r="BD707" s="85"/>
      <c r="BE707" s="85"/>
      <c r="BF707" s="85"/>
      <c r="BG707" s="85"/>
      <c r="BH707" s="85"/>
      <c r="BI707" s="85"/>
      <c r="BJ707" s="85"/>
      <c r="BK707" s="85"/>
    </row>
    <row r="708" spans="2:63" customFormat="1">
      <c r="B708" s="85"/>
      <c r="C708" s="85"/>
      <c r="D708" s="52" t="s">
        <v>339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67"/>
      <c r="AD708" s="48"/>
      <c r="AE708" s="48"/>
      <c r="AF708" s="48"/>
      <c r="AG708" s="48"/>
      <c r="AH708" s="48"/>
      <c r="AI708" s="48"/>
      <c r="AJ708" s="48"/>
      <c r="AK708" s="48"/>
      <c r="AL708" s="85"/>
      <c r="AM708" s="85"/>
      <c r="AN708" s="85"/>
      <c r="AO708" s="85"/>
      <c r="AP708" s="85"/>
      <c r="AQ708" s="85"/>
      <c r="AR708" s="85"/>
      <c r="AS708" s="85"/>
      <c r="AT708" s="85"/>
      <c r="AU708" s="85"/>
      <c r="AV708" s="85"/>
      <c r="AW708" s="85"/>
      <c r="AX708" s="85"/>
      <c r="AY708" s="85"/>
      <c r="AZ708" s="85"/>
      <c r="BA708" s="85"/>
      <c r="BB708" s="85"/>
      <c r="BC708" s="85"/>
      <c r="BD708" s="85"/>
      <c r="BE708" s="85"/>
      <c r="BF708" s="85"/>
      <c r="BG708" s="85"/>
      <c r="BH708" s="85"/>
      <c r="BI708" s="85"/>
      <c r="BJ708" s="85"/>
      <c r="BK708" s="85"/>
    </row>
    <row r="709" spans="2:63">
      <c r="D709" s="53" t="s">
        <v>388</v>
      </c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  <c r="AD709" s="49"/>
      <c r="AE709" s="49"/>
      <c r="AF709" s="49"/>
      <c r="AG709" s="49"/>
      <c r="AH709" s="49"/>
      <c r="AI709" s="49"/>
      <c r="AJ709" s="49"/>
      <c r="AK709" s="49"/>
    </row>
    <row r="710" spans="2:63">
      <c r="D710" s="52" t="s">
        <v>332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</row>
    <row r="711" spans="2:63">
      <c r="D711" s="89" t="s">
        <v>369</v>
      </c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  <c r="W711" s="90"/>
      <c r="X711" s="90"/>
      <c r="Y711" s="90"/>
      <c r="Z711" s="90"/>
      <c r="AA711" s="90"/>
      <c r="AB711" s="90"/>
      <c r="AC711" s="90"/>
      <c r="AD711" s="90"/>
      <c r="AE711" s="90"/>
      <c r="AF711" s="90"/>
      <c r="AG711" s="90"/>
      <c r="AH711" s="90"/>
      <c r="AI711" s="90"/>
      <c r="AJ711" s="90"/>
      <c r="AK711" s="90"/>
    </row>
    <row r="712" spans="2:63">
      <c r="D712" s="89" t="s">
        <v>480</v>
      </c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  <c r="AA712" s="90"/>
      <c r="AB712" s="90"/>
      <c r="AC712" s="90"/>
      <c r="AD712" s="90"/>
      <c r="AE712" s="90"/>
      <c r="AF712" s="90"/>
      <c r="AG712" s="90"/>
      <c r="AH712" s="90"/>
      <c r="AI712" s="90"/>
      <c r="AJ712" s="90"/>
      <c r="AK712" s="90"/>
    </row>
    <row r="713" spans="2:63">
      <c r="D713" s="89" t="s">
        <v>662</v>
      </c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  <c r="AA713" s="90"/>
      <c r="AB713" s="90"/>
      <c r="AC713" s="90"/>
      <c r="AD713" s="90"/>
      <c r="AE713" s="90"/>
      <c r="AF713" s="90"/>
      <c r="AG713" s="90"/>
      <c r="AH713" s="90"/>
      <c r="AI713" s="90"/>
      <c r="AJ713" s="90"/>
      <c r="AK713" s="90"/>
    </row>
    <row r="714" spans="2:63">
      <c r="D714" s="91" t="s">
        <v>2381</v>
      </c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  <c r="AE714" s="92"/>
      <c r="AF714" s="92"/>
      <c r="AG714" s="92"/>
      <c r="AH714" s="92"/>
      <c r="AI714" s="92"/>
      <c r="AJ714" s="92"/>
      <c r="AK714" s="92"/>
    </row>
    <row r="715" spans="2:63">
      <c r="D715" s="91" t="s">
        <v>371</v>
      </c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</row>
    <row r="716" spans="2:63">
      <c r="D716" s="91" t="s">
        <v>2382</v>
      </c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</row>
    <row r="717" spans="2:63">
      <c r="D717" s="52" t="s">
        <v>898</v>
      </c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</row>
    <row r="718" spans="2:63">
      <c r="D718" s="52" t="s">
        <v>697</v>
      </c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</row>
    <row r="719" spans="2:63">
      <c r="D719" s="52" t="s">
        <v>698</v>
      </c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</row>
    <row r="720" spans="2:63">
      <c r="D720" s="52" t="s">
        <v>901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</row>
    <row r="721" spans="4:37">
      <c r="D721" s="52" t="s">
        <v>384</v>
      </c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</row>
    <row r="722" spans="4:37">
      <c r="D722" s="52" t="s">
        <v>528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</row>
    <row r="723" spans="4:37">
      <c r="D723" s="52" t="s">
        <v>529</v>
      </c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</row>
    <row r="724" spans="4:37">
      <c r="D724" s="52" t="s">
        <v>277</v>
      </c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</row>
    <row r="725" spans="4:37">
      <c r="D725" s="52" t="s">
        <v>530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</row>
    <row r="726" spans="4:37">
      <c r="D726" s="52" t="s">
        <v>333</v>
      </c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</row>
    <row r="727" spans="4:37">
      <c r="D727" s="52" t="s">
        <v>531</v>
      </c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</row>
    <row r="728" spans="4:37">
      <c r="D728" s="52" t="s">
        <v>337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</row>
    <row r="729" spans="4:37">
      <c r="D729" s="52" t="s">
        <v>905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</row>
    <row r="730" spans="4:37">
      <c r="D730" s="52" t="s">
        <v>664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</row>
    <row r="731" spans="4:37">
      <c r="D731" s="38" t="s">
        <v>1493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</row>
    <row r="732" spans="4:37">
      <c r="D732" s="52" t="s">
        <v>342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</row>
    <row r="733" spans="4:37">
      <c r="D733" s="52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</row>
    <row r="734" spans="4:37">
      <c r="D734" s="52" t="s">
        <v>543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</row>
    <row r="735" spans="4:37">
      <c r="D735" s="52" t="s">
        <v>1183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</row>
    <row r="736" spans="4:37">
      <c r="D736" s="52" t="s">
        <v>1494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</row>
    <row r="737" spans="4:37">
      <c r="D737" s="52" t="s">
        <v>1495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</row>
    <row r="738" spans="4:37">
      <c r="D738" s="52" t="s">
        <v>1496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</row>
    <row r="740" spans="4:37">
      <c r="D740" s="85" t="s">
        <v>2375</v>
      </c>
    </row>
    <row r="795" spans="2:4">
      <c r="B795" s="46">
        <v>0</v>
      </c>
      <c r="D795" s="47" t="s">
        <v>2411</v>
      </c>
    </row>
    <row r="796" spans="2:4">
      <c r="D796" s="55" t="s">
        <v>302</v>
      </c>
    </row>
    <row r="798" spans="2:4">
      <c r="D798" s="85" t="s">
        <v>36</v>
      </c>
    </row>
    <row r="799" spans="2:4">
      <c r="D799" s="50" t="s">
        <v>2413</v>
      </c>
    </row>
    <row r="801" spans="4:4">
      <c r="D801" s="85" t="s">
        <v>2406</v>
      </c>
    </row>
    <row r="829" spans="4:4">
      <c r="D829" s="85" t="s">
        <v>267</v>
      </c>
    </row>
    <row r="830" spans="4:4">
      <c r="D830" s="36" t="s">
        <v>2407</v>
      </c>
    </row>
    <row r="832" spans="4:4">
      <c r="D832" s="85" t="s">
        <v>2409</v>
      </c>
    </row>
    <row r="847" spans="4:19">
      <c r="D847" s="52" t="s">
        <v>2104</v>
      </c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</row>
    <row r="848" spans="4:19">
      <c r="D848" s="52" t="s">
        <v>2105</v>
      </c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</row>
    <row r="849" spans="4:40">
      <c r="D849" s="52" t="s">
        <v>2106</v>
      </c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</row>
    <row r="850" spans="4:40">
      <c r="D850" s="52" t="s">
        <v>264</v>
      </c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</row>
    <row r="851" spans="4:40">
      <c r="D851" s="52" t="s">
        <v>275</v>
      </c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</row>
    <row r="852" spans="4:40">
      <c r="D852" s="52" t="s">
        <v>271</v>
      </c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</row>
    <row r="853" spans="4:40">
      <c r="D853" s="52" t="s">
        <v>2410</v>
      </c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</row>
    <row r="855" spans="4:40">
      <c r="D855" s="53" t="s">
        <v>335</v>
      </c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  <c r="AF855" s="49"/>
      <c r="AG855" s="49"/>
      <c r="AH855" s="49"/>
      <c r="AI855" s="49"/>
      <c r="AJ855" s="49"/>
      <c r="AK855" s="49"/>
      <c r="AL855" s="49"/>
      <c r="AM855" s="49"/>
      <c r="AN855" s="49"/>
    </row>
    <row r="856" spans="4:40">
      <c r="D856" s="53" t="s">
        <v>312</v>
      </c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  <c r="AE856" s="49"/>
      <c r="AF856" s="49"/>
      <c r="AG856" s="49"/>
      <c r="AH856" s="49"/>
      <c r="AI856" s="49"/>
      <c r="AJ856" s="49"/>
      <c r="AK856" s="49"/>
      <c r="AL856" s="49"/>
      <c r="AM856" s="49"/>
      <c r="AN856" s="49"/>
    </row>
    <row r="857" spans="4:40">
      <c r="D857" s="53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  <c r="AF857" s="49"/>
      <c r="AG857" s="49"/>
      <c r="AH857" s="49"/>
      <c r="AI857" s="49"/>
      <c r="AJ857" s="49"/>
      <c r="AK857" s="49"/>
      <c r="AL857" s="49"/>
      <c r="AM857" s="49"/>
      <c r="AN857" s="49"/>
    </row>
    <row r="858" spans="4:40">
      <c r="D858" s="53" t="s">
        <v>265</v>
      </c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  <c r="AF858" s="49"/>
      <c r="AG858" s="49"/>
      <c r="AH858" s="49"/>
      <c r="AI858" s="49"/>
      <c r="AJ858" s="49"/>
      <c r="AK858" s="49"/>
      <c r="AL858" s="49"/>
      <c r="AM858" s="49"/>
      <c r="AN858" s="49"/>
    </row>
    <row r="859" spans="4:40">
      <c r="D859" s="53" t="s">
        <v>280</v>
      </c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  <c r="AF859" s="49"/>
      <c r="AG859" s="49"/>
      <c r="AH859" s="49"/>
      <c r="AI859" s="49"/>
      <c r="AJ859" s="49"/>
      <c r="AK859" s="49"/>
      <c r="AL859" s="49"/>
      <c r="AM859" s="49"/>
      <c r="AN859" s="49"/>
    </row>
    <row r="860" spans="4:40">
      <c r="D860" s="53" t="s">
        <v>2431</v>
      </c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  <c r="AF860" s="49"/>
      <c r="AG860" s="49"/>
      <c r="AH860" s="49"/>
      <c r="AI860" s="49"/>
      <c r="AJ860" s="49"/>
      <c r="AK860" s="49"/>
      <c r="AL860" s="49"/>
      <c r="AM860" s="49"/>
      <c r="AN860" s="49"/>
    </row>
    <row r="861" spans="4:40">
      <c r="D861" s="53" t="s">
        <v>2432</v>
      </c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</row>
    <row r="862" spans="4:40">
      <c r="D862" s="53" t="s">
        <v>2433</v>
      </c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</row>
    <row r="863" spans="4:40">
      <c r="D863" s="53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</row>
    <row r="864" spans="4:40">
      <c r="D864" s="53" t="s">
        <v>261</v>
      </c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</row>
    <row r="865" spans="4:40">
      <c r="D865" s="53" t="s">
        <v>262</v>
      </c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</row>
    <row r="866" spans="4:40">
      <c r="D866" s="53" t="s">
        <v>336</v>
      </c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  <c r="AN866" s="49"/>
    </row>
    <row r="868" spans="4:40">
      <c r="D868" s="85" t="s">
        <v>2434</v>
      </c>
    </row>
    <row r="917" spans="2:4">
      <c r="B917" s="46">
        <v>0</v>
      </c>
      <c r="D917" s="47" t="s">
        <v>2437</v>
      </c>
    </row>
    <row r="918" spans="2:4">
      <c r="D918" s="55" t="s">
        <v>304</v>
      </c>
    </row>
    <row r="920" spans="2:4">
      <c r="D920" s="85" t="s">
        <v>36</v>
      </c>
    </row>
    <row r="923" spans="2:4">
      <c r="D923" s="85" t="s">
        <v>2414</v>
      </c>
    </row>
    <row r="954" spans="4:63">
      <c r="D954" s="85" t="s">
        <v>2417</v>
      </c>
      <c r="K954" s="85" t="s">
        <v>273</v>
      </c>
      <c r="AK954" s="85" t="s">
        <v>2420</v>
      </c>
      <c r="AT954" s="85" t="s">
        <v>2425</v>
      </c>
    </row>
    <row r="955" spans="4:63">
      <c r="D955" s="85" t="s">
        <v>2415</v>
      </c>
      <c r="K955" s="85" t="s">
        <v>2418</v>
      </c>
      <c r="AK955" s="85" t="s">
        <v>2421</v>
      </c>
      <c r="AT955" s="85" t="s">
        <v>2426</v>
      </c>
    </row>
    <row r="956" spans="4:63">
      <c r="D956" s="85" t="s">
        <v>2416</v>
      </c>
      <c r="K956" s="85" t="s">
        <v>2419</v>
      </c>
      <c r="AK956" s="85" t="s">
        <v>2422</v>
      </c>
      <c r="AT956" s="85" t="s">
        <v>2427</v>
      </c>
    </row>
    <row r="957" spans="4:63">
      <c r="D957" s="85" t="s">
        <v>2416</v>
      </c>
      <c r="K957" s="85" t="s">
        <v>2419</v>
      </c>
      <c r="AK957" s="85" t="s">
        <v>2423</v>
      </c>
      <c r="AT957" s="85" t="s">
        <v>2428</v>
      </c>
    </row>
    <row r="958" spans="4:63">
      <c r="D958" s="85" t="s">
        <v>2415</v>
      </c>
      <c r="K958" s="85" t="s">
        <v>2430</v>
      </c>
      <c r="AK958" s="85" t="s">
        <v>2424</v>
      </c>
      <c r="AT958" s="85" t="s">
        <v>2429</v>
      </c>
    </row>
    <row r="960" spans="4:63">
      <c r="D960" s="52" t="s">
        <v>1039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AA960" s="53" t="s">
        <v>335</v>
      </c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  <c r="AQ960" s="49"/>
      <c r="AR960" s="49"/>
      <c r="AS960" s="49"/>
      <c r="AT960" s="49"/>
      <c r="AU960" s="49"/>
      <c r="AV960" s="49"/>
      <c r="AW960" s="49"/>
      <c r="AX960" s="49"/>
      <c r="AY960" s="49"/>
      <c r="AZ960" s="49"/>
      <c r="BA960" s="49"/>
      <c r="BB960" s="49"/>
      <c r="BC960" s="49"/>
      <c r="BD960" s="49"/>
      <c r="BE960" s="49"/>
      <c r="BF960" s="49"/>
      <c r="BG960" s="49"/>
      <c r="BH960" s="49"/>
      <c r="BI960" s="49"/>
      <c r="BJ960" s="49"/>
      <c r="BK960" s="49"/>
    </row>
    <row r="961" spans="4:63">
      <c r="D961" s="52" t="s">
        <v>414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AA961" s="53" t="s">
        <v>312</v>
      </c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  <c r="AQ961" s="49"/>
      <c r="AR961" s="49"/>
      <c r="AS961" s="49"/>
      <c r="AT961" s="49"/>
      <c r="AU961" s="49"/>
      <c r="AV961" s="49"/>
      <c r="AW961" s="49"/>
      <c r="AX961" s="49"/>
      <c r="AY961" s="49"/>
      <c r="AZ961" s="49"/>
      <c r="BA961" s="49"/>
      <c r="BB961" s="49"/>
      <c r="BC961" s="49"/>
      <c r="BD961" s="49"/>
      <c r="BE961" s="49"/>
      <c r="BF961" s="49"/>
      <c r="BG961" s="49"/>
      <c r="BH961" s="49"/>
      <c r="BI961" s="49"/>
      <c r="BJ961" s="49"/>
      <c r="BK961" s="49"/>
    </row>
    <row r="962" spans="4:63">
      <c r="D962" s="52" t="s">
        <v>1393</v>
      </c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AA962" s="53"/>
      <c r="AB962" s="49"/>
      <c r="AC962" s="49"/>
      <c r="AD962" s="49"/>
      <c r="AE962" s="49"/>
      <c r="AF962" s="49"/>
      <c r="AG962" s="49"/>
      <c r="AH962" s="49"/>
      <c r="AI962" s="49"/>
      <c r="AJ962" s="49"/>
      <c r="AK962" s="49"/>
      <c r="AL962" s="49"/>
      <c r="AM962" s="49"/>
      <c r="AN962" s="49"/>
      <c r="AO962" s="49"/>
      <c r="AP962" s="49"/>
      <c r="AQ962" s="49"/>
      <c r="AR962" s="49"/>
      <c r="AS962" s="49"/>
      <c r="AT962" s="49"/>
      <c r="AU962" s="49"/>
      <c r="AV962" s="49"/>
      <c r="AW962" s="49"/>
      <c r="AX962" s="49"/>
      <c r="AY962" s="49"/>
      <c r="AZ962" s="49"/>
      <c r="BA962" s="49"/>
      <c r="BB962" s="49"/>
      <c r="BC962" s="49"/>
      <c r="BD962" s="49"/>
      <c r="BE962" s="49"/>
      <c r="BF962" s="49"/>
      <c r="BG962" s="49"/>
      <c r="BH962" s="49"/>
      <c r="BI962" s="49"/>
      <c r="BJ962" s="49"/>
      <c r="BK962" s="49"/>
    </row>
    <row r="963" spans="4:63">
      <c r="D963" s="52" t="s">
        <v>2442</v>
      </c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AA963" s="53" t="s">
        <v>673</v>
      </c>
      <c r="AB963" s="49"/>
      <c r="AC963" s="49"/>
      <c r="AD963" s="49"/>
      <c r="AE963" s="49"/>
      <c r="AF963" s="49"/>
      <c r="AG963" s="49"/>
      <c r="AH963" s="49"/>
      <c r="AI963" s="49"/>
      <c r="AJ963" s="49"/>
      <c r="AK963" s="49"/>
      <c r="AL963" s="49"/>
      <c r="AM963" s="49"/>
      <c r="AN963" s="49"/>
      <c r="AO963" s="49"/>
      <c r="AP963" s="49"/>
      <c r="AQ963" s="49"/>
      <c r="AR963" s="49"/>
      <c r="AS963" s="49"/>
      <c r="AT963" s="49"/>
      <c r="AU963" s="49"/>
      <c r="AV963" s="49"/>
      <c r="AW963" s="49"/>
      <c r="AX963" s="49"/>
      <c r="AY963" s="49"/>
      <c r="AZ963" s="49"/>
      <c r="BA963" s="49"/>
      <c r="BB963" s="49"/>
      <c r="BC963" s="49"/>
      <c r="BD963" s="49"/>
      <c r="BE963" s="49"/>
      <c r="BF963" s="49"/>
      <c r="BG963" s="49"/>
      <c r="BH963" s="49"/>
      <c r="BI963" s="49"/>
      <c r="BJ963" s="49"/>
      <c r="BK963" s="49"/>
    </row>
    <row r="964" spans="4:63">
      <c r="D964" s="52" t="s">
        <v>1394</v>
      </c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AA964" s="53" t="s">
        <v>280</v>
      </c>
      <c r="AB964" s="49"/>
      <c r="AC964" s="49"/>
      <c r="AD964" s="49"/>
      <c r="AE964" s="49"/>
      <c r="AF964" s="49"/>
      <c r="AG964" s="49"/>
      <c r="AH964" s="49"/>
      <c r="AI964" s="49"/>
      <c r="AJ964" s="49"/>
      <c r="AK964" s="49"/>
      <c r="AL964" s="49"/>
      <c r="AM964" s="49"/>
      <c r="AN964" s="49"/>
      <c r="AO964" s="49"/>
      <c r="AP964" s="49"/>
      <c r="AQ964" s="49"/>
      <c r="AR964" s="49"/>
      <c r="AS964" s="49"/>
      <c r="AT964" s="49"/>
      <c r="AU964" s="49"/>
      <c r="AV964" s="49"/>
      <c r="AW964" s="49"/>
      <c r="AX964" s="49"/>
      <c r="AY964" s="49"/>
      <c r="AZ964" s="49"/>
      <c r="BA964" s="49"/>
      <c r="BB964" s="49"/>
      <c r="BC964" s="49"/>
      <c r="BD964" s="49"/>
      <c r="BE964" s="49"/>
      <c r="BF964" s="49"/>
      <c r="BG964" s="49"/>
      <c r="BH964" s="49"/>
      <c r="BI964" s="49"/>
      <c r="BJ964" s="49"/>
      <c r="BK964" s="49"/>
    </row>
    <row r="965" spans="4:63">
      <c r="D965" s="52" t="s">
        <v>1395</v>
      </c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AA965" s="53" t="s">
        <v>2460</v>
      </c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49"/>
      <c r="AX965" s="49"/>
      <c r="AY965" s="49"/>
      <c r="AZ965" s="49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</row>
    <row r="966" spans="4:63">
      <c r="D966" s="52" t="s">
        <v>1396</v>
      </c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AA966" s="53" t="s">
        <v>2459</v>
      </c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49"/>
      <c r="AX966" s="49"/>
      <c r="AY966" s="49"/>
      <c r="AZ966" s="49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</row>
    <row r="967" spans="4:63">
      <c r="D967" s="52" t="s">
        <v>2440</v>
      </c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AA967" s="53" t="s">
        <v>2449</v>
      </c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49"/>
      <c r="AX967" s="49"/>
      <c r="AY967" s="49"/>
      <c r="AZ967" s="49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</row>
    <row r="968" spans="4:63">
      <c r="D968" s="52" t="s">
        <v>2441</v>
      </c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AA968" s="53" t="s">
        <v>2461</v>
      </c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49"/>
      <c r="AX968" s="49"/>
      <c r="AY968" s="49"/>
      <c r="AZ968" s="49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</row>
    <row r="969" spans="4:63">
      <c r="D969" s="52" t="s">
        <v>1397</v>
      </c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AA969" s="53"/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49"/>
      <c r="AX969" s="49"/>
      <c r="AY969" s="49"/>
      <c r="AZ969" s="49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</row>
    <row r="970" spans="4:63">
      <c r="D970" s="52" t="s">
        <v>384</v>
      </c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AA970" s="53" t="s">
        <v>1400</v>
      </c>
      <c r="AB970" s="49"/>
      <c r="AC970" s="49"/>
      <c r="AD970" s="49"/>
      <c r="AE970" s="49"/>
      <c r="AF970" s="49"/>
      <c r="AG970" s="49"/>
      <c r="AH970" s="49"/>
      <c r="AI970" s="49"/>
      <c r="AJ970" s="49"/>
      <c r="AK970" s="49"/>
      <c r="AL970" s="49"/>
      <c r="AM970" s="49"/>
      <c r="AN970" s="49"/>
      <c r="AO970" s="49"/>
      <c r="AP970" s="49"/>
      <c r="AQ970" s="49"/>
      <c r="AR970" s="49"/>
      <c r="AS970" s="49"/>
      <c r="AT970" s="49"/>
      <c r="AU970" s="49"/>
      <c r="AV970" s="49"/>
      <c r="AW970" s="49"/>
      <c r="AX970" s="49"/>
      <c r="AY970" s="49"/>
      <c r="AZ970" s="49"/>
      <c r="BA970" s="49"/>
      <c r="BB970" s="49"/>
      <c r="BC970" s="49"/>
      <c r="BD970" s="49"/>
      <c r="BE970" s="49"/>
      <c r="BF970" s="49"/>
      <c r="BG970" s="49"/>
      <c r="BH970" s="49"/>
      <c r="BI970" s="49"/>
      <c r="BJ970" s="49"/>
      <c r="BK970" s="49"/>
    </row>
    <row r="971" spans="4:63">
      <c r="D971" s="52" t="s">
        <v>672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AA971" s="53" t="s">
        <v>280</v>
      </c>
      <c r="AB971" s="49"/>
      <c r="AC971" s="49"/>
      <c r="AD971" s="49"/>
      <c r="AE971" s="49"/>
      <c r="AF971" s="49"/>
      <c r="AG971" s="49"/>
      <c r="AH971" s="49"/>
      <c r="AI971" s="49"/>
      <c r="AJ971" s="49"/>
      <c r="AK971" s="49"/>
      <c r="AL971" s="49"/>
      <c r="AM971" s="49"/>
      <c r="AN971" s="49"/>
      <c r="AO971" s="49"/>
      <c r="AP971" s="49"/>
      <c r="AQ971" s="49"/>
      <c r="AR971" s="49"/>
      <c r="AS971" s="49"/>
      <c r="AT971" s="49"/>
      <c r="AU971" s="49"/>
      <c r="AV971" s="49"/>
      <c r="AW971" s="49"/>
      <c r="AX971" s="49"/>
      <c r="AY971" s="49"/>
      <c r="AZ971" s="49"/>
      <c r="BA971" s="49"/>
      <c r="BB971" s="49"/>
      <c r="BC971" s="49"/>
      <c r="BD971" s="49"/>
      <c r="BE971" s="49"/>
      <c r="BF971" s="49"/>
      <c r="BG971" s="49"/>
      <c r="BH971" s="49"/>
      <c r="BI971" s="49"/>
      <c r="BJ971" s="49"/>
      <c r="BK971" s="49"/>
    </row>
    <row r="972" spans="4:63">
      <c r="D972" s="52" t="s">
        <v>1047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AA972" s="53" t="s">
        <v>2457</v>
      </c>
      <c r="AB972" s="49"/>
      <c r="AC972" s="49"/>
      <c r="AD972" s="49"/>
      <c r="AE972" s="49"/>
      <c r="AF972" s="49"/>
      <c r="AG972" s="49"/>
      <c r="AH972" s="49"/>
      <c r="AI972" s="49"/>
      <c r="AJ972" s="49"/>
      <c r="AK972" s="49"/>
      <c r="AL972" s="49"/>
      <c r="AM972" s="49"/>
      <c r="AN972" s="49"/>
      <c r="AO972" s="49"/>
      <c r="AP972" s="49"/>
      <c r="AQ972" s="49"/>
      <c r="AR972" s="49"/>
      <c r="AS972" s="49"/>
      <c r="AT972" s="49"/>
      <c r="AU972" s="49"/>
      <c r="AV972" s="49"/>
      <c r="AW972" s="49"/>
      <c r="AX972" s="49"/>
      <c r="AY972" s="49"/>
      <c r="AZ972" s="49"/>
      <c r="BA972" s="49"/>
      <c r="BB972" s="49"/>
      <c r="BC972" s="49"/>
      <c r="BD972" s="49"/>
      <c r="BE972" s="49"/>
      <c r="BF972" s="49"/>
      <c r="BG972" s="49"/>
      <c r="BH972" s="49"/>
      <c r="BI972" s="49"/>
      <c r="BJ972" s="49"/>
      <c r="BK972" s="49"/>
    </row>
    <row r="973" spans="4:63">
      <c r="D973" s="52" t="s">
        <v>1040</v>
      </c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AA973" s="53" t="s">
        <v>2458</v>
      </c>
      <c r="AB973" s="49"/>
      <c r="AC973" s="49"/>
      <c r="AD973" s="49"/>
      <c r="AE973" s="49"/>
      <c r="AF973" s="49"/>
      <c r="AG973" s="49"/>
      <c r="AH973" s="49"/>
      <c r="AI973" s="49"/>
      <c r="AJ973" s="49"/>
      <c r="AK973" s="49"/>
      <c r="AL973" s="49"/>
      <c r="AM973" s="49"/>
      <c r="AN973" s="49"/>
      <c r="AO973" s="49"/>
      <c r="AP973" s="49"/>
      <c r="AQ973" s="49"/>
      <c r="AR973" s="49"/>
      <c r="AS973" s="49"/>
      <c r="AT973" s="49"/>
      <c r="AU973" s="49"/>
      <c r="AV973" s="49"/>
      <c r="AW973" s="49"/>
      <c r="AX973" s="49"/>
      <c r="AY973" s="49"/>
      <c r="AZ973" s="49"/>
      <c r="BA973" s="49"/>
      <c r="BB973" s="49"/>
      <c r="BC973" s="49"/>
      <c r="BD973" s="49"/>
      <c r="BE973" s="49"/>
      <c r="BF973" s="49"/>
      <c r="BG973" s="49"/>
      <c r="BH973" s="49"/>
      <c r="BI973" s="49"/>
      <c r="BJ973" s="49"/>
      <c r="BK973" s="49"/>
    </row>
    <row r="974" spans="4:63">
      <c r="D974" s="52" t="s">
        <v>1048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AA974" s="53"/>
      <c r="AB974" s="49"/>
      <c r="AC974" s="49"/>
      <c r="AD974" s="49"/>
      <c r="AE974" s="49"/>
      <c r="AF974" s="49"/>
      <c r="AG974" s="49"/>
      <c r="AH974" s="49"/>
      <c r="AI974" s="49"/>
      <c r="AJ974" s="49"/>
      <c r="AK974" s="49"/>
      <c r="AL974" s="49"/>
      <c r="AM974" s="49"/>
      <c r="AN974" s="49"/>
      <c r="AO974" s="49"/>
      <c r="AP974" s="49"/>
      <c r="AQ974" s="49"/>
      <c r="AR974" s="49"/>
      <c r="AS974" s="49"/>
      <c r="AT974" s="49"/>
      <c r="AU974" s="49"/>
      <c r="AV974" s="49"/>
      <c r="AW974" s="49"/>
      <c r="AX974" s="49"/>
      <c r="AY974" s="49"/>
      <c r="AZ974" s="49"/>
      <c r="BA974" s="49"/>
      <c r="BB974" s="49"/>
      <c r="BC974" s="49"/>
      <c r="BD974" s="49"/>
      <c r="BE974" s="49"/>
      <c r="BF974" s="49"/>
      <c r="BG974" s="49"/>
      <c r="BH974" s="49"/>
      <c r="BI974" s="49"/>
      <c r="BJ974" s="49"/>
      <c r="BK974" s="49"/>
    </row>
    <row r="975" spans="4:63">
      <c r="D975" s="52" t="s">
        <v>1041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AA975" s="53" t="s">
        <v>673</v>
      </c>
      <c r="AB975" s="49"/>
      <c r="AC975" s="49"/>
      <c r="AD975" s="49"/>
      <c r="AE975" s="49"/>
      <c r="AF975" s="49"/>
      <c r="AG975" s="49"/>
      <c r="AH975" s="49"/>
      <c r="AI975" s="49"/>
      <c r="AJ975" s="49"/>
      <c r="AK975" s="49"/>
      <c r="AL975" s="49"/>
      <c r="AM975" s="49"/>
      <c r="AN975" s="49"/>
      <c r="AO975" s="49"/>
      <c r="AP975" s="49"/>
      <c r="AQ975" s="49"/>
      <c r="AR975" s="49"/>
      <c r="AS975" s="49"/>
      <c r="AT975" s="49"/>
      <c r="AU975" s="49"/>
      <c r="AV975" s="49"/>
      <c r="AW975" s="49"/>
      <c r="AX975" s="49"/>
      <c r="AY975" s="49"/>
      <c r="AZ975" s="49"/>
      <c r="BA975" s="49"/>
      <c r="BB975" s="49"/>
      <c r="BC975" s="49"/>
      <c r="BD975" s="49"/>
      <c r="BE975" s="49"/>
      <c r="BF975" s="49"/>
      <c r="BG975" s="49"/>
      <c r="BH975" s="49"/>
      <c r="BI975" s="49"/>
      <c r="BJ975" s="49"/>
      <c r="BK975" s="49"/>
    </row>
    <row r="976" spans="4:63">
      <c r="D976" s="52" t="s">
        <v>1049</v>
      </c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AA976" s="53" t="s">
        <v>280</v>
      </c>
      <c r="AB976" s="49"/>
      <c r="AC976" s="49"/>
      <c r="AD976" s="49"/>
      <c r="AE976" s="49"/>
      <c r="AF976" s="49"/>
      <c r="AG976" s="49"/>
      <c r="AH976" s="49"/>
      <c r="AI976" s="49"/>
      <c r="AJ976" s="49"/>
      <c r="AK976" s="49"/>
      <c r="AL976" s="49"/>
      <c r="AM976" s="49"/>
      <c r="AN976" s="49"/>
      <c r="AO976" s="49"/>
      <c r="AP976" s="49"/>
      <c r="AQ976" s="49"/>
      <c r="AR976" s="49"/>
      <c r="AS976" s="49"/>
      <c r="AT976" s="49"/>
      <c r="AU976" s="49"/>
      <c r="AV976" s="49"/>
      <c r="AW976" s="49"/>
      <c r="AX976" s="49"/>
      <c r="AY976" s="49"/>
      <c r="AZ976" s="49"/>
      <c r="BA976" s="49"/>
      <c r="BB976" s="49"/>
      <c r="BC976" s="49"/>
      <c r="BD976" s="49"/>
      <c r="BE976" s="49"/>
      <c r="BF976" s="49"/>
      <c r="BG976" s="49"/>
      <c r="BH976" s="49"/>
      <c r="BI976" s="49"/>
      <c r="BJ976" s="49"/>
      <c r="BK976" s="49"/>
    </row>
    <row r="977" spans="4:63">
      <c r="D977" s="52" t="s">
        <v>1042</v>
      </c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AA977" s="53" t="s">
        <v>2452</v>
      </c>
      <c r="AB977" s="49"/>
      <c r="AC977" s="49"/>
      <c r="AD977" s="49"/>
      <c r="AE977" s="49"/>
      <c r="AF977" s="49"/>
      <c r="AG977" s="49"/>
      <c r="AH977" s="49"/>
      <c r="AI977" s="49"/>
      <c r="AJ977" s="49"/>
      <c r="AK977" s="49"/>
      <c r="AL977" s="49"/>
      <c r="AM977" s="49"/>
      <c r="AN977" s="49"/>
      <c r="AO977" s="49"/>
      <c r="AP977" s="49"/>
      <c r="AQ977" s="49"/>
      <c r="AR977" s="49"/>
      <c r="AS977" s="49"/>
      <c r="AT977" s="49"/>
      <c r="AU977" s="49"/>
      <c r="AV977" s="49"/>
      <c r="AW977" s="49"/>
      <c r="AX977" s="49"/>
      <c r="AY977" s="49"/>
      <c r="AZ977" s="49"/>
      <c r="BA977" s="49"/>
      <c r="BB977" s="49"/>
      <c r="BC977" s="49"/>
      <c r="BD977" s="49"/>
      <c r="BE977" s="49"/>
      <c r="BF977" s="49"/>
      <c r="BG977" s="49"/>
      <c r="BH977" s="49"/>
      <c r="BI977" s="49"/>
      <c r="BJ977" s="49"/>
      <c r="BK977" s="49"/>
    </row>
    <row r="978" spans="4:63">
      <c r="D978" s="52" t="s">
        <v>1050</v>
      </c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AA978" s="53" t="s">
        <v>2453</v>
      </c>
      <c r="AB978" s="49"/>
      <c r="AC978" s="49"/>
      <c r="AD978" s="49"/>
      <c r="AE978" s="49"/>
      <c r="AF978" s="49"/>
      <c r="AG978" s="49"/>
      <c r="AH978" s="49"/>
      <c r="AI978" s="49"/>
      <c r="AJ978" s="49"/>
      <c r="AK978" s="49"/>
      <c r="AL978" s="49"/>
      <c r="AM978" s="49"/>
      <c r="AN978" s="49"/>
      <c r="AO978" s="49"/>
      <c r="AP978" s="49"/>
      <c r="AQ978" s="49"/>
      <c r="AR978" s="49"/>
      <c r="AS978" s="49"/>
      <c r="AT978" s="49"/>
      <c r="AU978" s="49"/>
      <c r="AV978" s="49"/>
      <c r="AW978" s="49"/>
      <c r="AX978" s="49"/>
      <c r="AY978" s="49"/>
      <c r="AZ978" s="49"/>
      <c r="BA978" s="49"/>
      <c r="BB978" s="49"/>
      <c r="BC978" s="49"/>
      <c r="BD978" s="49"/>
      <c r="BE978" s="49"/>
      <c r="BF978" s="49"/>
      <c r="BG978" s="49"/>
      <c r="BH978" s="49"/>
      <c r="BI978" s="49"/>
      <c r="BJ978" s="49"/>
      <c r="BK978" s="49"/>
    </row>
    <row r="979" spans="4:63">
      <c r="D979" s="52" t="s">
        <v>1043</v>
      </c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AA979" s="53" t="s">
        <v>2449</v>
      </c>
      <c r="AB979" s="49"/>
      <c r="AC979" s="49"/>
      <c r="AD979" s="49"/>
      <c r="AE979" s="49"/>
      <c r="AF979" s="49"/>
      <c r="AG979" s="49"/>
      <c r="AH979" s="49"/>
      <c r="AI979" s="49"/>
      <c r="AJ979" s="49"/>
      <c r="AK979" s="49"/>
      <c r="AL979" s="49"/>
      <c r="AM979" s="49"/>
      <c r="AN979" s="49"/>
      <c r="AO979" s="49"/>
      <c r="AP979" s="49"/>
      <c r="AQ979" s="49"/>
      <c r="AR979" s="49"/>
      <c r="AS979" s="49"/>
      <c r="AT979" s="49"/>
      <c r="AU979" s="49"/>
      <c r="AV979" s="49"/>
      <c r="AW979" s="49"/>
      <c r="AX979" s="49"/>
      <c r="AY979" s="49"/>
      <c r="AZ979" s="49"/>
      <c r="BA979" s="49"/>
      <c r="BB979" s="49"/>
      <c r="BC979" s="49"/>
      <c r="BD979" s="49"/>
      <c r="BE979" s="49"/>
      <c r="BF979" s="49"/>
      <c r="BG979" s="49"/>
      <c r="BH979" s="49"/>
      <c r="BI979" s="49"/>
      <c r="BJ979" s="49"/>
      <c r="BK979" s="49"/>
    </row>
    <row r="980" spans="4:63">
      <c r="D980" s="52" t="s">
        <v>1388</v>
      </c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AA980" s="53" t="s">
        <v>2454</v>
      </c>
      <c r="AB980" s="49"/>
      <c r="AC980" s="49"/>
      <c r="AD980" s="49"/>
      <c r="AE980" s="49"/>
      <c r="AF980" s="49"/>
      <c r="AG980" s="49"/>
      <c r="AH980" s="49"/>
      <c r="AI980" s="49"/>
      <c r="AJ980" s="49"/>
      <c r="AK980" s="49"/>
      <c r="AL980" s="49"/>
      <c r="AM980" s="49"/>
      <c r="AN980" s="49"/>
      <c r="AO980" s="49"/>
      <c r="AP980" s="49"/>
      <c r="AQ980" s="49"/>
      <c r="AR980" s="49"/>
      <c r="AS980" s="49"/>
      <c r="AT980" s="49"/>
      <c r="AU980" s="49"/>
      <c r="AV980" s="49"/>
      <c r="AW980" s="49"/>
      <c r="AX980" s="49"/>
      <c r="AY980" s="49"/>
      <c r="AZ980" s="49"/>
      <c r="BA980" s="49"/>
      <c r="BB980" s="49"/>
      <c r="BC980" s="49"/>
      <c r="BD980" s="49"/>
      <c r="BE980" s="49"/>
      <c r="BF980" s="49"/>
      <c r="BG980" s="49"/>
      <c r="BH980" s="49"/>
      <c r="BI980" s="49"/>
      <c r="BJ980" s="49"/>
      <c r="BK980" s="49"/>
    </row>
    <row r="981" spans="4:63">
      <c r="D981" s="52" t="s">
        <v>1387</v>
      </c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AA981" s="53"/>
      <c r="AB981" s="49"/>
      <c r="AC981" s="49"/>
      <c r="AD981" s="49"/>
      <c r="AE981" s="49"/>
      <c r="AF981" s="49"/>
      <c r="AG981" s="49"/>
      <c r="AH981" s="49"/>
      <c r="AI981" s="49"/>
      <c r="AJ981" s="49"/>
      <c r="AK981" s="49"/>
      <c r="AL981" s="49"/>
      <c r="AM981" s="49"/>
      <c r="AN981" s="49"/>
      <c r="AO981" s="49"/>
      <c r="AP981" s="49"/>
      <c r="AQ981" s="49"/>
      <c r="AR981" s="49"/>
      <c r="AS981" s="49"/>
      <c r="AT981" s="49"/>
      <c r="AU981" s="49"/>
      <c r="AV981" s="49"/>
      <c r="AW981" s="49"/>
      <c r="AX981" s="49"/>
      <c r="AY981" s="49"/>
      <c r="AZ981" s="49"/>
      <c r="BA981" s="49"/>
      <c r="BB981" s="49"/>
      <c r="BC981" s="49"/>
      <c r="BD981" s="49"/>
      <c r="BE981" s="49"/>
      <c r="BF981" s="49"/>
      <c r="BG981" s="49"/>
      <c r="BH981" s="49"/>
      <c r="BI981" s="49"/>
      <c r="BJ981" s="49"/>
      <c r="BK981" s="49"/>
    </row>
    <row r="982" spans="4:63">
      <c r="D982" s="52" t="s">
        <v>1051</v>
      </c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AA982" s="53" t="s">
        <v>1400</v>
      </c>
      <c r="AB982" s="49"/>
      <c r="AC982" s="49"/>
      <c r="AD982" s="49"/>
      <c r="AE982" s="49"/>
      <c r="AF982" s="49"/>
      <c r="AG982" s="49"/>
      <c r="AH982" s="49"/>
      <c r="AI982" s="49"/>
      <c r="AJ982" s="49"/>
      <c r="AK982" s="49"/>
      <c r="AL982" s="49"/>
      <c r="AM982" s="49"/>
      <c r="AN982" s="49"/>
      <c r="AO982" s="49"/>
      <c r="AP982" s="49"/>
      <c r="AQ982" s="49"/>
      <c r="AR982" s="49"/>
      <c r="AS982" s="49"/>
      <c r="AT982" s="49"/>
      <c r="AU982" s="49"/>
      <c r="AV982" s="49"/>
      <c r="AW982" s="49"/>
      <c r="AX982" s="49"/>
      <c r="AY982" s="49"/>
      <c r="AZ982" s="49"/>
      <c r="BA982" s="49"/>
      <c r="BB982" s="49"/>
      <c r="BC982" s="49"/>
      <c r="BD982" s="49"/>
      <c r="BE982" s="49"/>
      <c r="BF982" s="49"/>
      <c r="BG982" s="49"/>
      <c r="BH982" s="49"/>
      <c r="BI982" s="49"/>
      <c r="BJ982" s="49"/>
      <c r="BK982" s="49"/>
    </row>
    <row r="983" spans="4:63">
      <c r="D983" s="52" t="s">
        <v>498</v>
      </c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AA983" s="53" t="s">
        <v>280</v>
      </c>
      <c r="AB983" s="49"/>
      <c r="AC983" s="49"/>
      <c r="AD983" s="49"/>
      <c r="AE983" s="49"/>
      <c r="AF983" s="49"/>
      <c r="AG983" s="49"/>
      <c r="AH983" s="49"/>
      <c r="AI983" s="49"/>
      <c r="AJ983" s="49"/>
      <c r="AK983" s="49"/>
      <c r="AL983" s="49"/>
      <c r="AM983" s="49"/>
      <c r="AN983" s="49"/>
      <c r="AO983" s="49"/>
      <c r="AP983" s="49"/>
      <c r="AQ983" s="49"/>
      <c r="AR983" s="49"/>
      <c r="AS983" s="49"/>
      <c r="AT983" s="49"/>
      <c r="AU983" s="49"/>
      <c r="AV983" s="49"/>
      <c r="AW983" s="49"/>
      <c r="AX983" s="49"/>
      <c r="AY983" s="49"/>
      <c r="AZ983" s="49"/>
      <c r="BA983" s="49"/>
      <c r="BB983" s="49"/>
      <c r="BC983" s="49"/>
      <c r="BD983" s="49"/>
      <c r="BE983" s="49"/>
      <c r="BF983" s="49"/>
      <c r="BG983" s="49"/>
      <c r="BH983" s="49"/>
      <c r="BI983" s="49"/>
      <c r="BJ983" s="49"/>
      <c r="BK983" s="49"/>
    </row>
    <row r="984" spans="4:63">
      <c r="D984" s="52" t="s">
        <v>1052</v>
      </c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AA984" s="53" t="s">
        <v>2455</v>
      </c>
      <c r="AB984" s="49"/>
      <c r="AC984" s="49"/>
      <c r="AD984" s="49"/>
      <c r="AE984" s="49"/>
      <c r="AF984" s="49"/>
      <c r="AG984" s="49"/>
      <c r="AH984" s="49"/>
      <c r="AI984" s="49"/>
      <c r="AJ984" s="49"/>
      <c r="AK984" s="49"/>
      <c r="AL984" s="49"/>
      <c r="AM984" s="49"/>
      <c r="AN984" s="49"/>
      <c r="AO984" s="49"/>
      <c r="AP984" s="49"/>
      <c r="AQ984" s="49"/>
      <c r="AR984" s="49"/>
      <c r="AS984" s="49"/>
      <c r="AT984" s="49"/>
      <c r="AU984" s="49"/>
      <c r="AV984" s="49"/>
      <c r="AW984" s="49"/>
      <c r="AX984" s="49"/>
      <c r="AY984" s="49"/>
      <c r="AZ984" s="49"/>
      <c r="BA984" s="49"/>
      <c r="BB984" s="49"/>
      <c r="BC984" s="49"/>
      <c r="BD984" s="49"/>
      <c r="BE984" s="49"/>
      <c r="BF984" s="49"/>
      <c r="BG984" s="49"/>
      <c r="BH984" s="49"/>
      <c r="BI984" s="49"/>
      <c r="BJ984" s="49"/>
      <c r="BK984" s="49"/>
    </row>
    <row r="985" spans="4:63">
      <c r="D985" s="52" t="s">
        <v>376</v>
      </c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AA985" s="53" t="s">
        <v>2456</v>
      </c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49"/>
      <c r="AM985" s="49"/>
      <c r="AN985" s="49"/>
      <c r="AO985" s="49"/>
      <c r="AP985" s="49"/>
      <c r="AQ985" s="49"/>
      <c r="AR985" s="49"/>
      <c r="AS985" s="49"/>
      <c r="AT985" s="49"/>
      <c r="AU985" s="49"/>
      <c r="AV985" s="49"/>
      <c r="AW985" s="49"/>
      <c r="AX985" s="49"/>
      <c r="AY985" s="49"/>
      <c r="AZ985" s="49"/>
      <c r="BA985" s="49"/>
      <c r="BB985" s="49"/>
      <c r="BC985" s="49"/>
      <c r="BD985" s="49"/>
      <c r="BE985" s="49"/>
      <c r="BF985" s="49"/>
      <c r="BG985" s="49"/>
      <c r="BH985" s="49"/>
      <c r="BI985" s="49"/>
      <c r="BJ985" s="49"/>
      <c r="BK985" s="49"/>
    </row>
    <row r="986" spans="4:63">
      <c r="D986" s="52" t="s">
        <v>1053</v>
      </c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AA986" s="53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  <c r="AM986" s="49"/>
      <c r="AN986" s="49"/>
      <c r="AO986" s="49"/>
      <c r="AP986" s="49"/>
      <c r="AQ986" s="49"/>
      <c r="AR986" s="49"/>
      <c r="AS986" s="49"/>
      <c r="AT986" s="49"/>
      <c r="AU986" s="49"/>
      <c r="AV986" s="49"/>
      <c r="AW986" s="49"/>
      <c r="AX986" s="49"/>
      <c r="AY986" s="49"/>
      <c r="AZ986" s="49"/>
      <c r="BA986" s="49"/>
      <c r="BB986" s="49"/>
      <c r="BC986" s="49"/>
      <c r="BD986" s="49"/>
      <c r="BE986" s="49"/>
      <c r="BF986" s="49"/>
      <c r="BG986" s="49"/>
      <c r="BH986" s="49"/>
      <c r="BI986" s="49"/>
      <c r="BJ986" s="49"/>
      <c r="BK986" s="49"/>
    </row>
    <row r="987" spans="4:63">
      <c r="D987" s="52" t="s">
        <v>1044</v>
      </c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AA987" s="53" t="s">
        <v>673</v>
      </c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  <c r="AO987" s="49"/>
      <c r="AP987" s="49"/>
      <c r="AQ987" s="49"/>
      <c r="AR987" s="49"/>
      <c r="AS987" s="49"/>
      <c r="AT987" s="49"/>
      <c r="AU987" s="49"/>
      <c r="AV987" s="49"/>
      <c r="AW987" s="49"/>
      <c r="AX987" s="49"/>
      <c r="AY987" s="49"/>
      <c r="AZ987" s="49"/>
      <c r="BA987" s="49"/>
      <c r="BB987" s="49"/>
      <c r="BC987" s="49"/>
      <c r="BD987" s="49"/>
      <c r="BE987" s="49"/>
      <c r="BF987" s="49"/>
      <c r="BG987" s="49"/>
      <c r="BH987" s="49"/>
      <c r="BI987" s="49"/>
      <c r="BJ987" s="49"/>
      <c r="BK987" s="49"/>
    </row>
    <row r="988" spans="4:63">
      <c r="D988" s="52" t="s">
        <v>1391</v>
      </c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AA988" s="53" t="s">
        <v>280</v>
      </c>
      <c r="AB988" s="49"/>
      <c r="AC988" s="49"/>
      <c r="AD988" s="49"/>
      <c r="AE988" s="49"/>
      <c r="AF988" s="49"/>
      <c r="AG988" s="49"/>
      <c r="AH988" s="49"/>
      <c r="AI988" s="49"/>
      <c r="AJ988" s="49"/>
      <c r="AK988" s="49"/>
      <c r="AL988" s="49"/>
      <c r="AM988" s="49"/>
      <c r="AN988" s="49"/>
      <c r="AO988" s="49"/>
      <c r="AP988" s="49"/>
      <c r="AQ988" s="49"/>
      <c r="AR988" s="49"/>
      <c r="AS988" s="49"/>
      <c r="AT988" s="49"/>
      <c r="AU988" s="49"/>
      <c r="AV988" s="49"/>
      <c r="AW988" s="49"/>
      <c r="AX988" s="49"/>
      <c r="AY988" s="49"/>
      <c r="AZ988" s="49"/>
      <c r="BA988" s="49"/>
      <c r="BB988" s="49"/>
      <c r="BC988" s="49"/>
      <c r="BD988" s="49"/>
      <c r="BE988" s="49"/>
      <c r="BF988" s="49"/>
      <c r="BG988" s="49"/>
      <c r="BH988" s="49"/>
      <c r="BI988" s="49"/>
      <c r="BJ988" s="49"/>
      <c r="BK988" s="49"/>
    </row>
    <row r="989" spans="4:63">
      <c r="D989" s="52" t="s">
        <v>1389</v>
      </c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AA989" s="53" t="s">
        <v>2451</v>
      </c>
      <c r="AB989" s="49"/>
      <c r="AC989" s="49"/>
      <c r="AD989" s="49"/>
      <c r="AE989" s="49"/>
      <c r="AF989" s="49"/>
      <c r="AG989" s="49"/>
      <c r="AH989" s="49"/>
      <c r="AI989" s="49"/>
      <c r="AJ989" s="49"/>
      <c r="AK989" s="49"/>
      <c r="AL989" s="49"/>
      <c r="AM989" s="49"/>
      <c r="AN989" s="49"/>
      <c r="AO989" s="49"/>
      <c r="AP989" s="49"/>
      <c r="AQ989" s="49"/>
      <c r="AR989" s="49"/>
      <c r="AS989" s="49"/>
      <c r="AT989" s="49"/>
      <c r="AU989" s="49"/>
      <c r="AV989" s="49"/>
      <c r="AW989" s="49"/>
      <c r="AX989" s="49"/>
      <c r="AY989" s="49"/>
      <c r="AZ989" s="49"/>
      <c r="BA989" s="49"/>
      <c r="BB989" s="49"/>
      <c r="BC989" s="49"/>
      <c r="BD989" s="49"/>
      <c r="BE989" s="49"/>
      <c r="BF989" s="49"/>
      <c r="BG989" s="49"/>
      <c r="BH989" s="49"/>
      <c r="BI989" s="49"/>
      <c r="BJ989" s="49"/>
      <c r="BK989" s="49"/>
    </row>
    <row r="990" spans="4:63">
      <c r="D990" s="52" t="s">
        <v>1392</v>
      </c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AA990" s="53" t="s">
        <v>2449</v>
      </c>
      <c r="AB990" s="49"/>
      <c r="AC990" s="49"/>
      <c r="AD990" s="49"/>
      <c r="AE990" s="49"/>
      <c r="AF990" s="49"/>
      <c r="AG990" s="49"/>
      <c r="AH990" s="49"/>
      <c r="AI990" s="49"/>
      <c r="AJ990" s="49"/>
      <c r="AK990" s="49"/>
      <c r="AL990" s="49"/>
      <c r="AM990" s="49"/>
      <c r="AN990" s="49"/>
      <c r="AO990" s="49"/>
      <c r="AP990" s="49"/>
      <c r="AQ990" s="49"/>
      <c r="AR990" s="49"/>
      <c r="AS990" s="49"/>
      <c r="AT990" s="49"/>
      <c r="AU990" s="49"/>
      <c r="AV990" s="49"/>
      <c r="AW990" s="49"/>
      <c r="AX990" s="49"/>
      <c r="AY990" s="49"/>
      <c r="AZ990" s="49"/>
      <c r="BA990" s="49"/>
      <c r="BB990" s="49"/>
      <c r="BC990" s="49"/>
      <c r="BD990" s="49"/>
      <c r="BE990" s="49"/>
      <c r="BF990" s="49"/>
      <c r="BG990" s="49"/>
      <c r="BH990" s="49"/>
      <c r="BI990" s="49"/>
      <c r="BJ990" s="49"/>
      <c r="BK990" s="49"/>
    </row>
    <row r="991" spans="4:63">
      <c r="D991" s="52" t="s">
        <v>1390</v>
      </c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AA991" s="53" t="s">
        <v>2450</v>
      </c>
      <c r="AB991" s="49"/>
      <c r="AC991" s="49"/>
      <c r="AD991" s="49"/>
      <c r="AE991" s="49"/>
      <c r="AF991" s="49"/>
      <c r="AG991" s="49"/>
      <c r="AH991" s="49"/>
      <c r="AI991" s="49"/>
      <c r="AJ991" s="49"/>
      <c r="AK991" s="49"/>
      <c r="AL991" s="49"/>
      <c r="AM991" s="49"/>
      <c r="AN991" s="49"/>
      <c r="AO991" s="49"/>
      <c r="AP991" s="49"/>
      <c r="AQ991" s="49"/>
      <c r="AR991" s="49"/>
      <c r="AS991" s="49"/>
      <c r="AT991" s="49"/>
      <c r="AU991" s="49"/>
      <c r="AV991" s="49"/>
      <c r="AW991" s="49"/>
      <c r="AX991" s="49"/>
      <c r="AY991" s="49"/>
      <c r="AZ991" s="49"/>
      <c r="BA991" s="49"/>
      <c r="BB991" s="49"/>
      <c r="BC991" s="49"/>
      <c r="BD991" s="49"/>
      <c r="BE991" s="49"/>
      <c r="BF991" s="49"/>
      <c r="BG991" s="49"/>
      <c r="BH991" s="49"/>
      <c r="BI991" s="49"/>
      <c r="BJ991" s="49"/>
      <c r="BK991" s="49"/>
    </row>
    <row r="992" spans="4:63">
      <c r="D992" s="52" t="s">
        <v>2438</v>
      </c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AA992" s="53"/>
      <c r="AB992" s="49"/>
      <c r="AC992" s="49"/>
      <c r="AD992" s="49"/>
      <c r="AE992" s="49"/>
      <c r="AF992" s="49"/>
      <c r="AG992" s="49"/>
      <c r="AH992" s="49"/>
      <c r="AI992" s="49"/>
      <c r="AJ992" s="49"/>
      <c r="AK992" s="49"/>
      <c r="AL992" s="49"/>
      <c r="AM992" s="49"/>
      <c r="AN992" s="49"/>
      <c r="AO992" s="49"/>
      <c r="AP992" s="49"/>
      <c r="AQ992" s="49"/>
      <c r="AR992" s="49"/>
      <c r="AS992" s="49"/>
      <c r="AT992" s="49"/>
      <c r="AU992" s="49"/>
      <c r="AV992" s="49"/>
      <c r="AW992" s="49"/>
      <c r="AX992" s="49"/>
      <c r="AY992" s="49"/>
      <c r="AZ992" s="49"/>
      <c r="BA992" s="49"/>
      <c r="BB992" s="49"/>
      <c r="BC992" s="49"/>
      <c r="BD992" s="49"/>
      <c r="BE992" s="49"/>
      <c r="BF992" s="49"/>
      <c r="BG992" s="49"/>
      <c r="BH992" s="49"/>
      <c r="BI992" s="49"/>
      <c r="BJ992" s="49"/>
      <c r="BK992" s="49"/>
    </row>
    <row r="993" spans="4:63">
      <c r="D993" s="52" t="s">
        <v>2439</v>
      </c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AA993" s="53" t="s">
        <v>261</v>
      </c>
      <c r="AB993" s="49"/>
      <c r="AC993" s="49"/>
      <c r="AD993" s="49"/>
      <c r="AE993" s="49"/>
      <c r="AF993" s="49"/>
      <c r="AG993" s="49"/>
      <c r="AH993" s="49"/>
      <c r="AI993" s="49"/>
      <c r="AJ993" s="49"/>
      <c r="AK993" s="49"/>
      <c r="AL993" s="49"/>
      <c r="AM993" s="49"/>
      <c r="AN993" s="49"/>
      <c r="AO993" s="49"/>
      <c r="AP993" s="49"/>
      <c r="AQ993" s="49"/>
      <c r="AR993" s="49"/>
      <c r="AS993" s="49"/>
      <c r="AT993" s="49"/>
      <c r="AU993" s="49"/>
      <c r="AV993" s="49"/>
      <c r="AW993" s="49"/>
      <c r="AX993" s="49"/>
      <c r="AY993" s="49"/>
      <c r="AZ993" s="49"/>
      <c r="BA993" s="49"/>
      <c r="BB993" s="49"/>
      <c r="BC993" s="49"/>
      <c r="BD993" s="49"/>
      <c r="BE993" s="49"/>
      <c r="BF993" s="49"/>
      <c r="BG993" s="49"/>
      <c r="BH993" s="49"/>
      <c r="BI993" s="49"/>
      <c r="BJ993" s="49"/>
      <c r="BK993" s="49"/>
    </row>
    <row r="994" spans="4:63">
      <c r="D994" s="52" t="s">
        <v>1054</v>
      </c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AA994" s="53" t="s">
        <v>262</v>
      </c>
      <c r="AB994" s="49"/>
      <c r="AC994" s="49"/>
      <c r="AD994" s="49"/>
      <c r="AE994" s="49"/>
      <c r="AF994" s="49"/>
      <c r="AG994" s="49"/>
      <c r="AH994" s="49"/>
      <c r="AI994" s="49"/>
      <c r="AJ994" s="49"/>
      <c r="AK994" s="49"/>
      <c r="AL994" s="49"/>
      <c r="AM994" s="49"/>
      <c r="AN994" s="49"/>
      <c r="AO994" s="49"/>
      <c r="AP994" s="49"/>
      <c r="AQ994" s="49"/>
      <c r="AR994" s="49"/>
      <c r="AS994" s="49"/>
      <c r="AT994" s="49"/>
      <c r="AU994" s="49"/>
      <c r="AV994" s="49"/>
      <c r="AW994" s="49"/>
      <c r="AX994" s="49"/>
      <c r="AY994" s="49"/>
      <c r="AZ994" s="49"/>
      <c r="BA994" s="49"/>
      <c r="BB994" s="49"/>
      <c r="BC994" s="49"/>
      <c r="BD994" s="49"/>
      <c r="BE994" s="49"/>
      <c r="BF994" s="49"/>
      <c r="BG994" s="49"/>
      <c r="BH994" s="49"/>
      <c r="BI994" s="49"/>
      <c r="BJ994" s="49"/>
      <c r="BK994" s="49"/>
    </row>
    <row r="995" spans="4:63">
      <c r="D995" s="52" t="s">
        <v>525</v>
      </c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AA995" s="53" t="s">
        <v>336</v>
      </c>
      <c r="AB995" s="49"/>
      <c r="AC995" s="49"/>
      <c r="AD995" s="49"/>
      <c r="AE995" s="49"/>
      <c r="AF995" s="49"/>
      <c r="AG995" s="49"/>
      <c r="AH995" s="49"/>
      <c r="AI995" s="49"/>
      <c r="AJ995" s="49"/>
      <c r="AK995" s="49"/>
      <c r="AL995" s="49"/>
      <c r="AM995" s="49"/>
      <c r="AN995" s="49"/>
      <c r="AO995" s="49"/>
      <c r="AP995" s="49"/>
      <c r="AQ995" s="49"/>
      <c r="AR995" s="49"/>
      <c r="AS995" s="49"/>
      <c r="AT995" s="49"/>
      <c r="AU995" s="49"/>
      <c r="AV995" s="49"/>
      <c r="AW995" s="49"/>
      <c r="AX995" s="49"/>
      <c r="AY995" s="49"/>
      <c r="AZ995" s="49"/>
      <c r="BA995" s="49"/>
      <c r="BB995" s="49"/>
      <c r="BC995" s="49"/>
      <c r="BD995" s="49"/>
      <c r="BE995" s="49"/>
      <c r="BF995" s="49"/>
      <c r="BG995" s="49"/>
      <c r="BH995" s="49"/>
      <c r="BI995" s="49"/>
      <c r="BJ995" s="49"/>
      <c r="BK995" s="49"/>
    </row>
    <row r="996" spans="4:63">
      <c r="D996" s="52" t="s">
        <v>1055</v>
      </c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</row>
    <row r="997" spans="4:63">
      <c r="D997" s="52" t="s">
        <v>1045</v>
      </c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</row>
    <row r="998" spans="4:63">
      <c r="D998" s="52" t="s">
        <v>2443</v>
      </c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</row>
    <row r="999" spans="4:63">
      <c r="D999" s="52" t="s">
        <v>2444</v>
      </c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</row>
    <row r="1000" spans="4:63">
      <c r="D1000" s="52" t="s">
        <v>2445</v>
      </c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</row>
    <row r="1001" spans="4:63">
      <c r="D1001" s="52" t="s">
        <v>2446</v>
      </c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</row>
    <row r="1002" spans="4:63">
      <c r="D1002" s="52" t="s">
        <v>2447</v>
      </c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</row>
    <row r="1003" spans="4:63">
      <c r="D1003" s="52" t="s">
        <v>276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</row>
    <row r="1004" spans="4:63">
      <c r="D1004" s="52" t="s">
        <v>2448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</row>
    <row r="1006" spans="4:63">
      <c r="D1006" s="85" t="s">
        <v>2462</v>
      </c>
    </row>
    <row r="1054" spans="2:4">
      <c r="B1054" s="46">
        <v>0</v>
      </c>
      <c r="D1054" s="47" t="s">
        <v>372</v>
      </c>
    </row>
    <row r="1055" spans="2:4">
      <c r="D1055" s="55" t="s">
        <v>302</v>
      </c>
    </row>
    <row r="1056" spans="2:4">
      <c r="D1056" s="51" t="s">
        <v>2463</v>
      </c>
    </row>
    <row r="1058" spans="4:4">
      <c r="D1058" s="85" t="s">
        <v>2463</v>
      </c>
    </row>
    <row r="1086" spans="4:27">
      <c r="D1086" s="85" t="s">
        <v>2464</v>
      </c>
      <c r="R1086" s="85" t="s">
        <v>307</v>
      </c>
      <c r="AA1086" s="85" t="s">
        <v>340</v>
      </c>
    </row>
    <row r="1087" spans="4:27">
      <c r="D1087" s="85" t="s">
        <v>2465</v>
      </c>
      <c r="R1087" s="36" t="s">
        <v>2144</v>
      </c>
      <c r="AA1087" s="36" t="s">
        <v>2469</v>
      </c>
    </row>
    <row r="1088" spans="4:27">
      <c r="D1088" s="85" t="s">
        <v>2466</v>
      </c>
    </row>
    <row r="1089" spans="4:4">
      <c r="D1089" s="85" t="s">
        <v>2467</v>
      </c>
    </row>
    <row r="1090" spans="4:4">
      <c r="D1090" s="85" t="s">
        <v>2468</v>
      </c>
    </row>
    <row r="1092" spans="4:4">
      <c r="D1092" s="85" t="s">
        <v>2463</v>
      </c>
    </row>
    <row r="1109" spans="4:23">
      <c r="D1109" s="53" t="s">
        <v>335</v>
      </c>
      <c r="E1109" s="49"/>
      <c r="F1109" s="49"/>
      <c r="G1109" s="49"/>
      <c r="H1109" s="49"/>
      <c r="I1109" s="49"/>
      <c r="J1109" s="49"/>
      <c r="K1109" s="49"/>
      <c r="L1109" s="49"/>
      <c r="M1109" s="49"/>
      <c r="N1109" s="49"/>
      <c r="O1109" s="49"/>
      <c r="P1109" s="49"/>
      <c r="Q1109" s="49"/>
      <c r="R1109" s="49"/>
      <c r="S1109" s="49"/>
      <c r="T1109" s="49"/>
      <c r="U1109" s="49"/>
      <c r="V1109" s="49"/>
      <c r="W1109" s="49"/>
    </row>
    <row r="1110" spans="4:23">
      <c r="D1110" s="53" t="s">
        <v>312</v>
      </c>
      <c r="E1110" s="49"/>
      <c r="F1110" s="49"/>
      <c r="G1110" s="49"/>
      <c r="H1110" s="49"/>
      <c r="I1110" s="49"/>
      <c r="J1110" s="49"/>
      <c r="K1110" s="49"/>
      <c r="L1110" s="49"/>
      <c r="M1110" s="49"/>
      <c r="N1110" s="49"/>
      <c r="O1110" s="49"/>
      <c r="P1110" s="49"/>
      <c r="Q1110" s="49"/>
      <c r="R1110" s="49"/>
      <c r="S1110" s="49"/>
      <c r="T1110" s="49"/>
      <c r="U1110" s="49"/>
      <c r="V1110" s="49"/>
      <c r="W1110" s="49"/>
    </row>
    <row r="1111" spans="4:23">
      <c r="D1111" s="53"/>
      <c r="E1111" s="49"/>
      <c r="F1111" s="49"/>
      <c r="G1111" s="49"/>
      <c r="H1111" s="49"/>
      <c r="I1111" s="49"/>
      <c r="J1111" s="49"/>
      <c r="K1111" s="49"/>
      <c r="L1111" s="49"/>
      <c r="M1111" s="49"/>
      <c r="N1111" s="49"/>
      <c r="O1111" s="49"/>
      <c r="P1111" s="49"/>
      <c r="Q1111" s="49"/>
      <c r="R1111" s="49"/>
      <c r="S1111" s="49"/>
      <c r="T1111" s="49"/>
      <c r="U1111" s="49"/>
      <c r="V1111" s="49"/>
      <c r="W1111" s="49"/>
    </row>
    <row r="1112" spans="4:23">
      <c r="D1112" s="53" t="s">
        <v>926</v>
      </c>
      <c r="E1112" s="49"/>
      <c r="F1112" s="49"/>
      <c r="G1112" s="49"/>
      <c r="H1112" s="49"/>
      <c r="I1112" s="49"/>
      <c r="J1112" s="49"/>
      <c r="K1112" s="49"/>
      <c r="L1112" s="49"/>
      <c r="M1112" s="49"/>
      <c r="N1112" s="49"/>
      <c r="O1112" s="49"/>
      <c r="P1112" s="49"/>
      <c r="Q1112" s="49"/>
      <c r="R1112" s="49"/>
      <c r="S1112" s="49"/>
      <c r="T1112" s="49"/>
      <c r="U1112" s="49"/>
      <c r="V1112" s="49"/>
      <c r="W1112" s="49"/>
    </row>
    <row r="1113" spans="4:23">
      <c r="D1113" s="53" t="s">
        <v>280</v>
      </c>
      <c r="E1113" s="49"/>
      <c r="F1113" s="49"/>
      <c r="G1113" s="49"/>
      <c r="H1113" s="49"/>
      <c r="I1113" s="49"/>
      <c r="J1113" s="49"/>
      <c r="K1113" s="49"/>
      <c r="L1113" s="49"/>
      <c r="M1113" s="49"/>
      <c r="N1113" s="49"/>
      <c r="O1113" s="49"/>
      <c r="P1113" s="49"/>
      <c r="Q1113" s="49"/>
      <c r="R1113" s="49"/>
      <c r="S1113" s="49"/>
      <c r="T1113" s="49"/>
      <c r="U1113" s="49"/>
      <c r="V1113" s="49"/>
      <c r="W1113" s="49"/>
    </row>
    <row r="1114" spans="4:23">
      <c r="D1114" s="53" t="s">
        <v>2470</v>
      </c>
      <c r="E1114" s="49"/>
      <c r="F1114" s="49"/>
      <c r="G1114" s="49"/>
      <c r="H1114" s="49"/>
      <c r="I1114" s="49"/>
      <c r="J1114" s="49"/>
      <c r="K1114" s="49"/>
      <c r="L1114" s="49"/>
      <c r="M1114" s="49"/>
      <c r="N1114" s="49"/>
      <c r="O1114" s="49"/>
      <c r="P1114" s="49"/>
      <c r="Q1114" s="49"/>
      <c r="R1114" s="49"/>
      <c r="S1114" s="49"/>
      <c r="T1114" s="49"/>
      <c r="U1114" s="49"/>
      <c r="V1114" s="49"/>
      <c r="W1114" s="49"/>
    </row>
    <row r="1115" spans="4:23">
      <c r="D1115" s="53" t="s">
        <v>2471</v>
      </c>
      <c r="E1115" s="49"/>
      <c r="F1115" s="49"/>
      <c r="G1115" s="49"/>
      <c r="H1115" s="49"/>
      <c r="I1115" s="49"/>
      <c r="J1115" s="49"/>
      <c r="K1115" s="49"/>
      <c r="L1115" s="49"/>
      <c r="M1115" s="49"/>
      <c r="N1115" s="49"/>
      <c r="O1115" s="49"/>
      <c r="P1115" s="49"/>
      <c r="Q1115" s="49"/>
      <c r="R1115" s="49"/>
      <c r="S1115" s="49"/>
      <c r="T1115" s="49"/>
      <c r="U1115" s="49"/>
      <c r="V1115" s="49"/>
      <c r="W1115" s="49"/>
    </row>
    <row r="1116" spans="4:23">
      <c r="D1116" s="53" t="s">
        <v>2472</v>
      </c>
      <c r="E1116" s="49"/>
      <c r="F1116" s="49"/>
      <c r="G1116" s="49"/>
      <c r="H1116" s="49"/>
      <c r="I1116" s="49"/>
      <c r="J1116" s="49"/>
      <c r="K1116" s="49"/>
      <c r="L1116" s="49"/>
      <c r="M1116" s="49"/>
      <c r="N1116" s="49"/>
      <c r="O1116" s="49"/>
      <c r="P1116" s="49"/>
      <c r="Q1116" s="49"/>
      <c r="R1116" s="49"/>
      <c r="S1116" s="49"/>
      <c r="T1116" s="49"/>
      <c r="U1116" s="49"/>
      <c r="V1116" s="49"/>
      <c r="W1116" s="49"/>
    </row>
    <row r="1117" spans="4:23">
      <c r="D1117" s="53" t="s">
        <v>2473</v>
      </c>
      <c r="E1117" s="49"/>
      <c r="F1117" s="49"/>
      <c r="G1117" s="49"/>
      <c r="H1117" s="49"/>
      <c r="I1117" s="49"/>
      <c r="J1117" s="49"/>
      <c r="K1117" s="49"/>
      <c r="L1117" s="49"/>
      <c r="M1117" s="49"/>
      <c r="N1117" s="49"/>
      <c r="O1117" s="49"/>
      <c r="P1117" s="49"/>
      <c r="Q1117" s="49"/>
      <c r="R1117" s="49"/>
      <c r="S1117" s="49"/>
      <c r="T1117" s="49"/>
      <c r="U1117" s="49"/>
      <c r="V1117" s="49"/>
      <c r="W1117" s="49"/>
    </row>
    <row r="1118" spans="4:23">
      <c r="D1118" s="53" t="s">
        <v>2474</v>
      </c>
      <c r="E1118" s="49"/>
      <c r="F1118" s="49"/>
      <c r="G1118" s="49"/>
      <c r="H1118" s="49"/>
      <c r="I1118" s="49"/>
      <c r="J1118" s="49"/>
      <c r="K1118" s="49"/>
      <c r="L1118" s="49"/>
      <c r="M1118" s="49"/>
      <c r="N1118" s="49"/>
      <c r="O1118" s="49"/>
      <c r="P1118" s="49"/>
      <c r="Q1118" s="49"/>
      <c r="R1118" s="49"/>
      <c r="S1118" s="49"/>
      <c r="T1118" s="49"/>
      <c r="U1118" s="49"/>
      <c r="V1118" s="49"/>
      <c r="W1118" s="49"/>
    </row>
    <row r="1119" spans="4:23">
      <c r="D1119" s="53" t="s">
        <v>2475</v>
      </c>
      <c r="E1119" s="49"/>
      <c r="F1119" s="49"/>
      <c r="G1119" s="49"/>
      <c r="H1119" s="49"/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S1119" s="49"/>
      <c r="T1119" s="49"/>
      <c r="U1119" s="49"/>
      <c r="V1119" s="49"/>
      <c r="W1119" s="49"/>
    </row>
    <row r="1120" spans="4:23">
      <c r="D1120" s="53" t="s">
        <v>2476</v>
      </c>
      <c r="E1120" s="49"/>
      <c r="F1120" s="49"/>
      <c r="G1120" s="49"/>
      <c r="H1120" s="49"/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S1120" s="49"/>
      <c r="T1120" s="49"/>
      <c r="U1120" s="49"/>
      <c r="V1120" s="49"/>
      <c r="W1120" s="49"/>
    </row>
    <row r="1121" spans="4:23">
      <c r="D1121" s="53"/>
      <c r="E1121" s="49"/>
      <c r="F1121" s="49"/>
      <c r="G1121" s="49"/>
      <c r="H1121" s="49"/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S1121" s="49"/>
      <c r="T1121" s="49"/>
      <c r="U1121" s="49"/>
      <c r="V1121" s="49"/>
      <c r="W1121" s="49"/>
    </row>
    <row r="1122" spans="4:23">
      <c r="D1122" s="53" t="s">
        <v>261</v>
      </c>
      <c r="E1122" s="49"/>
      <c r="F1122" s="49"/>
      <c r="G1122" s="49"/>
      <c r="H1122" s="49"/>
      <c r="I1122" s="49"/>
      <c r="J1122" s="49"/>
      <c r="K1122" s="49"/>
      <c r="L1122" s="49"/>
      <c r="M1122" s="49"/>
      <c r="N1122" s="49"/>
      <c r="O1122" s="49"/>
      <c r="P1122" s="49"/>
      <c r="Q1122" s="49"/>
      <c r="R1122" s="49"/>
      <c r="S1122" s="49"/>
      <c r="T1122" s="49"/>
      <c r="U1122" s="49"/>
      <c r="V1122" s="49"/>
      <c r="W1122" s="49"/>
    </row>
    <row r="1123" spans="4:23">
      <c r="D1123" s="53" t="s">
        <v>262</v>
      </c>
      <c r="E1123" s="49"/>
      <c r="F1123" s="49"/>
      <c r="G1123" s="49"/>
      <c r="H1123" s="49"/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S1123" s="49"/>
      <c r="T1123" s="49"/>
      <c r="U1123" s="49"/>
      <c r="V1123" s="49"/>
      <c r="W1123" s="49"/>
    </row>
    <row r="1124" spans="4:23">
      <c r="D1124" s="53" t="s">
        <v>336</v>
      </c>
      <c r="E1124" s="49"/>
      <c r="F1124" s="49"/>
      <c r="G1124" s="49"/>
      <c r="H1124" s="49"/>
      <c r="I1124" s="49"/>
      <c r="J1124" s="49"/>
      <c r="K1124" s="49"/>
      <c r="L1124" s="49"/>
      <c r="M1124" s="49"/>
      <c r="N1124" s="49"/>
      <c r="O1124" s="49"/>
      <c r="P1124" s="49"/>
      <c r="Q1124" s="49"/>
      <c r="R1124" s="49"/>
      <c r="S1124" s="49"/>
      <c r="T1124" s="49"/>
      <c r="U1124" s="49"/>
      <c r="V1124" s="49"/>
      <c r="W1124" s="49"/>
    </row>
    <row r="1126" spans="4:23">
      <c r="D1126" s="85" t="s">
        <v>2463</v>
      </c>
    </row>
    <row r="1183" spans="2:4">
      <c r="B1183" s="44">
        <v>0</v>
      </c>
      <c r="D1183" s="47" t="s">
        <v>545</v>
      </c>
    </row>
    <row r="1184" spans="2:4">
      <c r="D118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24070-9927-4B29-93B0-84A9659624A2}">
  <sheetPr codeName="Sheet58"/>
  <dimension ref="A2:J24"/>
  <sheetViews>
    <sheetView workbookViewId="0">
      <selection activeCell="B6" sqref="B6"/>
    </sheetView>
  </sheetViews>
  <sheetFormatPr defaultColWidth="2.85546875" defaultRowHeight="15"/>
  <cols>
    <col min="1" max="1" width="9" style="140" bestFit="1" customWidth="1"/>
    <col min="2" max="2" width="39.28515625" style="140" bestFit="1" customWidth="1"/>
    <col min="3" max="3" width="17.28515625" style="140" bestFit="1" customWidth="1"/>
    <col min="4" max="4" width="17" style="140" bestFit="1" customWidth="1"/>
    <col min="5" max="5" width="17.5703125" style="140" bestFit="1" customWidth="1"/>
    <col min="6" max="6" width="10.42578125" style="140" bestFit="1" customWidth="1"/>
    <col min="7" max="7" width="10.5703125" style="140" bestFit="1" customWidth="1"/>
    <col min="8" max="8" width="8.28515625" style="140" bestFit="1" customWidth="1"/>
    <col min="9" max="9" width="7.5703125" style="140" bestFit="1" customWidth="1"/>
    <col min="10" max="10" width="10.140625" style="140" bestFit="1" customWidth="1"/>
    <col min="11" max="16384" width="2.85546875" style="140"/>
  </cols>
  <sheetData>
    <row r="2" spans="1:10" ht="18.75">
      <c r="A2" s="241" t="s">
        <v>2373</v>
      </c>
      <c r="B2" s="242"/>
      <c r="C2" s="242"/>
      <c r="D2" s="242"/>
      <c r="E2" s="242"/>
      <c r="F2" s="242"/>
      <c r="G2" s="242"/>
      <c r="H2" s="242"/>
      <c r="I2" s="242"/>
      <c r="J2" s="242"/>
    </row>
    <row r="3" spans="1:10">
      <c r="A3" s="242" t="s">
        <v>2372</v>
      </c>
      <c r="B3" s="242"/>
      <c r="C3" s="242"/>
      <c r="D3" s="242"/>
      <c r="E3" s="242"/>
      <c r="F3" s="242"/>
      <c r="G3" s="242"/>
      <c r="H3" s="242"/>
      <c r="I3" s="242"/>
    </row>
    <row r="4" spans="1:10" ht="45">
      <c r="A4" s="141" t="s">
        <v>344</v>
      </c>
      <c r="B4" s="141" t="s">
        <v>32</v>
      </c>
      <c r="C4" s="141" t="s">
        <v>31</v>
      </c>
      <c r="D4" s="141" t="s">
        <v>318</v>
      </c>
      <c r="E4" s="141" t="s">
        <v>343</v>
      </c>
      <c r="F4" s="141" t="s">
        <v>383</v>
      </c>
      <c r="G4" s="141" t="s">
        <v>254</v>
      </c>
      <c r="H4" s="141" t="s">
        <v>30</v>
      </c>
      <c r="I4" s="141" t="s">
        <v>29</v>
      </c>
      <c r="J4" s="141" t="s">
        <v>28</v>
      </c>
    </row>
    <row r="5" spans="1:10" ht="45">
      <c r="A5" s="146" t="s">
        <v>476</v>
      </c>
      <c r="B5" s="142" t="s">
        <v>478</v>
      </c>
      <c r="C5" s="142" t="s">
        <v>365</v>
      </c>
      <c r="D5" s="142" t="s">
        <v>317</v>
      </c>
      <c r="E5" s="142" t="s">
        <v>274</v>
      </c>
      <c r="F5" s="143">
        <v>44903.420833333003</v>
      </c>
      <c r="G5" s="143">
        <v>45336.661805556003</v>
      </c>
      <c r="H5" s="142" t="s">
        <v>23</v>
      </c>
      <c r="I5" s="142" t="s">
        <v>18</v>
      </c>
      <c r="J5" s="142" t="s">
        <v>728</v>
      </c>
    </row>
    <row r="6" spans="1:10" ht="45">
      <c r="A6" s="147" t="s">
        <v>508</v>
      </c>
      <c r="B6" s="144" t="s">
        <v>507</v>
      </c>
      <c r="C6" s="144" t="s">
        <v>423</v>
      </c>
      <c r="D6" s="144" t="s">
        <v>317</v>
      </c>
      <c r="E6" s="144" t="s">
        <v>274</v>
      </c>
      <c r="F6" s="145">
        <v>44930.588194443997</v>
      </c>
      <c r="G6" s="145">
        <v>45366.546527778002</v>
      </c>
      <c r="H6" s="144" t="s">
        <v>23</v>
      </c>
      <c r="I6" s="144" t="s">
        <v>18</v>
      </c>
      <c r="J6" s="144" t="s">
        <v>728</v>
      </c>
    </row>
    <row r="7" spans="1:10" ht="45">
      <c r="A7" s="142" t="s">
        <v>681</v>
      </c>
      <c r="B7" s="142" t="s">
        <v>680</v>
      </c>
      <c r="C7" s="142" t="s">
        <v>334</v>
      </c>
      <c r="D7" s="142" t="s">
        <v>317</v>
      </c>
      <c r="E7" s="142" t="s">
        <v>274</v>
      </c>
      <c r="F7" s="143">
        <v>44988.394444443999</v>
      </c>
      <c r="G7" s="143">
        <v>45435.352777777996</v>
      </c>
      <c r="H7" s="142" t="s">
        <v>23</v>
      </c>
      <c r="I7" s="142" t="s">
        <v>18</v>
      </c>
      <c r="J7" s="142" t="s">
        <v>260</v>
      </c>
    </row>
    <row r="8" spans="1:10" ht="45">
      <c r="A8" s="144" t="s">
        <v>713</v>
      </c>
      <c r="B8" s="144" t="s">
        <v>714</v>
      </c>
      <c r="C8" s="144" t="s">
        <v>727</v>
      </c>
      <c r="D8" s="144" t="s">
        <v>317</v>
      </c>
      <c r="E8" s="144" t="s">
        <v>274</v>
      </c>
      <c r="F8" s="145">
        <v>44992.412499999999</v>
      </c>
      <c r="G8" s="145">
        <v>45436.370833333</v>
      </c>
      <c r="H8" s="144" t="s">
        <v>23</v>
      </c>
      <c r="I8" s="144" t="s">
        <v>18</v>
      </c>
      <c r="J8" s="144" t="s">
        <v>260</v>
      </c>
    </row>
    <row r="9" spans="1:10" ht="45">
      <c r="A9" s="142" t="s">
        <v>725</v>
      </c>
      <c r="B9" s="142" t="s">
        <v>726</v>
      </c>
      <c r="C9" s="142" t="s">
        <v>524</v>
      </c>
      <c r="D9" s="142" t="s">
        <v>317</v>
      </c>
      <c r="E9" s="142" t="s">
        <v>274</v>
      </c>
      <c r="F9" s="143">
        <v>44992.694444444001</v>
      </c>
      <c r="G9" s="143">
        <v>45436.652777777999</v>
      </c>
      <c r="H9" s="142" t="s">
        <v>23</v>
      </c>
      <c r="I9" s="142" t="s">
        <v>18</v>
      </c>
      <c r="J9" s="142" t="s">
        <v>260</v>
      </c>
    </row>
    <row r="10" spans="1:10" ht="45">
      <c r="A10" s="144" t="s">
        <v>1755</v>
      </c>
      <c r="B10" s="144" t="s">
        <v>1756</v>
      </c>
      <c r="C10" s="144" t="s">
        <v>334</v>
      </c>
      <c r="D10" s="144" t="s">
        <v>317</v>
      </c>
      <c r="E10" s="144" t="s">
        <v>274</v>
      </c>
      <c r="F10" s="145">
        <v>45012.629166667</v>
      </c>
      <c r="G10" s="145">
        <v>45455.587500000001</v>
      </c>
      <c r="H10" s="144" t="s">
        <v>23</v>
      </c>
      <c r="I10" s="144" t="s">
        <v>18</v>
      </c>
      <c r="J10" s="144" t="s">
        <v>260</v>
      </c>
    </row>
    <row r="11" spans="1:10" ht="45">
      <c r="A11" s="142" t="s">
        <v>1783</v>
      </c>
      <c r="B11" s="142" t="s">
        <v>1784</v>
      </c>
      <c r="C11" s="142" t="s">
        <v>334</v>
      </c>
      <c r="D11" s="142" t="s">
        <v>317</v>
      </c>
      <c r="E11" s="142" t="s">
        <v>274</v>
      </c>
      <c r="F11" s="143">
        <v>45013.427083333001</v>
      </c>
      <c r="G11" s="143">
        <v>45456.385416666999</v>
      </c>
      <c r="H11" s="142" t="s">
        <v>23</v>
      </c>
      <c r="I11" s="142" t="s">
        <v>18</v>
      </c>
      <c r="J11" s="142" t="s">
        <v>260</v>
      </c>
    </row>
    <row r="12" spans="1:10" ht="45">
      <c r="A12" s="144" t="s">
        <v>2371</v>
      </c>
      <c r="B12" s="144" t="s">
        <v>2370</v>
      </c>
      <c r="C12" s="144" t="s">
        <v>1981</v>
      </c>
      <c r="D12" s="144" t="s">
        <v>317</v>
      </c>
      <c r="E12" s="144" t="s">
        <v>274</v>
      </c>
      <c r="F12" s="145">
        <v>45015.347916667</v>
      </c>
      <c r="G12" s="145">
        <v>45457.639583333003</v>
      </c>
      <c r="H12" s="144" t="s">
        <v>23</v>
      </c>
      <c r="I12" s="144" t="s">
        <v>18</v>
      </c>
      <c r="J12" s="144" t="s">
        <v>260</v>
      </c>
    </row>
    <row r="13" spans="1:10" ht="45">
      <c r="A13" s="142" t="s">
        <v>1996</v>
      </c>
      <c r="B13" s="142" t="s">
        <v>1997</v>
      </c>
      <c r="C13" s="142" t="s">
        <v>361</v>
      </c>
      <c r="D13" s="142" t="s">
        <v>317</v>
      </c>
      <c r="E13" s="142" t="s">
        <v>274</v>
      </c>
      <c r="F13" s="143">
        <v>45015.465972222002</v>
      </c>
      <c r="G13" s="143">
        <v>45460.424305556</v>
      </c>
      <c r="H13" s="142" t="s">
        <v>23</v>
      </c>
      <c r="I13" s="142" t="s">
        <v>18</v>
      </c>
      <c r="J13" s="142" t="s">
        <v>260</v>
      </c>
    </row>
    <row r="14" spans="1:10" ht="45">
      <c r="A14" s="144" t="s">
        <v>2071</v>
      </c>
      <c r="B14" s="144" t="s">
        <v>2072</v>
      </c>
      <c r="C14" s="144" t="s">
        <v>361</v>
      </c>
      <c r="D14" s="144" t="s">
        <v>317</v>
      </c>
      <c r="E14" s="144" t="s">
        <v>274</v>
      </c>
      <c r="F14" s="145">
        <v>45015.643750000003</v>
      </c>
      <c r="G14" s="145">
        <v>45460.602083332997</v>
      </c>
      <c r="H14" s="144" t="s">
        <v>23</v>
      </c>
      <c r="I14" s="144" t="s">
        <v>18</v>
      </c>
      <c r="J14" s="144" t="s">
        <v>260</v>
      </c>
    </row>
    <row r="15" spans="1:10" ht="45">
      <c r="A15" s="142" t="s">
        <v>2081</v>
      </c>
      <c r="B15" s="142" t="s">
        <v>2082</v>
      </c>
      <c r="C15" s="142" t="s">
        <v>334</v>
      </c>
      <c r="D15" s="142" t="s">
        <v>317</v>
      </c>
      <c r="E15" s="142" t="s">
        <v>274</v>
      </c>
      <c r="F15" s="143">
        <v>45015.663888889001</v>
      </c>
      <c r="G15" s="143">
        <v>45460.622222222002</v>
      </c>
      <c r="H15" s="142" t="s">
        <v>23</v>
      </c>
      <c r="I15" s="142" t="s">
        <v>18</v>
      </c>
      <c r="J15" s="142" t="s">
        <v>260</v>
      </c>
    </row>
    <row r="16" spans="1:10" ht="45">
      <c r="A16" s="144" t="s">
        <v>2369</v>
      </c>
      <c r="B16" s="144" t="s">
        <v>711</v>
      </c>
      <c r="C16" s="144" t="s">
        <v>506</v>
      </c>
      <c r="D16" s="144" t="s">
        <v>317</v>
      </c>
      <c r="E16" s="144" t="s">
        <v>274</v>
      </c>
      <c r="F16" s="145">
        <v>45016.549305556</v>
      </c>
      <c r="G16" s="145">
        <v>45461.549305556</v>
      </c>
      <c r="H16" s="144" t="s">
        <v>23</v>
      </c>
      <c r="I16" s="144" t="s">
        <v>18</v>
      </c>
      <c r="J16" s="144" t="s">
        <v>260</v>
      </c>
    </row>
    <row r="17" spans="1:10" ht="45">
      <c r="A17" s="152" t="s">
        <v>2368</v>
      </c>
      <c r="B17" s="152" t="s">
        <v>2367</v>
      </c>
      <c r="C17" s="152" t="s">
        <v>334</v>
      </c>
      <c r="D17" s="152" t="s">
        <v>317</v>
      </c>
      <c r="E17" s="152" t="s">
        <v>274</v>
      </c>
      <c r="F17" s="153">
        <v>45016.584027778001</v>
      </c>
      <c r="G17" s="153">
        <v>45461.543055556001</v>
      </c>
      <c r="H17" s="152" t="s">
        <v>23</v>
      </c>
      <c r="I17" s="152" t="s">
        <v>18</v>
      </c>
      <c r="J17" s="152" t="s">
        <v>38</v>
      </c>
    </row>
    <row r="18" spans="1:10" ht="45">
      <c r="A18" s="149" t="s">
        <v>2366</v>
      </c>
      <c r="B18" s="150" t="s">
        <v>2365</v>
      </c>
      <c r="C18" s="150" t="s">
        <v>2364</v>
      </c>
      <c r="D18" s="150" t="s">
        <v>317</v>
      </c>
      <c r="E18" s="150" t="s">
        <v>274</v>
      </c>
      <c r="F18" s="151">
        <v>45019.298611111</v>
      </c>
      <c r="G18" s="151">
        <v>45461.625</v>
      </c>
      <c r="H18" s="150" t="s">
        <v>23</v>
      </c>
      <c r="I18" s="150" t="s">
        <v>18</v>
      </c>
      <c r="J18" s="150" t="s">
        <v>255</v>
      </c>
    </row>
    <row r="19" spans="1:10" ht="45">
      <c r="A19" s="142" t="s">
        <v>2363</v>
      </c>
      <c r="B19" s="142" t="s">
        <v>2362</v>
      </c>
      <c r="C19" s="142" t="s">
        <v>506</v>
      </c>
      <c r="D19" s="142" t="s">
        <v>317</v>
      </c>
      <c r="E19" s="142" t="s">
        <v>274</v>
      </c>
      <c r="F19" s="143">
        <v>45019.350694444001</v>
      </c>
      <c r="G19" s="143">
        <v>45461.642361111</v>
      </c>
      <c r="H19" s="142" t="s">
        <v>23</v>
      </c>
      <c r="I19" s="142" t="s">
        <v>18</v>
      </c>
      <c r="J19" s="142" t="s">
        <v>260</v>
      </c>
    </row>
    <row r="20" spans="1:10" ht="45">
      <c r="A20" s="144" t="s">
        <v>2361</v>
      </c>
      <c r="B20" s="144" t="s">
        <v>2296</v>
      </c>
      <c r="C20" s="144" t="s">
        <v>322</v>
      </c>
      <c r="D20" s="144" t="s">
        <v>317</v>
      </c>
      <c r="E20" s="144" t="s">
        <v>274</v>
      </c>
      <c r="F20" s="145">
        <v>45019.383333332997</v>
      </c>
      <c r="G20" s="145">
        <v>45462.341666667002</v>
      </c>
      <c r="H20" s="144" t="s">
        <v>23</v>
      </c>
      <c r="I20" s="144" t="s">
        <v>18</v>
      </c>
      <c r="J20" s="144" t="s">
        <v>260</v>
      </c>
    </row>
    <row r="21" spans="1:10" ht="45">
      <c r="A21" s="152" t="s">
        <v>2360</v>
      </c>
      <c r="B21" s="152" t="s">
        <v>2359</v>
      </c>
      <c r="C21" s="152" t="s">
        <v>338</v>
      </c>
      <c r="D21" s="152" t="s">
        <v>317</v>
      </c>
      <c r="E21" s="152" t="s">
        <v>274</v>
      </c>
      <c r="F21" s="153">
        <v>45019.384027777996</v>
      </c>
      <c r="G21" s="153">
        <v>45462.342361110997</v>
      </c>
      <c r="H21" s="152" t="s">
        <v>23</v>
      </c>
      <c r="I21" s="152" t="s">
        <v>18</v>
      </c>
      <c r="J21" s="152" t="s">
        <v>38</v>
      </c>
    </row>
    <row r="23" spans="1:10">
      <c r="A23" s="148" t="s">
        <v>2408</v>
      </c>
      <c r="B23" s="148" t="s">
        <v>2412</v>
      </c>
      <c r="C23" s="148"/>
      <c r="D23" s="148"/>
      <c r="E23" s="148"/>
      <c r="F23" s="148"/>
      <c r="G23" s="148"/>
      <c r="H23" s="148"/>
      <c r="I23" s="148"/>
      <c r="J23" s="148"/>
    </row>
    <row r="24" spans="1:10">
      <c r="A24" s="148" t="s">
        <v>2435</v>
      </c>
      <c r="B24" s="148" t="s">
        <v>2436</v>
      </c>
      <c r="C24" s="148"/>
      <c r="D24" s="148"/>
      <c r="E24" s="148"/>
      <c r="F24" s="148"/>
      <c r="G24" s="148"/>
      <c r="H24" s="148"/>
      <c r="I24" s="148"/>
      <c r="J24" s="148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D9461-86C5-40C2-B5B7-AC167A023333}">
  <sheetPr codeName="Sheet59"/>
  <dimension ref="B2:BV1590"/>
  <sheetViews>
    <sheetView topLeftCell="A1143" workbookViewId="0">
      <selection activeCell="D1161" sqref="D1161"/>
    </sheetView>
  </sheetViews>
  <sheetFormatPr defaultColWidth="2.85546875" defaultRowHeight="15"/>
  <cols>
    <col min="1" max="12" width="2.85546875" style="85"/>
    <col min="13" max="13" width="2.85546875" style="85" customWidth="1"/>
    <col min="14" max="16384" width="2.85546875" style="85"/>
  </cols>
  <sheetData>
    <row r="2" spans="2:4">
      <c r="B2" s="47" t="s">
        <v>2190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2191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2192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2193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252" spans="2:4">
      <c r="B252" s="46">
        <v>0</v>
      </c>
      <c r="D252" s="47" t="s">
        <v>2516</v>
      </c>
    </row>
    <row r="253" spans="2:4">
      <c r="D253" s="55" t="s">
        <v>302</v>
      </c>
    </row>
    <row r="255" spans="2:4">
      <c r="D255" s="85" t="s">
        <v>36</v>
      </c>
    </row>
    <row r="256" spans="2:4">
      <c r="D256" s="50" t="s">
        <v>2598</v>
      </c>
    </row>
    <row r="258" spans="4:4">
      <c r="D258" s="85" t="s">
        <v>2203</v>
      </c>
    </row>
    <row r="288" spans="4:4">
      <c r="D288" s="85" t="s">
        <v>2204</v>
      </c>
    </row>
    <row r="289" spans="4:64">
      <c r="D289" s="85" t="s">
        <v>2205</v>
      </c>
    </row>
    <row r="290" spans="4:64">
      <c r="D290" s="85" t="s">
        <v>2206</v>
      </c>
    </row>
    <row r="291" spans="4:64">
      <c r="D291" s="85" t="s">
        <v>2202</v>
      </c>
    </row>
    <row r="292" spans="4:64">
      <c r="D292" s="85" t="s">
        <v>2207</v>
      </c>
    </row>
    <row r="294" spans="4:64">
      <c r="D294" s="47" t="s">
        <v>2190</v>
      </c>
    </row>
    <row r="296" spans="4:64">
      <c r="D296" s="52" t="s">
        <v>2553</v>
      </c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  <c r="AO296" s="48"/>
      <c r="AP296" s="48"/>
      <c r="AQ296" s="48"/>
      <c r="AR296" s="48"/>
      <c r="AS296" s="48"/>
      <c r="AT296" s="48"/>
      <c r="AU296" s="48"/>
      <c r="AV296" s="48"/>
      <c r="AW296" s="48"/>
      <c r="AX296" s="48"/>
      <c r="AY296" s="48"/>
      <c r="AZ296" s="48"/>
      <c r="BA296" s="48"/>
      <c r="BB296" s="48"/>
      <c r="BC296" s="48"/>
      <c r="BD296" s="48"/>
      <c r="BE296" s="48"/>
      <c r="BF296" s="48"/>
      <c r="BG296" s="48"/>
      <c r="BH296" s="48"/>
      <c r="BI296" s="48"/>
      <c r="BJ296" s="48"/>
      <c r="BK296" s="48"/>
      <c r="BL296" s="48"/>
    </row>
    <row r="297" spans="4:64">
      <c r="D297" s="52" t="s">
        <v>2554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  <c r="AO297" s="48"/>
      <c r="AP297" s="48"/>
      <c r="AQ297" s="48"/>
      <c r="AR297" s="48"/>
      <c r="AS297" s="48"/>
      <c r="AT297" s="48"/>
      <c r="AU297" s="48"/>
      <c r="AV297" s="48"/>
      <c r="AW297" s="48"/>
      <c r="AX297" s="48"/>
      <c r="AY297" s="48"/>
      <c r="AZ297" s="48"/>
      <c r="BA297" s="48"/>
      <c r="BB297" s="48"/>
      <c r="BC297" s="48"/>
      <c r="BD297" s="48"/>
      <c r="BE297" s="48"/>
      <c r="BF297" s="48"/>
      <c r="BG297" s="48"/>
      <c r="BH297" s="48"/>
      <c r="BI297" s="48"/>
      <c r="BJ297" s="48"/>
      <c r="BK297" s="48"/>
      <c r="BL297" s="48"/>
    </row>
    <row r="298" spans="4:64">
      <c r="D298" s="52" t="s">
        <v>2520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  <c r="AO298" s="48"/>
      <c r="AP298" s="48"/>
      <c r="AQ298" s="48"/>
      <c r="AR298" s="48"/>
      <c r="AS298" s="48"/>
      <c r="AT298" s="48"/>
      <c r="AU298" s="48"/>
      <c r="AV298" s="48"/>
      <c r="AW298" s="48"/>
      <c r="AX298" s="48"/>
      <c r="AY298" s="48"/>
      <c r="AZ298" s="48"/>
      <c r="BA298" s="48"/>
      <c r="BB298" s="48"/>
      <c r="BC298" s="48"/>
      <c r="BD298" s="48"/>
      <c r="BE298" s="48"/>
      <c r="BF298" s="48"/>
      <c r="BG298" s="48"/>
      <c r="BH298" s="48"/>
      <c r="BI298" s="48"/>
      <c r="BJ298" s="48"/>
      <c r="BK298" s="48"/>
      <c r="BL298" s="48"/>
    </row>
    <row r="300" spans="4:64">
      <c r="D300" s="37" t="s">
        <v>335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</row>
    <row r="301" spans="4:64">
      <c r="D301" s="53" t="s">
        <v>312</v>
      </c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</row>
    <row r="302" spans="4:64">
      <c r="D302" s="53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</row>
    <row r="303" spans="4:64">
      <c r="D303" s="53" t="s">
        <v>2568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</row>
    <row r="304" spans="4:64">
      <c r="D304" s="53" t="s">
        <v>2569</v>
      </c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</row>
    <row r="305" spans="4:35">
      <c r="D305" s="53" t="s">
        <v>2570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</row>
    <row r="306" spans="4:35">
      <c r="D306" s="53" t="s">
        <v>2571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</row>
    <row r="307" spans="4:35">
      <c r="D307" s="53" t="s">
        <v>2572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</row>
    <row r="308" spans="4:35">
      <c r="D308" s="53" t="s">
        <v>2573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</row>
    <row r="309" spans="4:35">
      <c r="D309" s="53" t="s">
        <v>2574</v>
      </c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</row>
    <row r="310" spans="4:35">
      <c r="D310" s="53" t="s">
        <v>2575</v>
      </c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</row>
    <row r="311" spans="4:35">
      <c r="D311" s="53" t="s">
        <v>2576</v>
      </c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</row>
    <row r="312" spans="4:35">
      <c r="D312" s="53" t="s">
        <v>2577</v>
      </c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</row>
    <row r="313" spans="4:35">
      <c r="D313" s="53" t="s">
        <v>2578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</row>
    <row r="314" spans="4:35">
      <c r="D314" s="53" t="s">
        <v>2579</v>
      </c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</row>
    <row r="315" spans="4:35">
      <c r="D315" s="53" t="s">
        <v>2580</v>
      </c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</row>
    <row r="316" spans="4:35">
      <c r="D316" s="53" t="s">
        <v>276</v>
      </c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</row>
    <row r="317" spans="4:35">
      <c r="D317" s="53" t="s">
        <v>33</v>
      </c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</row>
    <row r="318" spans="4:35">
      <c r="D318" s="53" t="s">
        <v>2569</v>
      </c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</row>
    <row r="319" spans="4:35">
      <c r="D319" s="53" t="s">
        <v>2581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</row>
    <row r="320" spans="4:35">
      <c r="D320" s="53" t="s">
        <v>2582</v>
      </c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</row>
    <row r="321" spans="4:35">
      <c r="D321" s="53" t="s">
        <v>2583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</row>
    <row r="322" spans="4:35">
      <c r="D322" s="53" t="s">
        <v>2571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</row>
    <row r="323" spans="4:35">
      <c r="D323" s="53" t="s">
        <v>2572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</row>
    <row r="324" spans="4:35">
      <c r="D324" s="53" t="s">
        <v>2573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</row>
    <row r="325" spans="4:35">
      <c r="D325" s="53" t="s">
        <v>2574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</row>
    <row r="326" spans="4:35">
      <c r="D326" s="53" t="s">
        <v>2575</v>
      </c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</row>
    <row r="327" spans="4:35">
      <c r="D327" s="53" t="s">
        <v>2584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</row>
    <row r="328" spans="4:35">
      <c r="D328" s="53" t="s">
        <v>2585</v>
      </c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</row>
    <row r="329" spans="4:35">
      <c r="D329" s="53" t="s">
        <v>2586</v>
      </c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</row>
    <row r="330" spans="4:35">
      <c r="D330" s="53" t="s">
        <v>2587</v>
      </c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F330" s="49"/>
      <c r="AG330" s="49"/>
      <c r="AH330" s="49"/>
      <c r="AI330" s="49"/>
    </row>
    <row r="331" spans="4:35">
      <c r="D331" s="53" t="s">
        <v>2578</v>
      </c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F331" s="49"/>
      <c r="AG331" s="49"/>
      <c r="AH331" s="49"/>
      <c r="AI331" s="49"/>
    </row>
    <row r="332" spans="4:35">
      <c r="D332" s="53" t="s">
        <v>2579</v>
      </c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  <c r="AF332" s="49"/>
      <c r="AG332" s="49"/>
      <c r="AH332" s="49"/>
      <c r="AI332" s="49"/>
    </row>
    <row r="333" spans="4:35">
      <c r="D333" s="53" t="s">
        <v>2580</v>
      </c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  <c r="AF333" s="49"/>
      <c r="AG333" s="49"/>
      <c r="AH333" s="49"/>
      <c r="AI333" s="49"/>
    </row>
    <row r="334" spans="4:35">
      <c r="D334" s="53" t="s">
        <v>2588</v>
      </c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  <c r="AF334" s="49"/>
      <c r="AG334" s="49"/>
      <c r="AH334" s="49"/>
      <c r="AI334" s="49"/>
    </row>
    <row r="335" spans="4:35">
      <c r="D335" s="53" t="s">
        <v>2589</v>
      </c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  <c r="AF335" s="49"/>
      <c r="AG335" s="49"/>
      <c r="AH335" s="49"/>
      <c r="AI335" s="49"/>
    </row>
    <row r="336" spans="4:35">
      <c r="D336" s="53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  <c r="AE336" s="49"/>
      <c r="AF336" s="49"/>
      <c r="AG336" s="49"/>
      <c r="AH336" s="49"/>
      <c r="AI336" s="49"/>
    </row>
    <row r="337" spans="4:35">
      <c r="D337" s="53" t="s">
        <v>2599</v>
      </c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  <c r="AF337" s="49"/>
      <c r="AG337" s="49"/>
      <c r="AH337" s="49"/>
      <c r="AI337" s="49"/>
    </row>
    <row r="338" spans="4:35">
      <c r="D338" s="53" t="s">
        <v>280</v>
      </c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  <c r="AF338" s="49"/>
      <c r="AG338" s="49"/>
      <c r="AH338" s="49"/>
      <c r="AI338" s="49"/>
    </row>
    <row r="339" spans="4:35">
      <c r="D339" s="53" t="s">
        <v>2653</v>
      </c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  <c r="AF339" s="49"/>
      <c r="AG339" s="49"/>
      <c r="AH339" s="49"/>
      <c r="AI339" s="49"/>
    </row>
    <row r="340" spans="4:35">
      <c r="D340" s="53" t="s">
        <v>2652</v>
      </c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  <c r="AE340" s="49"/>
      <c r="AF340" s="49"/>
      <c r="AG340" s="49"/>
      <c r="AH340" s="49"/>
      <c r="AI340" s="49"/>
    </row>
    <row r="341" spans="4:35">
      <c r="D341" s="53" t="s">
        <v>2600</v>
      </c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  <c r="AE341" s="49"/>
      <c r="AF341" s="49"/>
      <c r="AG341" s="49"/>
      <c r="AH341" s="49"/>
      <c r="AI341" s="49"/>
    </row>
    <row r="342" spans="4:35">
      <c r="D342" s="53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  <c r="AD342" s="49"/>
      <c r="AE342" s="49"/>
      <c r="AF342" s="49"/>
      <c r="AG342" s="49"/>
      <c r="AH342" s="49"/>
      <c r="AI342" s="49"/>
    </row>
    <row r="343" spans="4:35">
      <c r="D343" s="53" t="s">
        <v>2601</v>
      </c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  <c r="AE343" s="49"/>
      <c r="AF343" s="49"/>
      <c r="AG343" s="49"/>
      <c r="AH343" s="49"/>
      <c r="AI343" s="49"/>
    </row>
    <row r="344" spans="4:35">
      <c r="D344" s="53" t="s">
        <v>280</v>
      </c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  <c r="AE344" s="49"/>
      <c r="AF344" s="49"/>
      <c r="AG344" s="49"/>
      <c r="AH344" s="49"/>
      <c r="AI344" s="49"/>
    </row>
    <row r="345" spans="4:35">
      <c r="D345" s="53" t="s">
        <v>2651</v>
      </c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</row>
    <row r="346" spans="4:35">
      <c r="D346" s="53" t="s">
        <v>2602</v>
      </c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</row>
    <row r="347" spans="4:35">
      <c r="D347" s="53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</row>
    <row r="348" spans="4:35">
      <c r="D348" s="53" t="s">
        <v>2603</v>
      </c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</row>
    <row r="349" spans="4:35">
      <c r="D349" s="53" t="s">
        <v>280</v>
      </c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</row>
    <row r="350" spans="4:35">
      <c r="D350" s="53" t="s">
        <v>2650</v>
      </c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</row>
    <row r="351" spans="4:35">
      <c r="D351" s="53" t="s">
        <v>2604</v>
      </c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</row>
    <row r="352" spans="4:35">
      <c r="D352" s="53" t="s">
        <v>2605</v>
      </c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</row>
    <row r="353" spans="4:64">
      <c r="D353" s="53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</row>
    <row r="354" spans="4:64">
      <c r="D354" s="53" t="s">
        <v>1469</v>
      </c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</row>
    <row r="355" spans="4:64">
      <c r="D355" s="53" t="s">
        <v>2654</v>
      </c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</row>
    <row r="356" spans="4:64">
      <c r="D356" s="53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</row>
    <row r="357" spans="4:64">
      <c r="D357" s="53" t="s">
        <v>261</v>
      </c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</row>
    <row r="358" spans="4:64">
      <c r="D358" s="53" t="s">
        <v>262</v>
      </c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</row>
    <row r="359" spans="4:64">
      <c r="D359" s="53" t="s">
        <v>336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</row>
    <row r="361" spans="4:64">
      <c r="D361" s="52" t="s">
        <v>2553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  <c r="AO361" s="48"/>
      <c r="AP361" s="48"/>
      <c r="AQ361" s="48"/>
      <c r="AR361" s="48"/>
      <c r="AS361" s="48"/>
      <c r="AT361" s="48"/>
      <c r="AU361" s="48"/>
      <c r="AV361" s="48"/>
      <c r="AW361" s="48"/>
      <c r="AX361" s="48"/>
      <c r="AY361" s="48"/>
      <c r="AZ361" s="48"/>
      <c r="BA361" s="48"/>
      <c r="BB361" s="48"/>
      <c r="BC361" s="48"/>
      <c r="BD361" s="48"/>
      <c r="BE361" s="48"/>
      <c r="BF361" s="48"/>
      <c r="BG361" s="48"/>
      <c r="BH361" s="48"/>
      <c r="BI361" s="48"/>
      <c r="BJ361" s="48"/>
      <c r="BK361" s="48"/>
      <c r="BL361" s="48"/>
    </row>
    <row r="362" spans="4:64">
      <c r="D362" s="52" t="s">
        <v>2554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  <c r="AO362" s="48"/>
      <c r="AP362" s="48"/>
      <c r="AQ362" s="48"/>
      <c r="AR362" s="48"/>
      <c r="AS362" s="48"/>
      <c r="AT362" s="48"/>
      <c r="AU362" s="48"/>
      <c r="AV362" s="48"/>
      <c r="AW362" s="48"/>
      <c r="AX362" s="48"/>
      <c r="AY362" s="48"/>
      <c r="AZ362" s="48"/>
      <c r="BA362" s="48"/>
      <c r="BB362" s="48"/>
      <c r="BC362" s="48"/>
      <c r="BD362" s="48"/>
      <c r="BE362" s="48"/>
      <c r="BF362" s="48"/>
      <c r="BG362" s="48"/>
      <c r="BH362" s="48"/>
      <c r="BI362" s="48"/>
      <c r="BJ362" s="48"/>
      <c r="BK362" s="48"/>
      <c r="BL362" s="48"/>
    </row>
    <row r="363" spans="4:64">
      <c r="D363" s="52" t="s">
        <v>2520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  <c r="AO363" s="48"/>
      <c r="AP363" s="48"/>
      <c r="AQ363" s="48"/>
      <c r="AR363" s="48"/>
      <c r="AS363" s="48"/>
      <c r="AT363" s="48"/>
      <c r="AU363" s="48"/>
      <c r="AV363" s="48"/>
      <c r="AW363" s="48"/>
      <c r="AX363" s="48"/>
      <c r="AY363" s="48"/>
      <c r="AZ363" s="48"/>
      <c r="BA363" s="48"/>
      <c r="BB363" s="48"/>
      <c r="BC363" s="48"/>
      <c r="BD363" s="48"/>
      <c r="BE363" s="48"/>
      <c r="BF363" s="48"/>
      <c r="BG363" s="48"/>
      <c r="BH363" s="48"/>
      <c r="BI363" s="48"/>
      <c r="BJ363" s="48"/>
      <c r="BK363" s="48"/>
      <c r="BL363" s="48"/>
    </row>
    <row r="365" spans="4:64">
      <c r="D365" s="52" t="s">
        <v>2555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</row>
    <row r="366" spans="4:64">
      <c r="D366" s="52" t="s">
        <v>2556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</row>
    <row r="367" spans="4:64">
      <c r="D367" s="52" t="s">
        <v>2521</v>
      </c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  <c r="AO367" s="48"/>
      <c r="AP367" s="48"/>
      <c r="AQ367" s="48"/>
      <c r="AR367" s="48"/>
      <c r="AS367" s="48"/>
      <c r="AT367" s="48"/>
      <c r="AU367" s="48"/>
      <c r="AV367" s="48"/>
      <c r="AW367" s="48"/>
      <c r="AX367" s="48"/>
      <c r="AY367" s="48"/>
      <c r="AZ367" s="48"/>
      <c r="BA367" s="48"/>
      <c r="BB367" s="48"/>
      <c r="BC367" s="48"/>
      <c r="BD367" s="48"/>
      <c r="BE367" s="48"/>
      <c r="BF367" s="48"/>
      <c r="BG367" s="48"/>
      <c r="BH367" s="48"/>
      <c r="BI367" s="48"/>
      <c r="BJ367" s="48"/>
      <c r="BK367" s="48"/>
      <c r="BL367" s="48"/>
    </row>
    <row r="369" spans="4:4">
      <c r="D369" s="85" t="s">
        <v>2660</v>
      </c>
    </row>
    <row r="398" spans="4:4">
      <c r="D398" s="47" t="s">
        <v>2755</v>
      </c>
    </row>
    <row r="400" spans="4:4">
      <c r="D400" s="85" t="s">
        <v>2660</v>
      </c>
    </row>
    <row r="439" spans="2:4">
      <c r="B439" s="46">
        <v>0</v>
      </c>
      <c r="D439" s="47" t="s">
        <v>2376</v>
      </c>
    </row>
    <row r="440" spans="2:4">
      <c r="D440" s="55" t="s">
        <v>302</v>
      </c>
    </row>
    <row r="442" spans="2:4">
      <c r="D442" s="85" t="s">
        <v>36</v>
      </c>
    </row>
    <row r="445" spans="2:4">
      <c r="D445" s="85" t="s">
        <v>2198</v>
      </c>
    </row>
    <row r="474" spans="4:4">
      <c r="D474" s="85" t="s">
        <v>2199</v>
      </c>
    </row>
    <row r="475" spans="4:4">
      <c r="D475" s="85" t="s">
        <v>2200</v>
      </c>
    </row>
    <row r="476" spans="4:4">
      <c r="D476" s="85" t="s">
        <v>2201</v>
      </c>
    </row>
    <row r="477" spans="4:4">
      <c r="D477" s="85" t="s">
        <v>2202</v>
      </c>
    </row>
    <row r="479" spans="4:4">
      <c r="D479" s="47" t="s">
        <v>2190</v>
      </c>
    </row>
    <row r="481" spans="4:4">
      <c r="D481" s="85" t="s">
        <v>2661</v>
      </c>
    </row>
    <row r="497" spans="4:4">
      <c r="D497" s="47" t="s">
        <v>2743</v>
      </c>
    </row>
    <row r="499" spans="4:4">
      <c r="D499" s="85" t="s">
        <v>2661</v>
      </c>
    </row>
    <row r="536" spans="2:4">
      <c r="B536" s="46">
        <v>0</v>
      </c>
      <c r="D536" s="47" t="s">
        <v>462</v>
      </c>
    </row>
    <row r="537" spans="2:4">
      <c r="D537" s="55" t="s">
        <v>302</v>
      </c>
    </row>
    <row r="538" spans="2:4">
      <c r="D538" s="51" t="s">
        <v>2311</v>
      </c>
    </row>
    <row r="540" spans="2:4">
      <c r="D540" s="85" t="s">
        <v>2311</v>
      </c>
    </row>
    <row r="569" spans="4:4">
      <c r="D569" s="85" t="s">
        <v>2311</v>
      </c>
    </row>
    <row r="586" spans="4:37">
      <c r="D586" s="85" t="s">
        <v>307</v>
      </c>
      <c r="M586" s="85" t="s">
        <v>340</v>
      </c>
    </row>
    <row r="587" spans="4:37">
      <c r="D587" s="36" t="s">
        <v>660</v>
      </c>
      <c r="M587" s="47" t="s">
        <v>2522</v>
      </c>
    </row>
    <row r="589" spans="4:37">
      <c r="D589" s="52" t="s">
        <v>347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</row>
    <row r="590" spans="4:37">
      <c r="D590" s="52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</row>
    <row r="591" spans="4:37">
      <c r="D591" s="52" t="s">
        <v>37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</row>
    <row r="592" spans="4:37">
      <c r="D592" s="52" t="s">
        <v>339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</row>
    <row r="593" spans="2:63" customFormat="1">
      <c r="B593" s="85"/>
      <c r="C593" s="85"/>
      <c r="D593" s="53" t="s">
        <v>389</v>
      </c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85"/>
      <c r="AM593" s="85"/>
      <c r="AN593" s="85"/>
      <c r="AO593" s="85"/>
      <c r="AP593" s="85"/>
      <c r="AQ593" s="85"/>
      <c r="AR593" s="85"/>
      <c r="AS593" s="85"/>
      <c r="AT593" s="85"/>
      <c r="AU593" s="85"/>
      <c r="AV593" s="85"/>
      <c r="AW593" s="85"/>
      <c r="AX593" s="85"/>
      <c r="AY593" s="85"/>
      <c r="AZ593" s="85"/>
      <c r="BA593" s="85"/>
      <c r="BB593" s="85"/>
      <c r="BC593" s="85"/>
      <c r="BD593" s="85"/>
      <c r="BE593" s="85"/>
      <c r="BF593" s="85"/>
      <c r="BG593" s="85"/>
      <c r="BH593" s="85"/>
      <c r="BI593" s="85"/>
      <c r="BJ593" s="85"/>
      <c r="BK593" s="85"/>
    </row>
    <row r="594" spans="2:63" customFormat="1">
      <c r="B594" s="85"/>
      <c r="C594" s="85"/>
      <c r="D594" s="52" t="s">
        <v>463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  <c r="AL594" s="85"/>
      <c r="AM594" s="85"/>
      <c r="AN594" s="85"/>
      <c r="AO594" s="85"/>
      <c r="AP594" s="85"/>
      <c r="AQ594" s="85"/>
      <c r="AR594" s="85"/>
      <c r="AS594" s="85"/>
      <c r="AT594" s="85"/>
      <c r="AU594" s="85"/>
      <c r="AV594" s="85"/>
      <c r="AW594" s="85"/>
      <c r="AX594" s="85"/>
      <c r="AY594" s="85"/>
      <c r="AZ594" s="85"/>
      <c r="BA594" s="85"/>
      <c r="BB594" s="85"/>
      <c r="BC594" s="85"/>
      <c r="BD594" s="85"/>
      <c r="BE594" s="85"/>
      <c r="BF594" s="85"/>
      <c r="BG594" s="85"/>
      <c r="BH594" s="85"/>
      <c r="BI594" s="85"/>
      <c r="BJ594" s="85"/>
      <c r="BK594" s="85"/>
    </row>
    <row r="595" spans="2:63" customFormat="1">
      <c r="B595" s="85"/>
      <c r="C595" s="85"/>
      <c r="D595" s="89" t="s">
        <v>357</v>
      </c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  <c r="AA595" s="90"/>
      <c r="AB595" s="90"/>
      <c r="AC595" s="90"/>
      <c r="AD595" s="90"/>
      <c r="AE595" s="90"/>
      <c r="AF595" s="90"/>
      <c r="AG595" s="90"/>
      <c r="AH595" s="90"/>
      <c r="AI595" s="90"/>
      <c r="AJ595" s="90"/>
      <c r="AK595" s="90"/>
      <c r="AL595" s="85"/>
      <c r="AM595" s="85"/>
      <c r="AN595" s="85"/>
      <c r="AO595" s="85"/>
      <c r="AP595" s="85"/>
      <c r="AQ595" s="85"/>
      <c r="AR595" s="85"/>
      <c r="AS595" s="85"/>
      <c r="AT595" s="85"/>
      <c r="AU595" s="85"/>
      <c r="AV595" s="85"/>
      <c r="AW595" s="85"/>
      <c r="AX595" s="85"/>
      <c r="AY595" s="85"/>
      <c r="AZ595" s="85"/>
      <c r="BA595" s="85"/>
      <c r="BB595" s="85"/>
      <c r="BC595" s="85"/>
      <c r="BD595" s="85"/>
      <c r="BE595" s="85"/>
      <c r="BF595" s="85"/>
      <c r="BG595" s="85"/>
      <c r="BH595" s="85"/>
      <c r="BI595" s="85"/>
      <c r="BJ595" s="85"/>
      <c r="BK595" s="85"/>
    </row>
    <row r="596" spans="2:63" customFormat="1">
      <c r="B596" s="85"/>
      <c r="C596" s="85"/>
      <c r="D596" s="89" t="s">
        <v>479</v>
      </c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  <c r="AA596" s="90"/>
      <c r="AB596" s="90"/>
      <c r="AC596" s="90"/>
      <c r="AD596" s="90"/>
      <c r="AE596" s="90"/>
      <c r="AF596" s="90"/>
      <c r="AG596" s="90"/>
      <c r="AH596" s="90"/>
      <c r="AI596" s="90"/>
      <c r="AJ596" s="90"/>
      <c r="AK596" s="90"/>
      <c r="AL596" s="85"/>
      <c r="AM596" s="85"/>
      <c r="AN596" s="85"/>
      <c r="AO596" s="85"/>
      <c r="AP596" s="85"/>
      <c r="AQ596" s="85"/>
      <c r="AR596" s="85"/>
      <c r="AS596" s="85"/>
      <c r="AT596" s="85"/>
      <c r="AU596" s="85"/>
      <c r="AV596" s="85"/>
      <c r="AW596" s="85"/>
      <c r="AX596" s="85"/>
      <c r="AY596" s="85"/>
      <c r="AZ596" s="85"/>
      <c r="BA596" s="85"/>
      <c r="BB596" s="85"/>
      <c r="BC596" s="85"/>
      <c r="BD596" s="85"/>
      <c r="BE596" s="85"/>
      <c r="BF596" s="85"/>
      <c r="BG596" s="85"/>
      <c r="BH596" s="85"/>
      <c r="BI596" s="85"/>
      <c r="BJ596" s="85"/>
      <c r="BK596" s="85"/>
    </row>
    <row r="597" spans="2:63" customFormat="1">
      <c r="B597" s="85"/>
      <c r="C597" s="85"/>
      <c r="D597" s="89" t="s">
        <v>668</v>
      </c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  <c r="AA597" s="90"/>
      <c r="AB597" s="90"/>
      <c r="AC597" s="90"/>
      <c r="AD597" s="90"/>
      <c r="AE597" s="90"/>
      <c r="AF597" s="90"/>
      <c r="AG597" s="90"/>
      <c r="AH597" s="90"/>
      <c r="AI597" s="90"/>
      <c r="AJ597" s="90"/>
      <c r="AK597" s="90"/>
      <c r="AL597" s="85"/>
      <c r="AM597" s="85"/>
      <c r="AN597" s="85"/>
      <c r="AO597" s="85"/>
      <c r="AP597" s="85"/>
      <c r="AQ597" s="85"/>
      <c r="AR597" s="85"/>
      <c r="AS597" s="85"/>
      <c r="AT597" s="85"/>
      <c r="AU597" s="85"/>
      <c r="AV597" s="85"/>
      <c r="AW597" s="85"/>
      <c r="AX597" s="85"/>
      <c r="AY597" s="85"/>
      <c r="AZ597" s="85"/>
      <c r="BA597" s="85"/>
      <c r="BB597" s="85"/>
      <c r="BC597" s="85"/>
      <c r="BD597" s="85"/>
      <c r="BE597" s="85"/>
      <c r="BF597" s="85"/>
      <c r="BG597" s="85"/>
      <c r="BH597" s="85"/>
      <c r="BI597" s="85"/>
      <c r="BJ597" s="85"/>
      <c r="BK597" s="85"/>
    </row>
    <row r="598" spans="2:63" customFormat="1">
      <c r="B598" s="85"/>
      <c r="C598" s="85"/>
      <c r="D598" s="91" t="s">
        <v>2379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  <c r="AL598" s="85"/>
      <c r="AM598" s="85"/>
      <c r="AN598" s="85"/>
      <c r="AO598" s="85"/>
      <c r="AP598" s="85"/>
      <c r="AQ598" s="85"/>
      <c r="AR598" s="85"/>
      <c r="AS598" s="85"/>
      <c r="AT598" s="85"/>
      <c r="AU598" s="85"/>
      <c r="AV598" s="85"/>
      <c r="AW598" s="85"/>
      <c r="AX598" s="85"/>
      <c r="AY598" s="85"/>
      <c r="AZ598" s="85"/>
      <c r="BA598" s="85"/>
      <c r="BB598" s="85"/>
      <c r="BC598" s="85"/>
      <c r="BD598" s="85"/>
      <c r="BE598" s="85"/>
      <c r="BF598" s="85"/>
      <c r="BG598" s="85"/>
      <c r="BH598" s="85"/>
      <c r="BI598" s="85"/>
      <c r="BJ598" s="85"/>
      <c r="BK598" s="85"/>
    </row>
    <row r="599" spans="2:63" customFormat="1">
      <c r="B599" s="85"/>
      <c r="C599" s="85"/>
      <c r="D599" s="91" t="s">
        <v>359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H599" s="92"/>
      <c r="AI599" s="92"/>
      <c r="AJ599" s="92"/>
      <c r="AK599" s="92"/>
      <c r="AL599" s="85"/>
      <c r="AM599" s="85"/>
      <c r="AN599" s="85"/>
      <c r="AO599" s="85"/>
      <c r="AP599" s="85"/>
      <c r="AQ599" s="85"/>
      <c r="AR599" s="85"/>
      <c r="AS599" s="85"/>
      <c r="AT599" s="85"/>
      <c r="AU599" s="85"/>
      <c r="AV599" s="85"/>
      <c r="AW599" s="85"/>
      <c r="AX599" s="85"/>
      <c r="AY599" s="85"/>
      <c r="AZ599" s="85"/>
      <c r="BA599" s="85"/>
      <c r="BB599" s="85"/>
      <c r="BC599" s="85"/>
      <c r="BD599" s="85"/>
      <c r="BE599" s="85"/>
      <c r="BF599" s="85"/>
      <c r="BG599" s="85"/>
      <c r="BH599" s="85"/>
      <c r="BI599" s="85"/>
      <c r="BJ599" s="85"/>
      <c r="BK599" s="85"/>
    </row>
    <row r="600" spans="2:63" customFormat="1">
      <c r="B600" s="85"/>
      <c r="C600" s="85"/>
      <c r="D600" s="91" t="s">
        <v>2380</v>
      </c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H600" s="92"/>
      <c r="AI600" s="92"/>
      <c r="AJ600" s="92"/>
      <c r="AK600" s="92"/>
      <c r="AL600" s="85"/>
      <c r="AM600" s="85"/>
      <c r="AN600" s="85"/>
      <c r="AO600" s="85"/>
      <c r="AP600" s="85"/>
      <c r="AQ600" s="85"/>
      <c r="AR600" s="85"/>
      <c r="AS600" s="85"/>
      <c r="AT600" s="85"/>
      <c r="AU600" s="85"/>
      <c r="AV600" s="85"/>
      <c r="AW600" s="85"/>
      <c r="AX600" s="85"/>
      <c r="AY600" s="85"/>
      <c r="AZ600" s="85"/>
      <c r="BA600" s="85"/>
      <c r="BB600" s="85"/>
      <c r="BC600" s="85"/>
      <c r="BD600" s="85"/>
      <c r="BE600" s="85"/>
      <c r="BF600" s="85"/>
      <c r="BG600" s="85"/>
      <c r="BH600" s="85"/>
      <c r="BI600" s="85"/>
      <c r="BJ600" s="85"/>
      <c r="BK600" s="85"/>
    </row>
    <row r="601" spans="2:63" customFormat="1">
      <c r="B601" s="85"/>
      <c r="C601" s="85"/>
      <c r="D601" s="38" t="s">
        <v>634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  <c r="AL601" s="85"/>
      <c r="AM601" s="85"/>
      <c r="AN601" s="85"/>
      <c r="AO601" s="85"/>
      <c r="AP601" s="85"/>
      <c r="AQ601" s="85"/>
      <c r="AR601" s="85"/>
      <c r="AS601" s="85"/>
      <c r="AT601" s="85"/>
      <c r="AU601" s="85"/>
      <c r="AV601" s="85"/>
      <c r="AW601" s="85"/>
      <c r="AX601" s="85"/>
      <c r="AY601" s="85"/>
      <c r="AZ601" s="85"/>
      <c r="BA601" s="85"/>
      <c r="BB601" s="85"/>
      <c r="BC601" s="85"/>
      <c r="BD601" s="85"/>
      <c r="BE601" s="85"/>
      <c r="BF601" s="85"/>
      <c r="BG601" s="85"/>
      <c r="BH601" s="85"/>
      <c r="BI601" s="85"/>
      <c r="BJ601" s="85"/>
      <c r="BK601" s="85"/>
    </row>
    <row r="602" spans="2:63" customFormat="1">
      <c r="B602" s="85"/>
      <c r="C602" s="85"/>
      <c r="D602" s="38" t="s">
        <v>1492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  <c r="AL602" s="85"/>
      <c r="AM602" s="85"/>
      <c r="AN602" s="85"/>
      <c r="AO602" s="85"/>
      <c r="AP602" s="85"/>
      <c r="AQ602" s="85"/>
      <c r="AR602" s="85"/>
      <c r="AS602" s="85"/>
      <c r="AT602" s="85"/>
      <c r="AU602" s="85"/>
      <c r="AV602" s="85"/>
      <c r="AW602" s="85"/>
      <c r="AX602" s="85"/>
      <c r="AY602" s="85"/>
      <c r="AZ602" s="85"/>
      <c r="BA602" s="85"/>
      <c r="BB602" s="85"/>
      <c r="BC602" s="85"/>
      <c r="BD602" s="85"/>
      <c r="BE602" s="85"/>
      <c r="BF602" s="85"/>
      <c r="BG602" s="85"/>
      <c r="BH602" s="85"/>
      <c r="BI602" s="85"/>
      <c r="BJ602" s="85"/>
      <c r="BK602" s="85"/>
    </row>
    <row r="603" spans="2:63" customFormat="1">
      <c r="B603" s="85"/>
      <c r="C603" s="85"/>
      <c r="D603" s="52" t="s">
        <v>900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  <c r="AL603" s="85"/>
      <c r="AM603" s="85"/>
      <c r="AN603" s="85"/>
      <c r="AO603" s="85"/>
      <c r="AP603" s="85"/>
      <c r="AQ603" s="85"/>
      <c r="AR603" s="85"/>
      <c r="AS603" s="85"/>
      <c r="AT603" s="85"/>
      <c r="AU603" s="85"/>
      <c r="AV603" s="85"/>
      <c r="AW603" s="85"/>
      <c r="AX603" s="85"/>
      <c r="AY603" s="85"/>
      <c r="AZ603" s="85"/>
      <c r="BA603" s="85"/>
      <c r="BB603" s="85"/>
      <c r="BC603" s="85"/>
      <c r="BD603" s="85"/>
      <c r="BE603" s="85"/>
      <c r="BF603" s="85"/>
      <c r="BG603" s="85"/>
      <c r="BH603" s="85"/>
      <c r="BI603" s="85"/>
      <c r="BJ603" s="85"/>
      <c r="BK603" s="85"/>
    </row>
    <row r="604" spans="2:63" customFormat="1">
      <c r="B604" s="85"/>
      <c r="C604" s="85"/>
      <c r="D604" s="52" t="s">
        <v>384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85"/>
      <c r="AM604" s="85"/>
      <c r="AN604" s="85"/>
      <c r="AO604" s="85"/>
      <c r="AP604" s="85"/>
      <c r="AQ604" s="85"/>
      <c r="AR604" s="85"/>
      <c r="AS604" s="85"/>
      <c r="AT604" s="85"/>
      <c r="AU604" s="85"/>
      <c r="AV604" s="85"/>
      <c r="AW604" s="85"/>
      <c r="AX604" s="85"/>
      <c r="AY604" s="85"/>
      <c r="AZ604" s="85"/>
      <c r="BA604" s="85"/>
      <c r="BB604" s="85"/>
      <c r="BC604" s="85"/>
      <c r="BD604" s="85"/>
      <c r="BE604" s="85"/>
      <c r="BF604" s="85"/>
      <c r="BG604" s="85"/>
      <c r="BH604" s="85"/>
      <c r="BI604" s="85"/>
      <c r="BJ604" s="85"/>
      <c r="BK604" s="85"/>
    </row>
    <row r="605" spans="2:63" customFormat="1">
      <c r="B605" s="85"/>
      <c r="C605" s="85"/>
      <c r="D605" s="52" t="s">
        <v>902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  <c r="AL605" s="85"/>
      <c r="AM605" s="85"/>
      <c r="AN605" s="85"/>
      <c r="AO605" s="85"/>
      <c r="AP605" s="85"/>
      <c r="AQ605" s="85"/>
      <c r="AR605" s="85"/>
      <c r="AS605" s="85"/>
      <c r="AT605" s="85"/>
      <c r="AU605" s="85"/>
      <c r="AV605" s="85"/>
      <c r="AW605" s="85"/>
      <c r="AX605" s="85"/>
      <c r="AY605" s="85"/>
      <c r="AZ605" s="85"/>
      <c r="BA605" s="85"/>
      <c r="BB605" s="85"/>
      <c r="BC605" s="85"/>
      <c r="BD605" s="85"/>
      <c r="BE605" s="85"/>
      <c r="BF605" s="85"/>
      <c r="BG605" s="85"/>
      <c r="BH605" s="85"/>
      <c r="BI605" s="85"/>
      <c r="BJ605" s="85"/>
      <c r="BK605" s="85"/>
    </row>
    <row r="606" spans="2:63" customFormat="1">
      <c r="B606" s="85"/>
      <c r="C606" s="85"/>
      <c r="D606" s="52" t="s">
        <v>903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85"/>
      <c r="AM606" s="85"/>
      <c r="AN606" s="85"/>
      <c r="AO606" s="85"/>
      <c r="AP606" s="85"/>
      <c r="AQ606" s="85"/>
      <c r="AR606" s="85"/>
      <c r="AS606" s="85"/>
      <c r="AT606" s="85"/>
      <c r="AU606" s="85"/>
      <c r="AV606" s="85"/>
      <c r="AW606" s="85"/>
      <c r="AX606" s="85"/>
      <c r="AY606" s="85"/>
      <c r="AZ606" s="85"/>
      <c r="BA606" s="85"/>
      <c r="BB606" s="85"/>
      <c r="BC606" s="85"/>
      <c r="BD606" s="85"/>
      <c r="BE606" s="85"/>
      <c r="BF606" s="85"/>
      <c r="BG606" s="85"/>
      <c r="BH606" s="85"/>
      <c r="BI606" s="85"/>
      <c r="BJ606" s="85"/>
      <c r="BK606" s="85"/>
    </row>
    <row r="607" spans="2:63" customFormat="1">
      <c r="B607" s="85"/>
      <c r="C607" s="85"/>
      <c r="D607" s="52" t="s">
        <v>350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85"/>
      <c r="AM607" s="85"/>
      <c r="AN607" s="85"/>
      <c r="AO607" s="85"/>
      <c r="AP607" s="85"/>
      <c r="AQ607" s="85"/>
      <c r="AR607" s="85"/>
      <c r="AS607" s="85"/>
      <c r="AT607" s="85"/>
      <c r="AU607" s="85"/>
      <c r="AV607" s="85"/>
      <c r="AW607" s="85"/>
      <c r="AX607" s="85"/>
      <c r="AY607" s="85"/>
      <c r="AZ607" s="85"/>
      <c r="BA607" s="85"/>
      <c r="BB607" s="85"/>
      <c r="BC607" s="85"/>
      <c r="BD607" s="85"/>
      <c r="BE607" s="85"/>
      <c r="BF607" s="85"/>
      <c r="BG607" s="85"/>
      <c r="BH607" s="85"/>
      <c r="BI607" s="85"/>
      <c r="BJ607" s="85"/>
      <c r="BK607" s="85"/>
    </row>
    <row r="608" spans="2:63" customFormat="1">
      <c r="B608" s="85"/>
      <c r="C608" s="85"/>
      <c r="D608" s="52" t="s">
        <v>904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85"/>
      <c r="AM608" s="85"/>
      <c r="AN608" s="85"/>
      <c r="AO608" s="85"/>
      <c r="AP608" s="85"/>
      <c r="AQ608" s="85"/>
      <c r="AR608" s="85"/>
      <c r="AS608" s="85"/>
      <c r="AT608" s="85"/>
      <c r="AU608" s="85"/>
      <c r="AV608" s="85"/>
      <c r="AW608" s="85"/>
      <c r="AX608" s="85"/>
      <c r="AY608" s="85"/>
      <c r="AZ608" s="85"/>
      <c r="BA608" s="85"/>
      <c r="BB608" s="85"/>
      <c r="BC608" s="85"/>
      <c r="BD608" s="85"/>
      <c r="BE608" s="85"/>
      <c r="BF608" s="85"/>
      <c r="BG608" s="85"/>
      <c r="BH608" s="85"/>
      <c r="BI608" s="85"/>
      <c r="BJ608" s="85"/>
      <c r="BK608" s="85"/>
    </row>
    <row r="609" spans="2:63" customFormat="1">
      <c r="B609" s="85"/>
      <c r="C609" s="85"/>
      <c r="D609" s="52" t="s">
        <v>464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  <c r="AL609" s="85"/>
      <c r="AM609" s="85"/>
      <c r="AN609" s="85"/>
      <c r="AO609" s="85"/>
      <c r="AP609" s="85"/>
      <c r="AQ609" s="85"/>
      <c r="AR609" s="85"/>
      <c r="AS609" s="85"/>
      <c r="AT609" s="85"/>
      <c r="AU609" s="85"/>
      <c r="AV609" s="85"/>
      <c r="AW609" s="85"/>
      <c r="AX609" s="85"/>
      <c r="AY609" s="85"/>
      <c r="AZ609" s="85"/>
      <c r="BA609" s="85"/>
      <c r="BB609" s="85"/>
      <c r="BC609" s="85"/>
      <c r="BD609" s="85"/>
      <c r="BE609" s="85"/>
      <c r="BF609" s="85"/>
      <c r="BG609" s="85"/>
      <c r="BH609" s="85"/>
      <c r="BI609" s="85"/>
      <c r="BJ609" s="85"/>
      <c r="BK609" s="85"/>
    </row>
    <row r="610" spans="2:63" customFormat="1">
      <c r="B610" s="85"/>
      <c r="C610" s="85"/>
      <c r="D610" s="52" t="s">
        <v>465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85"/>
      <c r="AM610" s="85"/>
      <c r="AN610" s="85"/>
      <c r="AO610" s="85"/>
      <c r="AP610" s="85"/>
      <c r="AQ610" s="85"/>
      <c r="AR610" s="85"/>
      <c r="AS610" s="85"/>
      <c r="AT610" s="85"/>
      <c r="AU610" s="85"/>
      <c r="AV610" s="85"/>
      <c r="AW610" s="85"/>
      <c r="AX610" s="85"/>
      <c r="AY610" s="85"/>
      <c r="AZ610" s="85"/>
      <c r="BA610" s="85"/>
      <c r="BB610" s="85"/>
      <c r="BC610" s="85"/>
      <c r="BD610" s="85"/>
      <c r="BE610" s="85"/>
      <c r="BF610" s="85"/>
      <c r="BG610" s="85"/>
      <c r="BH610" s="85"/>
      <c r="BI610" s="85"/>
      <c r="BJ610" s="85"/>
      <c r="BK610" s="85"/>
    </row>
    <row r="611" spans="2:63" customFormat="1">
      <c r="B611" s="85"/>
      <c r="C611" s="85"/>
      <c r="D611" s="52" t="s">
        <v>466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85"/>
      <c r="AM611" s="85"/>
      <c r="AN611" s="85"/>
      <c r="AO611" s="85"/>
      <c r="AP611" s="85"/>
      <c r="AQ611" s="85"/>
      <c r="AR611" s="85"/>
      <c r="AS611" s="85"/>
      <c r="AT611" s="85"/>
      <c r="AU611" s="85"/>
      <c r="AV611" s="85"/>
      <c r="AW611" s="85"/>
      <c r="AX611" s="85"/>
      <c r="AY611" s="85"/>
      <c r="AZ611" s="85"/>
      <c r="BA611" s="85"/>
      <c r="BB611" s="85"/>
      <c r="BC611" s="85"/>
      <c r="BD611" s="85"/>
      <c r="BE611" s="85"/>
      <c r="BF611" s="85"/>
      <c r="BG611" s="85"/>
      <c r="BH611" s="85"/>
      <c r="BI611" s="85"/>
      <c r="BJ611" s="85"/>
      <c r="BK611" s="85"/>
    </row>
    <row r="612" spans="2:63" customFormat="1">
      <c r="B612" s="85"/>
      <c r="C612" s="85"/>
      <c r="D612" s="52" t="s">
        <v>495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85"/>
      <c r="AM612" s="85"/>
      <c r="AN612" s="85"/>
      <c r="AO612" s="85"/>
      <c r="AP612" s="85"/>
      <c r="AQ612" s="85"/>
      <c r="AR612" s="85"/>
      <c r="AS612" s="85"/>
      <c r="AT612" s="85"/>
      <c r="AU612" s="85"/>
      <c r="AV612" s="85"/>
      <c r="AW612" s="85"/>
      <c r="AX612" s="85"/>
      <c r="AY612" s="85"/>
      <c r="AZ612" s="85"/>
      <c r="BA612" s="85"/>
      <c r="BB612" s="85"/>
      <c r="BC612" s="85"/>
      <c r="BD612" s="85"/>
      <c r="BE612" s="85"/>
      <c r="BF612" s="85"/>
      <c r="BG612" s="85"/>
      <c r="BH612" s="85"/>
      <c r="BI612" s="85"/>
      <c r="BJ612" s="85"/>
      <c r="BK612" s="85"/>
    </row>
    <row r="613" spans="2:63" customFormat="1">
      <c r="B613" s="85"/>
      <c r="C613" s="85"/>
      <c r="D613" s="52" t="s">
        <v>2378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85"/>
      <c r="AM613" s="85"/>
      <c r="AN613" s="85"/>
      <c r="AO613" s="85"/>
      <c r="AP613" s="85"/>
      <c r="AQ613" s="85"/>
      <c r="AR613" s="85"/>
      <c r="AS613" s="85"/>
      <c r="AT613" s="85"/>
      <c r="AU613" s="85"/>
      <c r="AV613" s="85"/>
      <c r="AW613" s="85"/>
      <c r="AX613" s="85"/>
      <c r="AY613" s="85"/>
      <c r="AZ613" s="85"/>
      <c r="BA613" s="85"/>
      <c r="BB613" s="85"/>
      <c r="BC613" s="85"/>
      <c r="BD613" s="85"/>
      <c r="BE613" s="85"/>
      <c r="BF613" s="85"/>
      <c r="BG613" s="85"/>
      <c r="BH613" s="85"/>
      <c r="BI613" s="85"/>
      <c r="BJ613" s="85"/>
      <c r="BK613" s="85"/>
    </row>
    <row r="614" spans="2:63" customFormat="1">
      <c r="B614" s="85"/>
      <c r="C614" s="85"/>
      <c r="D614" s="52" t="s">
        <v>276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85"/>
      <c r="AM614" s="85"/>
      <c r="AN614" s="85"/>
      <c r="AO614" s="85"/>
      <c r="AP614" s="85"/>
      <c r="AQ614" s="85"/>
      <c r="AR614" s="85"/>
      <c r="AS614" s="85"/>
      <c r="AT614" s="85"/>
      <c r="AU614" s="85"/>
      <c r="AV614" s="85"/>
      <c r="AW614" s="85"/>
      <c r="AX614" s="85"/>
      <c r="AY614" s="85"/>
      <c r="AZ614" s="85"/>
      <c r="BA614" s="85"/>
      <c r="BB614" s="85"/>
      <c r="BC614" s="85"/>
      <c r="BD614" s="85"/>
      <c r="BE614" s="85"/>
      <c r="BF614" s="85"/>
      <c r="BG614" s="85"/>
      <c r="BH614" s="85"/>
      <c r="BI614" s="85"/>
      <c r="BJ614" s="85"/>
      <c r="BK614" s="85"/>
    </row>
    <row r="615" spans="2:63" customFormat="1">
      <c r="B615" s="85"/>
      <c r="C615" s="85"/>
      <c r="D615" s="38" t="s">
        <v>1491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85"/>
      <c r="AM615" s="85"/>
      <c r="AN615" s="85"/>
      <c r="AO615" s="85"/>
      <c r="AP615" s="85"/>
      <c r="AQ615" s="85"/>
      <c r="AR615" s="85"/>
      <c r="AS615" s="85"/>
      <c r="AT615" s="85"/>
      <c r="AU615" s="85"/>
      <c r="AV615" s="85"/>
      <c r="AW615" s="85"/>
      <c r="AX615" s="85"/>
      <c r="AY615" s="85"/>
      <c r="AZ615" s="85"/>
      <c r="BA615" s="85"/>
      <c r="BB615" s="85"/>
      <c r="BC615" s="85"/>
      <c r="BD615" s="85"/>
      <c r="BE615" s="85"/>
      <c r="BF615" s="85"/>
      <c r="BG615" s="85"/>
      <c r="BH615" s="85"/>
      <c r="BI615" s="85"/>
      <c r="BJ615" s="85"/>
      <c r="BK615" s="85"/>
    </row>
    <row r="616" spans="2:63" customFormat="1">
      <c r="B616" s="85"/>
      <c r="C616" s="85"/>
      <c r="D616" s="52" t="s">
        <v>330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67"/>
      <c r="AD616" s="48"/>
      <c r="AE616" s="48"/>
      <c r="AF616" s="48"/>
      <c r="AG616" s="48"/>
      <c r="AH616" s="48"/>
      <c r="AI616" s="48"/>
      <c r="AJ616" s="48"/>
      <c r="AK616" s="48"/>
      <c r="AL616" s="85"/>
      <c r="AM616" s="85"/>
      <c r="AN616" s="85"/>
      <c r="AO616" s="85"/>
      <c r="AP616" s="85"/>
      <c r="AQ616" s="85"/>
      <c r="AR616" s="85"/>
      <c r="AS616" s="85"/>
      <c r="AT616" s="85"/>
      <c r="AU616" s="85"/>
      <c r="AV616" s="85"/>
      <c r="AW616" s="85"/>
      <c r="AX616" s="85"/>
      <c r="AY616" s="85"/>
      <c r="AZ616" s="85"/>
      <c r="BA616" s="85"/>
      <c r="BB616" s="85"/>
      <c r="BC616" s="85"/>
      <c r="BD616" s="85"/>
      <c r="BE616" s="85"/>
      <c r="BF616" s="85"/>
      <c r="BG616" s="85"/>
      <c r="BH616" s="85"/>
      <c r="BI616" s="85"/>
      <c r="BJ616" s="85"/>
      <c r="BK616" s="85"/>
    </row>
    <row r="617" spans="2:63" customFormat="1">
      <c r="B617" s="85"/>
      <c r="C617" s="85"/>
      <c r="D617" s="52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67"/>
      <c r="AD617" s="48"/>
      <c r="AE617" s="48"/>
      <c r="AF617" s="48"/>
      <c r="AG617" s="48"/>
      <c r="AH617" s="48"/>
      <c r="AI617" s="48"/>
      <c r="AJ617" s="48"/>
      <c r="AK617" s="48"/>
      <c r="AL617" s="85"/>
      <c r="AM617" s="85"/>
      <c r="AN617" s="85"/>
      <c r="AO617" s="85"/>
      <c r="AP617" s="85"/>
      <c r="AQ617" s="85"/>
      <c r="AR617" s="85"/>
      <c r="AS617" s="85"/>
      <c r="AT617" s="85"/>
      <c r="AU617" s="85"/>
      <c r="AV617" s="85"/>
      <c r="AW617" s="85"/>
      <c r="AX617" s="85"/>
      <c r="AY617" s="85"/>
      <c r="AZ617" s="85"/>
      <c r="BA617" s="85"/>
      <c r="BB617" s="85"/>
      <c r="BC617" s="85"/>
      <c r="BD617" s="85"/>
      <c r="BE617" s="85"/>
      <c r="BF617" s="85"/>
      <c r="BG617" s="85"/>
      <c r="BH617" s="85"/>
      <c r="BI617" s="85"/>
      <c r="BJ617" s="85"/>
      <c r="BK617" s="85"/>
    </row>
    <row r="618" spans="2:63" customFormat="1">
      <c r="B618" s="85"/>
      <c r="C618" s="85"/>
      <c r="D618" s="52" t="s">
        <v>367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67"/>
      <c r="AD618" s="48"/>
      <c r="AE618" s="48"/>
      <c r="AF618" s="48"/>
      <c r="AG618" s="48"/>
      <c r="AH618" s="48"/>
      <c r="AI618" s="48"/>
      <c r="AJ618" s="48"/>
      <c r="AK618" s="48"/>
      <c r="AL618" s="85"/>
      <c r="AM618" s="85"/>
      <c r="AN618" s="85"/>
      <c r="AO618" s="85"/>
      <c r="AP618" s="85"/>
      <c r="AQ618" s="85"/>
      <c r="AR618" s="85"/>
      <c r="AS618" s="85"/>
      <c r="AT618" s="85"/>
      <c r="AU618" s="85"/>
      <c r="AV618" s="85"/>
      <c r="AW618" s="85"/>
      <c r="AX618" s="85"/>
      <c r="AY618" s="85"/>
      <c r="AZ618" s="85"/>
      <c r="BA618" s="85"/>
      <c r="BB618" s="85"/>
      <c r="BC618" s="85"/>
      <c r="BD618" s="85"/>
      <c r="BE618" s="85"/>
      <c r="BF618" s="85"/>
      <c r="BG618" s="85"/>
      <c r="BH618" s="85"/>
      <c r="BI618" s="85"/>
      <c r="BJ618" s="85"/>
      <c r="BK618" s="85"/>
    </row>
    <row r="619" spans="2:63" customFormat="1">
      <c r="B619" s="85"/>
      <c r="C619" s="85"/>
      <c r="D619" s="52" t="s">
        <v>339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67"/>
      <c r="AD619" s="48"/>
      <c r="AE619" s="48"/>
      <c r="AF619" s="48"/>
      <c r="AG619" s="48"/>
      <c r="AH619" s="48"/>
      <c r="AI619" s="48"/>
      <c r="AJ619" s="48"/>
      <c r="AK619" s="48"/>
      <c r="AL619" s="85"/>
      <c r="AM619" s="85"/>
      <c r="AN619" s="85"/>
      <c r="AO619" s="85"/>
      <c r="AP619" s="85"/>
      <c r="AQ619" s="85"/>
      <c r="AR619" s="85"/>
      <c r="AS619" s="85"/>
      <c r="AT619" s="85"/>
      <c r="AU619" s="85"/>
      <c r="AV619" s="85"/>
      <c r="AW619" s="85"/>
      <c r="AX619" s="85"/>
      <c r="AY619" s="85"/>
      <c r="AZ619" s="85"/>
      <c r="BA619" s="85"/>
      <c r="BB619" s="85"/>
      <c r="BC619" s="85"/>
      <c r="BD619" s="85"/>
      <c r="BE619" s="85"/>
      <c r="BF619" s="85"/>
      <c r="BG619" s="85"/>
      <c r="BH619" s="85"/>
      <c r="BI619" s="85"/>
      <c r="BJ619" s="85"/>
      <c r="BK619" s="85"/>
    </row>
    <row r="620" spans="2:63">
      <c r="D620" s="53" t="s">
        <v>388</v>
      </c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  <c r="AK620" s="49"/>
    </row>
    <row r="621" spans="2:63">
      <c r="D621" s="52" t="s">
        <v>332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  <c r="AD621" s="48"/>
      <c r="AE621" s="48"/>
      <c r="AF621" s="48"/>
      <c r="AG621" s="48"/>
      <c r="AH621" s="48"/>
      <c r="AI621" s="48"/>
      <c r="AJ621" s="48"/>
      <c r="AK621" s="48"/>
    </row>
    <row r="622" spans="2:63">
      <c r="D622" s="89" t="s">
        <v>369</v>
      </c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  <c r="W622" s="90"/>
      <c r="X622" s="90"/>
      <c r="Y622" s="90"/>
      <c r="Z622" s="90"/>
      <c r="AA622" s="90"/>
      <c r="AB622" s="90"/>
      <c r="AC622" s="90"/>
      <c r="AD622" s="90"/>
      <c r="AE622" s="90"/>
      <c r="AF622" s="90"/>
      <c r="AG622" s="90"/>
      <c r="AH622" s="90"/>
      <c r="AI622" s="90"/>
      <c r="AJ622" s="90"/>
      <c r="AK622" s="90"/>
    </row>
    <row r="623" spans="2:63">
      <c r="D623" s="89" t="s">
        <v>480</v>
      </c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  <c r="W623" s="90"/>
      <c r="X623" s="90"/>
      <c r="Y623" s="90"/>
      <c r="Z623" s="90"/>
      <c r="AA623" s="90"/>
      <c r="AB623" s="90"/>
      <c r="AC623" s="90"/>
      <c r="AD623" s="90"/>
      <c r="AE623" s="90"/>
      <c r="AF623" s="90"/>
      <c r="AG623" s="90"/>
      <c r="AH623" s="90"/>
      <c r="AI623" s="90"/>
      <c r="AJ623" s="90"/>
      <c r="AK623" s="90"/>
    </row>
    <row r="624" spans="2:63">
      <c r="D624" s="89" t="s">
        <v>662</v>
      </c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  <c r="W624" s="90"/>
      <c r="X624" s="90"/>
      <c r="Y624" s="90"/>
      <c r="Z624" s="90"/>
      <c r="AA624" s="90"/>
      <c r="AB624" s="90"/>
      <c r="AC624" s="90"/>
      <c r="AD624" s="90"/>
      <c r="AE624" s="90"/>
      <c r="AF624" s="90"/>
      <c r="AG624" s="90"/>
      <c r="AH624" s="90"/>
      <c r="AI624" s="90"/>
      <c r="AJ624" s="90"/>
      <c r="AK624" s="90"/>
    </row>
    <row r="625" spans="4:37">
      <c r="D625" s="91" t="s">
        <v>2381</v>
      </c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</row>
    <row r="626" spans="4:37">
      <c r="D626" s="91" t="s">
        <v>371</v>
      </c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</row>
    <row r="627" spans="4:37">
      <c r="D627" s="91" t="s">
        <v>2382</v>
      </c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</row>
    <row r="628" spans="4:37">
      <c r="D628" s="52" t="s">
        <v>898</v>
      </c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  <c r="AA628" s="48"/>
      <c r="AB628" s="48"/>
      <c r="AC628" s="48"/>
      <c r="AD628" s="48"/>
      <c r="AE628" s="48"/>
      <c r="AF628" s="48"/>
      <c r="AG628" s="48"/>
      <c r="AH628" s="48"/>
      <c r="AI628" s="48"/>
      <c r="AJ628" s="48"/>
      <c r="AK628" s="48"/>
    </row>
    <row r="629" spans="4:37">
      <c r="D629" s="52" t="s">
        <v>697</v>
      </c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</row>
    <row r="630" spans="4:37">
      <c r="D630" s="52" t="s">
        <v>698</v>
      </c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</row>
    <row r="631" spans="4:37">
      <c r="D631" s="52" t="s">
        <v>901</v>
      </c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</row>
    <row r="632" spans="4:37">
      <c r="D632" s="52" t="s">
        <v>384</v>
      </c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</row>
    <row r="633" spans="4:37">
      <c r="D633" s="52" t="s">
        <v>528</v>
      </c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</row>
    <row r="634" spans="4:37">
      <c r="D634" s="52" t="s">
        <v>529</v>
      </c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</row>
    <row r="635" spans="4:37">
      <c r="D635" s="52" t="s">
        <v>277</v>
      </c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</row>
    <row r="636" spans="4:37">
      <c r="D636" s="52" t="s">
        <v>530</v>
      </c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</row>
    <row r="637" spans="4:37">
      <c r="D637" s="52" t="s">
        <v>333</v>
      </c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8"/>
      <c r="AG637" s="48"/>
      <c r="AH637" s="48"/>
      <c r="AI637" s="48"/>
      <c r="AJ637" s="48"/>
      <c r="AK637" s="48"/>
    </row>
    <row r="638" spans="4:37">
      <c r="D638" s="52" t="s">
        <v>531</v>
      </c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48"/>
      <c r="AI638" s="48"/>
      <c r="AJ638" s="48"/>
      <c r="AK638" s="48"/>
    </row>
    <row r="639" spans="4:37">
      <c r="D639" s="52" t="s">
        <v>337</v>
      </c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8"/>
      <c r="AI639" s="48"/>
      <c r="AJ639" s="48"/>
      <c r="AK639" s="48"/>
    </row>
    <row r="640" spans="4:37">
      <c r="D640" s="52" t="s">
        <v>905</v>
      </c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48"/>
      <c r="AI640" s="48"/>
      <c r="AJ640" s="48"/>
      <c r="AK640" s="48"/>
    </row>
    <row r="641" spans="4:37">
      <c r="D641" s="52" t="s">
        <v>664</v>
      </c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</row>
    <row r="642" spans="4:37">
      <c r="D642" s="38" t="s">
        <v>1493</v>
      </c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48"/>
      <c r="AI642" s="48"/>
      <c r="AJ642" s="48"/>
      <c r="AK642" s="48"/>
    </row>
    <row r="643" spans="4:37">
      <c r="D643" s="52" t="s">
        <v>342</v>
      </c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48"/>
      <c r="AI643" s="48"/>
      <c r="AJ643" s="48"/>
      <c r="AK643" s="48"/>
    </row>
    <row r="644" spans="4:37">
      <c r="D644" s="52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48"/>
      <c r="AI644" s="48"/>
      <c r="AJ644" s="48"/>
      <c r="AK644" s="48"/>
    </row>
    <row r="645" spans="4:37">
      <c r="D645" s="52" t="s">
        <v>543</v>
      </c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</row>
    <row r="646" spans="4:37">
      <c r="D646" s="52" t="s">
        <v>1183</v>
      </c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</row>
    <row r="647" spans="4:37">
      <c r="D647" s="52" t="s">
        <v>1494</v>
      </c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</row>
    <row r="648" spans="4:37">
      <c r="D648" s="52" t="s">
        <v>1495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</row>
    <row r="649" spans="4:37">
      <c r="D649" s="52" t="s">
        <v>1496</v>
      </c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</row>
    <row r="651" spans="4:37">
      <c r="D651" s="85" t="s">
        <v>2311</v>
      </c>
    </row>
    <row r="676" spans="4:4">
      <c r="D676" s="47" t="s">
        <v>2662</v>
      </c>
    </row>
    <row r="678" spans="4:4">
      <c r="D678" s="85" t="s">
        <v>2311</v>
      </c>
    </row>
    <row r="707" spans="4:13">
      <c r="D707" s="85" t="s">
        <v>307</v>
      </c>
    </row>
    <row r="708" spans="4:13">
      <c r="D708" s="47" t="s">
        <v>571</v>
      </c>
      <c r="M708" s="85" t="s">
        <v>2835</v>
      </c>
    </row>
    <row r="710" spans="4:13">
      <c r="D710" s="85" t="s">
        <v>2311</v>
      </c>
    </row>
    <row r="774" spans="2:38">
      <c r="B774" s="46">
        <v>0</v>
      </c>
      <c r="D774" s="47" t="s">
        <v>2552</v>
      </c>
    </row>
    <row r="775" spans="2:38">
      <c r="D775" s="55" t="s">
        <v>304</v>
      </c>
    </row>
    <row r="777" spans="2:38">
      <c r="D777" s="85" t="s">
        <v>2524</v>
      </c>
    </row>
    <row r="779" spans="2:38">
      <c r="AK779" s="85" t="s">
        <v>2525</v>
      </c>
    </row>
    <row r="781" spans="2:38">
      <c r="AK781" s="85">
        <v>1</v>
      </c>
      <c r="AL781" s="85" t="s">
        <v>641</v>
      </c>
    </row>
    <row r="782" spans="2:38">
      <c r="AL782" s="85" t="s">
        <v>2526</v>
      </c>
    </row>
    <row r="783" spans="2:38">
      <c r="AL783" s="85" t="s">
        <v>2527</v>
      </c>
    </row>
    <row r="784" spans="2:38">
      <c r="AL784" s="85" t="s">
        <v>2528</v>
      </c>
    </row>
    <row r="785" spans="37:38">
      <c r="AL785" s="85" t="s">
        <v>2529</v>
      </c>
    </row>
    <row r="787" spans="37:38">
      <c r="AK787" s="85">
        <v>2</v>
      </c>
      <c r="AL787" s="85" t="s">
        <v>2530</v>
      </c>
    </row>
    <row r="788" spans="37:38">
      <c r="AL788" s="85" t="s">
        <v>2531</v>
      </c>
    </row>
    <row r="789" spans="37:38">
      <c r="AL789" s="85" t="s">
        <v>2532</v>
      </c>
    </row>
    <row r="790" spans="37:38">
      <c r="AL790" s="85" t="s">
        <v>2533</v>
      </c>
    </row>
    <row r="791" spans="37:38">
      <c r="AL791" s="85" t="s">
        <v>2534</v>
      </c>
    </row>
    <row r="793" spans="37:38">
      <c r="AK793" s="85">
        <v>3</v>
      </c>
      <c r="AL793" s="85" t="s">
        <v>2535</v>
      </c>
    </row>
    <row r="794" spans="37:38">
      <c r="AL794" s="85" t="s">
        <v>2536</v>
      </c>
    </row>
    <row r="795" spans="37:38">
      <c r="AL795" s="85" t="s">
        <v>2537</v>
      </c>
    </row>
    <row r="796" spans="37:38">
      <c r="AL796" s="85" t="s">
        <v>2538</v>
      </c>
    </row>
    <row r="797" spans="37:38">
      <c r="AL797" s="85" t="s">
        <v>2092</v>
      </c>
    </row>
    <row r="799" spans="37:38">
      <c r="AK799" s="85">
        <v>4</v>
      </c>
      <c r="AL799" s="85" t="s">
        <v>2539</v>
      </c>
    </row>
    <row r="800" spans="37:38">
      <c r="AL800" s="85" t="s">
        <v>2540</v>
      </c>
    </row>
    <row r="801" spans="37:38">
      <c r="AL801" s="85" t="s">
        <v>2541</v>
      </c>
    </row>
    <row r="802" spans="37:38">
      <c r="AL802" s="85" t="s">
        <v>2542</v>
      </c>
    </row>
    <row r="803" spans="37:38">
      <c r="AL803" s="85" t="s">
        <v>2543</v>
      </c>
    </row>
    <row r="808" spans="37:38">
      <c r="AK808" s="85" t="s">
        <v>2544</v>
      </c>
    </row>
    <row r="810" spans="37:38">
      <c r="AK810" s="85">
        <v>1</v>
      </c>
      <c r="AL810" s="85" t="s">
        <v>641</v>
      </c>
    </row>
    <row r="811" spans="37:38">
      <c r="AL811" s="85" t="s">
        <v>2545</v>
      </c>
    </row>
    <row r="812" spans="37:38">
      <c r="AL812" s="85" t="s">
        <v>2546</v>
      </c>
    </row>
    <row r="813" spans="37:38">
      <c r="AL813" s="85" t="s">
        <v>2547</v>
      </c>
    </row>
    <row r="814" spans="37:38">
      <c r="AL814" s="85" t="s">
        <v>2548</v>
      </c>
    </row>
    <row r="816" spans="37:38">
      <c r="AK816" s="85">
        <v>2</v>
      </c>
      <c r="AL816" s="85" t="s">
        <v>2530</v>
      </c>
    </row>
    <row r="817" spans="4:38">
      <c r="AL817" s="85" t="s">
        <v>2549</v>
      </c>
    </row>
    <row r="818" spans="4:38">
      <c r="AL818" s="85" t="s">
        <v>2550</v>
      </c>
    </row>
    <row r="819" spans="4:38">
      <c r="AL819" s="85" t="s">
        <v>2551</v>
      </c>
    </row>
    <row r="820" spans="4:38">
      <c r="AL820" s="85" t="s">
        <v>2548</v>
      </c>
    </row>
    <row r="825" spans="4:38">
      <c r="D825" s="85" t="s">
        <v>2557</v>
      </c>
    </row>
    <row r="850" spans="4:22">
      <c r="D850" s="85" t="s">
        <v>307</v>
      </c>
      <c r="M850" s="85" t="s">
        <v>340</v>
      </c>
    </row>
    <row r="851" spans="4:22">
      <c r="D851" s="85" t="s">
        <v>641</v>
      </c>
      <c r="M851" s="85" t="s">
        <v>2558</v>
      </c>
    </row>
    <row r="852" spans="4:22">
      <c r="D852" s="85" t="s">
        <v>2530</v>
      </c>
      <c r="M852" s="85" t="s">
        <v>2559</v>
      </c>
    </row>
    <row r="853" spans="4:22">
      <c r="D853" s="85" t="s">
        <v>2535</v>
      </c>
      <c r="M853" s="85" t="s">
        <v>2560</v>
      </c>
    </row>
    <row r="854" spans="4:22">
      <c r="D854" s="85" t="s">
        <v>2539</v>
      </c>
      <c r="M854" s="85" t="s">
        <v>2561</v>
      </c>
    </row>
    <row r="856" spans="4:22">
      <c r="D856" s="85" t="s">
        <v>307</v>
      </c>
      <c r="M856" s="85" t="s">
        <v>340</v>
      </c>
    </row>
    <row r="857" spans="4:22">
      <c r="D857" s="85" t="s">
        <v>641</v>
      </c>
      <c r="M857" s="85" t="s">
        <v>2562</v>
      </c>
    </row>
    <row r="858" spans="4:22">
      <c r="D858" s="85" t="s">
        <v>2530</v>
      </c>
      <c r="M858" s="85" t="s">
        <v>2563</v>
      </c>
    </row>
    <row r="860" spans="4:22">
      <c r="D860" s="53" t="s">
        <v>335</v>
      </c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</row>
    <row r="861" spans="4:22">
      <c r="D861" s="53" t="s">
        <v>312</v>
      </c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</row>
    <row r="862" spans="4:22">
      <c r="D862" s="53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</row>
    <row r="863" spans="4:22">
      <c r="D863" s="53" t="s">
        <v>926</v>
      </c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</row>
    <row r="864" spans="4:22">
      <c r="D864" s="53" t="s">
        <v>280</v>
      </c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</row>
    <row r="865" spans="4:22">
      <c r="D865" s="53" t="s">
        <v>2564</v>
      </c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</row>
    <row r="866" spans="4:22">
      <c r="D866" s="53" t="s">
        <v>2565</v>
      </c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</row>
    <row r="867" spans="4:22">
      <c r="D867" s="53" t="s">
        <v>2566</v>
      </c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</row>
    <row r="868" spans="4:22">
      <c r="D868" s="53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</row>
    <row r="869" spans="4:22">
      <c r="D869" s="53" t="s">
        <v>261</v>
      </c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</row>
    <row r="870" spans="4:22">
      <c r="D870" s="53" t="s">
        <v>262</v>
      </c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</row>
    <row r="871" spans="4:22">
      <c r="D871" s="53" t="s">
        <v>336</v>
      </c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</row>
    <row r="873" spans="4:22">
      <c r="D873" s="85" t="s">
        <v>2567</v>
      </c>
    </row>
    <row r="969" spans="4:13">
      <c r="D969" s="85" t="s">
        <v>2632</v>
      </c>
      <c r="M969" s="85" t="s">
        <v>2558</v>
      </c>
    </row>
    <row r="970" spans="4:13">
      <c r="D970" s="85" t="s">
        <v>2633</v>
      </c>
      <c r="M970" s="85" t="s">
        <v>2560</v>
      </c>
    </row>
    <row r="972" spans="4:13">
      <c r="D972" s="85" t="s">
        <v>2634</v>
      </c>
    </row>
    <row r="998" spans="38:74">
      <c r="AL998" s="52" t="s">
        <v>325</v>
      </c>
      <c r="AM998" s="48"/>
      <c r="AN998" s="48"/>
      <c r="AO998" s="48"/>
      <c r="AP998" s="48"/>
      <c r="AQ998" s="48"/>
      <c r="AR998" s="48"/>
      <c r="AS998" s="48"/>
      <c r="AT998" s="48"/>
      <c r="AU998" s="48"/>
      <c r="AV998" s="48"/>
      <c r="AW998" s="48"/>
      <c r="AX998" s="48"/>
      <c r="AY998" s="48"/>
      <c r="AZ998" s="48"/>
      <c r="BA998" s="48"/>
      <c r="BB998" s="48"/>
      <c r="BC998" s="48"/>
      <c r="BD998" s="48"/>
      <c r="BE998" s="48"/>
    </row>
    <row r="999" spans="38:74">
      <c r="AL999" s="52" t="s">
        <v>2643</v>
      </c>
      <c r="AM999" s="48"/>
      <c r="AN999" s="48"/>
      <c r="AO999" s="48"/>
      <c r="AP999" s="48"/>
      <c r="AQ999" s="48"/>
      <c r="AR999" s="48"/>
      <c r="AS999" s="48"/>
      <c r="AT999" s="48"/>
      <c r="AU999" s="48"/>
      <c r="AV999" s="48"/>
      <c r="AW999" s="48"/>
      <c r="AX999" s="48"/>
      <c r="AY999" s="48"/>
      <c r="AZ999" s="48"/>
      <c r="BA999" s="48"/>
      <c r="BB999" s="48"/>
      <c r="BC999" s="48"/>
      <c r="BD999" s="48"/>
      <c r="BE999" s="48"/>
    </row>
    <row r="1000" spans="38:74">
      <c r="AL1000" s="52" t="s">
        <v>257</v>
      </c>
      <c r="AM1000" s="48"/>
      <c r="AN1000" s="48"/>
      <c r="AO1000" s="48"/>
      <c r="AP1000" s="48"/>
      <c r="AQ1000" s="48"/>
      <c r="AR1000" s="48"/>
      <c r="AS1000" s="48"/>
      <c r="AT1000" s="48"/>
      <c r="AU1000" s="48"/>
      <c r="AV1000" s="48"/>
      <c r="AW1000" s="48"/>
      <c r="AX1000" s="48"/>
      <c r="AY1000" s="48"/>
      <c r="AZ1000" s="48"/>
      <c r="BA1000" s="48"/>
      <c r="BB1000" s="48"/>
      <c r="BC1000" s="48"/>
      <c r="BD1000" s="48"/>
      <c r="BE1000" s="48"/>
    </row>
    <row r="1001" spans="38:74">
      <c r="AL1001" s="52" t="s">
        <v>2644</v>
      </c>
      <c r="AM1001" s="48"/>
      <c r="AN1001" s="48"/>
      <c r="AO1001" s="48"/>
      <c r="AP1001" s="48"/>
      <c r="AQ1001" s="48"/>
      <c r="AR1001" s="48"/>
      <c r="AS1001" s="48"/>
      <c r="AT1001" s="48"/>
      <c r="AU1001" s="48"/>
      <c r="AV1001" s="48"/>
      <c r="AW1001" s="48"/>
      <c r="AX1001" s="48"/>
      <c r="AY1001" s="48"/>
      <c r="AZ1001" s="48"/>
      <c r="BA1001" s="48"/>
      <c r="BB1001" s="48"/>
      <c r="BC1001" s="48"/>
      <c r="BD1001" s="48"/>
      <c r="BE1001" s="48"/>
    </row>
    <row r="1003" spans="38:74">
      <c r="AL1003" s="53" t="s">
        <v>335</v>
      </c>
      <c r="AM1003" s="49"/>
      <c r="AN1003" s="49"/>
      <c r="AO1003" s="49"/>
      <c r="AP1003" s="49"/>
      <c r="AQ1003" s="49"/>
      <c r="AR1003" s="49"/>
      <c r="AS1003" s="49"/>
      <c r="AT1003" s="49"/>
      <c r="AU1003" s="49"/>
      <c r="AV1003" s="49"/>
      <c r="AW1003" s="49"/>
      <c r="AX1003" s="49"/>
      <c r="AY1003" s="49"/>
      <c r="AZ1003" s="49"/>
      <c r="BA1003" s="49"/>
      <c r="BB1003" s="49"/>
      <c r="BC1003" s="49"/>
      <c r="BD1003" s="49"/>
      <c r="BE1003" s="49"/>
      <c r="BF1003" s="49"/>
      <c r="BG1003" s="49"/>
      <c r="BH1003" s="49"/>
      <c r="BI1003" s="49"/>
      <c r="BJ1003" s="49"/>
      <c r="BK1003" s="49"/>
      <c r="BL1003" s="49"/>
      <c r="BM1003" s="49"/>
      <c r="BN1003" s="49"/>
      <c r="BO1003" s="49"/>
      <c r="BP1003" s="49"/>
      <c r="BQ1003" s="49"/>
      <c r="BR1003" s="49"/>
      <c r="BS1003" s="49"/>
      <c r="BT1003" s="49"/>
      <c r="BU1003" s="49"/>
      <c r="BV1003" s="49"/>
    </row>
    <row r="1004" spans="38:74">
      <c r="AL1004" s="53" t="s">
        <v>312</v>
      </c>
      <c r="AM1004" s="49"/>
      <c r="AN1004" s="49"/>
      <c r="AO1004" s="49"/>
      <c r="AP1004" s="49"/>
      <c r="AQ1004" s="49"/>
      <c r="AR1004" s="49"/>
      <c r="AS1004" s="49"/>
      <c r="AT1004" s="49"/>
      <c r="AU1004" s="49"/>
      <c r="AV1004" s="49"/>
      <c r="AW1004" s="49"/>
      <c r="AX1004" s="49"/>
      <c r="AY1004" s="49"/>
      <c r="AZ1004" s="49"/>
      <c r="BA1004" s="49"/>
      <c r="BB1004" s="49"/>
      <c r="BC1004" s="49"/>
      <c r="BD1004" s="49"/>
      <c r="BE1004" s="49"/>
      <c r="BF1004" s="49"/>
      <c r="BG1004" s="49"/>
      <c r="BH1004" s="49"/>
      <c r="BI1004" s="49"/>
      <c r="BJ1004" s="49"/>
      <c r="BK1004" s="49"/>
      <c r="BL1004" s="49"/>
      <c r="BM1004" s="49"/>
      <c r="BN1004" s="49"/>
      <c r="BO1004" s="49"/>
      <c r="BP1004" s="49"/>
      <c r="BQ1004" s="49"/>
      <c r="BR1004" s="49"/>
      <c r="BS1004" s="49"/>
      <c r="BT1004" s="49"/>
      <c r="BU1004" s="49"/>
      <c r="BV1004" s="49"/>
    </row>
    <row r="1005" spans="38:74">
      <c r="AL1005" s="53"/>
      <c r="AM1005" s="49"/>
      <c r="AN1005" s="49"/>
      <c r="AO1005" s="49"/>
      <c r="AP1005" s="49"/>
      <c r="AQ1005" s="49"/>
      <c r="AR1005" s="49"/>
      <c r="AS1005" s="49"/>
      <c r="AT1005" s="49"/>
      <c r="AU1005" s="49"/>
      <c r="AV1005" s="49"/>
      <c r="AW1005" s="49"/>
      <c r="AX1005" s="49"/>
      <c r="AY1005" s="49"/>
      <c r="AZ1005" s="49"/>
      <c r="BA1005" s="49"/>
      <c r="BB1005" s="49"/>
      <c r="BC1005" s="49"/>
      <c r="BD1005" s="49"/>
      <c r="BE1005" s="49"/>
      <c r="BF1005" s="49"/>
      <c r="BG1005" s="49"/>
      <c r="BH1005" s="49"/>
      <c r="BI1005" s="49"/>
      <c r="BJ1005" s="49"/>
      <c r="BK1005" s="49"/>
      <c r="BL1005" s="49"/>
      <c r="BM1005" s="49"/>
      <c r="BN1005" s="49"/>
      <c r="BO1005" s="49"/>
      <c r="BP1005" s="49"/>
      <c r="BQ1005" s="49"/>
      <c r="BR1005" s="49"/>
      <c r="BS1005" s="49"/>
      <c r="BT1005" s="49"/>
      <c r="BU1005" s="49"/>
      <c r="BV1005" s="49"/>
    </row>
    <row r="1006" spans="38:74">
      <c r="AL1006" s="53" t="s">
        <v>278</v>
      </c>
      <c r="AM1006" s="49"/>
      <c r="AN1006" s="49"/>
      <c r="AO1006" s="49"/>
      <c r="AP1006" s="49"/>
      <c r="AQ1006" s="49"/>
      <c r="AR1006" s="49"/>
      <c r="AS1006" s="49"/>
      <c r="AT1006" s="49"/>
      <c r="AU1006" s="49"/>
      <c r="AV1006" s="49"/>
      <c r="AW1006" s="49"/>
      <c r="AX1006" s="49"/>
      <c r="AY1006" s="49"/>
      <c r="AZ1006" s="49"/>
      <c r="BA1006" s="49"/>
      <c r="BB1006" s="49"/>
      <c r="BC1006" s="49"/>
      <c r="BD1006" s="49"/>
      <c r="BE1006" s="49"/>
      <c r="BF1006" s="49"/>
      <c r="BG1006" s="49"/>
      <c r="BH1006" s="49"/>
      <c r="BI1006" s="49"/>
      <c r="BJ1006" s="49"/>
      <c r="BK1006" s="49"/>
      <c r="BL1006" s="49"/>
      <c r="BM1006" s="49"/>
      <c r="BN1006" s="49"/>
      <c r="BO1006" s="49"/>
      <c r="BP1006" s="49"/>
      <c r="BQ1006" s="49"/>
      <c r="BR1006" s="49"/>
      <c r="BS1006" s="49"/>
      <c r="BT1006" s="49"/>
      <c r="BU1006" s="49"/>
      <c r="BV1006" s="49"/>
    </row>
    <row r="1007" spans="38:74">
      <c r="AL1007" s="53" t="s">
        <v>280</v>
      </c>
      <c r="AM1007" s="49"/>
      <c r="AN1007" s="49"/>
      <c r="AO1007" s="49"/>
      <c r="AP1007" s="49"/>
      <c r="AQ1007" s="49"/>
      <c r="AR1007" s="49"/>
      <c r="AS1007" s="49"/>
      <c r="AT1007" s="49"/>
      <c r="AU1007" s="49"/>
      <c r="AV1007" s="49"/>
      <c r="AW1007" s="49"/>
      <c r="AX1007" s="49"/>
      <c r="AY1007" s="49"/>
      <c r="AZ1007" s="49"/>
      <c r="BA1007" s="49"/>
      <c r="BB1007" s="49"/>
      <c r="BC1007" s="49"/>
      <c r="BD1007" s="49"/>
      <c r="BE1007" s="49"/>
      <c r="BF1007" s="49"/>
      <c r="BG1007" s="49"/>
      <c r="BH1007" s="49"/>
      <c r="BI1007" s="49"/>
      <c r="BJ1007" s="49"/>
      <c r="BK1007" s="49"/>
      <c r="BL1007" s="49"/>
      <c r="BM1007" s="49"/>
      <c r="BN1007" s="49"/>
      <c r="BO1007" s="49"/>
      <c r="BP1007" s="49"/>
      <c r="BQ1007" s="49"/>
      <c r="BR1007" s="49"/>
      <c r="BS1007" s="49"/>
      <c r="BT1007" s="49"/>
      <c r="BU1007" s="49"/>
      <c r="BV1007" s="49"/>
    </row>
    <row r="1008" spans="38:74">
      <c r="AL1008" s="53" t="s">
        <v>2645</v>
      </c>
      <c r="AM1008" s="49"/>
      <c r="AN1008" s="49"/>
      <c r="AO1008" s="49"/>
      <c r="AP1008" s="49"/>
      <c r="AQ1008" s="49"/>
      <c r="AR1008" s="49"/>
      <c r="AS1008" s="49"/>
      <c r="AT1008" s="49"/>
      <c r="AU1008" s="49"/>
      <c r="AV1008" s="49"/>
      <c r="AW1008" s="49"/>
      <c r="AX1008" s="49"/>
      <c r="AY1008" s="49"/>
      <c r="AZ1008" s="49"/>
      <c r="BA1008" s="49"/>
      <c r="BB1008" s="49"/>
      <c r="BC1008" s="49"/>
      <c r="BD1008" s="49"/>
      <c r="BE1008" s="49"/>
      <c r="BF1008" s="49"/>
      <c r="BG1008" s="49"/>
      <c r="BH1008" s="49"/>
      <c r="BI1008" s="49"/>
      <c r="BJ1008" s="49"/>
      <c r="BK1008" s="49"/>
      <c r="BL1008" s="49"/>
      <c r="BM1008" s="49"/>
      <c r="BN1008" s="49"/>
      <c r="BO1008" s="49"/>
      <c r="BP1008" s="49"/>
      <c r="BQ1008" s="49"/>
      <c r="BR1008" s="49"/>
      <c r="BS1008" s="49"/>
      <c r="BT1008" s="49"/>
      <c r="BU1008" s="49"/>
      <c r="BV1008" s="49"/>
    </row>
    <row r="1009" spans="38:74">
      <c r="AL1009" s="53" t="s">
        <v>2646</v>
      </c>
      <c r="AM1009" s="49"/>
      <c r="AN1009" s="49"/>
      <c r="AO1009" s="49"/>
      <c r="AP1009" s="49"/>
      <c r="AQ1009" s="49"/>
      <c r="AR1009" s="49"/>
      <c r="AS1009" s="49"/>
      <c r="AT1009" s="49"/>
      <c r="AU1009" s="49"/>
      <c r="AV1009" s="49"/>
      <c r="AW1009" s="49"/>
      <c r="AX1009" s="49"/>
      <c r="AY1009" s="49"/>
      <c r="AZ1009" s="49"/>
      <c r="BA1009" s="49"/>
      <c r="BB1009" s="49"/>
      <c r="BC1009" s="49"/>
      <c r="BD1009" s="49"/>
      <c r="BE1009" s="49"/>
      <c r="BF1009" s="49"/>
      <c r="BG1009" s="49"/>
      <c r="BH1009" s="49"/>
      <c r="BI1009" s="49"/>
      <c r="BJ1009" s="49"/>
      <c r="BK1009" s="49"/>
      <c r="BL1009" s="49"/>
      <c r="BM1009" s="49"/>
      <c r="BN1009" s="49"/>
      <c r="BO1009" s="49"/>
      <c r="BP1009" s="49"/>
      <c r="BQ1009" s="49"/>
      <c r="BR1009" s="49"/>
      <c r="BS1009" s="49"/>
      <c r="BT1009" s="49"/>
      <c r="BU1009" s="49"/>
      <c r="BV1009" s="49"/>
    </row>
    <row r="1010" spans="38:74">
      <c r="AL1010" s="53" t="s">
        <v>2647</v>
      </c>
      <c r="AM1010" s="49"/>
      <c r="AN1010" s="49"/>
      <c r="AO1010" s="49"/>
      <c r="AP1010" s="49"/>
      <c r="AQ1010" s="49"/>
      <c r="AR1010" s="49"/>
      <c r="AS1010" s="49"/>
      <c r="AT1010" s="49"/>
      <c r="AU1010" s="49"/>
      <c r="AV1010" s="49"/>
      <c r="AW1010" s="49"/>
      <c r="AX1010" s="49"/>
      <c r="AY1010" s="49"/>
      <c r="AZ1010" s="49"/>
      <c r="BA1010" s="49"/>
      <c r="BB1010" s="49"/>
      <c r="BC1010" s="49"/>
      <c r="BD1010" s="49"/>
      <c r="BE1010" s="49"/>
      <c r="BF1010" s="49"/>
      <c r="BG1010" s="49"/>
      <c r="BH1010" s="49"/>
      <c r="BI1010" s="49"/>
      <c r="BJ1010" s="49"/>
      <c r="BK1010" s="49"/>
      <c r="BL1010" s="49"/>
      <c r="BM1010" s="49"/>
      <c r="BN1010" s="49"/>
      <c r="BO1010" s="49"/>
      <c r="BP1010" s="49"/>
      <c r="BQ1010" s="49"/>
      <c r="BR1010" s="49"/>
      <c r="BS1010" s="49"/>
      <c r="BT1010" s="49"/>
      <c r="BU1010" s="49"/>
      <c r="BV1010" s="49"/>
    </row>
    <row r="1011" spans="38:74">
      <c r="AL1011" s="53"/>
      <c r="AM1011" s="49"/>
      <c r="AN1011" s="49"/>
      <c r="AO1011" s="49"/>
      <c r="AP1011" s="49"/>
      <c r="AQ1011" s="49"/>
      <c r="AR1011" s="49"/>
      <c r="AS1011" s="49"/>
      <c r="AT1011" s="49"/>
      <c r="AU1011" s="49"/>
      <c r="AV1011" s="49"/>
      <c r="AW1011" s="49"/>
      <c r="AX1011" s="49"/>
      <c r="AY1011" s="49"/>
      <c r="AZ1011" s="49"/>
      <c r="BA1011" s="49"/>
      <c r="BB1011" s="49"/>
      <c r="BC1011" s="49"/>
      <c r="BD1011" s="49"/>
      <c r="BE1011" s="49"/>
      <c r="BF1011" s="49"/>
      <c r="BG1011" s="49"/>
      <c r="BH1011" s="49"/>
      <c r="BI1011" s="49"/>
      <c r="BJ1011" s="49"/>
      <c r="BK1011" s="49"/>
      <c r="BL1011" s="49"/>
      <c r="BM1011" s="49"/>
      <c r="BN1011" s="49"/>
      <c r="BO1011" s="49"/>
      <c r="BP1011" s="49"/>
      <c r="BQ1011" s="49"/>
      <c r="BR1011" s="49"/>
      <c r="BS1011" s="49"/>
      <c r="BT1011" s="49"/>
      <c r="BU1011" s="49"/>
      <c r="BV1011" s="49"/>
    </row>
    <row r="1012" spans="38:74">
      <c r="AL1012" s="53" t="s">
        <v>261</v>
      </c>
      <c r="AM1012" s="49"/>
      <c r="AN1012" s="49"/>
      <c r="AO1012" s="49"/>
      <c r="AP1012" s="49"/>
      <c r="AQ1012" s="49"/>
      <c r="AR1012" s="49"/>
      <c r="AS1012" s="49"/>
      <c r="AT1012" s="49"/>
      <c r="AU1012" s="49"/>
      <c r="AV1012" s="49"/>
      <c r="AW1012" s="49"/>
      <c r="AX1012" s="49"/>
      <c r="AY1012" s="49"/>
      <c r="AZ1012" s="49"/>
      <c r="BA1012" s="49"/>
      <c r="BB1012" s="49"/>
      <c r="BC1012" s="49"/>
      <c r="BD1012" s="49"/>
      <c r="BE1012" s="49"/>
      <c r="BF1012" s="49"/>
      <c r="BG1012" s="49"/>
      <c r="BH1012" s="49"/>
      <c r="BI1012" s="49"/>
      <c r="BJ1012" s="49"/>
      <c r="BK1012" s="49"/>
      <c r="BL1012" s="49"/>
      <c r="BM1012" s="49"/>
      <c r="BN1012" s="49"/>
      <c r="BO1012" s="49"/>
      <c r="BP1012" s="49"/>
      <c r="BQ1012" s="49"/>
      <c r="BR1012" s="49"/>
      <c r="BS1012" s="49"/>
      <c r="BT1012" s="49"/>
      <c r="BU1012" s="49"/>
      <c r="BV1012" s="49"/>
    </row>
    <row r="1013" spans="38:74">
      <c r="AL1013" s="53" t="s">
        <v>262</v>
      </c>
      <c r="AM1013" s="49"/>
      <c r="AN1013" s="49"/>
      <c r="AO1013" s="49"/>
      <c r="AP1013" s="49"/>
      <c r="AQ1013" s="49"/>
      <c r="AR1013" s="49"/>
      <c r="AS1013" s="49"/>
      <c r="AT1013" s="49"/>
      <c r="AU1013" s="49"/>
      <c r="AV1013" s="49"/>
      <c r="AW1013" s="49"/>
      <c r="AX1013" s="49"/>
      <c r="AY1013" s="49"/>
      <c r="AZ1013" s="49"/>
      <c r="BA1013" s="49"/>
      <c r="BB1013" s="49"/>
      <c r="BC1013" s="49"/>
      <c r="BD1013" s="49"/>
      <c r="BE1013" s="49"/>
      <c r="BF1013" s="49"/>
      <c r="BG1013" s="49"/>
      <c r="BH1013" s="49"/>
      <c r="BI1013" s="49"/>
      <c r="BJ1013" s="49"/>
      <c r="BK1013" s="49"/>
      <c r="BL1013" s="49"/>
      <c r="BM1013" s="49"/>
      <c r="BN1013" s="49"/>
      <c r="BO1013" s="49"/>
      <c r="BP1013" s="49"/>
      <c r="BQ1013" s="49"/>
      <c r="BR1013" s="49"/>
      <c r="BS1013" s="49"/>
      <c r="BT1013" s="49"/>
      <c r="BU1013" s="49"/>
      <c r="BV1013" s="49"/>
    </row>
    <row r="1014" spans="38:74">
      <c r="AL1014" s="53" t="s">
        <v>336</v>
      </c>
      <c r="AM1014" s="49"/>
      <c r="AN1014" s="49"/>
      <c r="AO1014" s="49"/>
      <c r="AP1014" s="49"/>
      <c r="AQ1014" s="49"/>
      <c r="AR1014" s="49"/>
      <c r="AS1014" s="49"/>
      <c r="AT1014" s="49"/>
      <c r="AU1014" s="49"/>
      <c r="AV1014" s="49"/>
      <c r="AW1014" s="49"/>
      <c r="AX1014" s="49"/>
      <c r="AY1014" s="49"/>
      <c r="AZ1014" s="49"/>
      <c r="BA1014" s="49"/>
      <c r="BB1014" s="49"/>
      <c r="BC1014" s="49"/>
      <c r="BD1014" s="49"/>
      <c r="BE1014" s="49"/>
      <c r="BF1014" s="49"/>
      <c r="BG1014" s="49"/>
      <c r="BH1014" s="49"/>
      <c r="BI1014" s="49"/>
      <c r="BJ1014" s="49"/>
      <c r="BK1014" s="49"/>
      <c r="BL1014" s="49"/>
      <c r="BM1014" s="49"/>
      <c r="BN1014" s="49"/>
      <c r="BO1014" s="49"/>
      <c r="BP1014" s="49"/>
      <c r="BQ1014" s="49"/>
      <c r="BR1014" s="49"/>
      <c r="BS1014" s="49"/>
      <c r="BT1014" s="49"/>
      <c r="BU1014" s="49"/>
      <c r="BV1014" s="49"/>
    </row>
    <row r="1124" spans="2:4">
      <c r="B1124" s="46">
        <v>0</v>
      </c>
      <c r="D1124" s="47" t="s">
        <v>2595</v>
      </c>
    </row>
    <row r="1125" spans="2:4">
      <c r="D1125" s="55" t="s">
        <v>302</v>
      </c>
    </row>
    <row r="1127" spans="2:4">
      <c r="D1127" s="85" t="s">
        <v>36</v>
      </c>
    </row>
    <row r="1128" spans="2:4">
      <c r="D1128" s="50" t="s">
        <v>2607</v>
      </c>
    </row>
    <row r="1130" spans="2:4">
      <c r="D1130" s="85" t="s">
        <v>2590</v>
      </c>
    </row>
    <row r="1156" spans="4:58">
      <c r="D1156" s="85" t="s">
        <v>267</v>
      </c>
      <c r="M1156" s="85" t="s">
        <v>1825</v>
      </c>
      <c r="AM1156" s="85" t="s">
        <v>417</v>
      </c>
    </row>
    <row r="1157" spans="4:58">
      <c r="D1157" s="47" t="s">
        <v>2591</v>
      </c>
      <c r="M1157" s="41" t="s">
        <v>2592</v>
      </c>
      <c r="AA1157" s="43" t="s">
        <v>373</v>
      </c>
      <c r="AC1157" s="47" t="s">
        <v>2593</v>
      </c>
      <c r="AM1157" s="28" t="s">
        <v>2597</v>
      </c>
    </row>
    <row r="1159" spans="4:58">
      <c r="D1159" s="52" t="s">
        <v>33</v>
      </c>
      <c r="E1159" s="48"/>
      <c r="F1159" s="48"/>
      <c r="G1159" s="48"/>
      <c r="H1159" s="48"/>
      <c r="I1159" s="48"/>
      <c r="J1159" s="48"/>
      <c r="K1159" s="48"/>
      <c r="L1159" s="48"/>
      <c r="M1159" s="48"/>
      <c r="N1159" s="48"/>
      <c r="O1159" s="48"/>
      <c r="P1159" s="48"/>
      <c r="Q1159" s="48"/>
      <c r="R1159" s="48"/>
      <c r="S1159" s="48"/>
      <c r="T1159" s="48"/>
      <c r="V1159" s="53" t="s">
        <v>335</v>
      </c>
      <c r="W1159" s="49"/>
      <c r="X1159" s="49"/>
      <c r="Y1159" s="49"/>
      <c r="Z1159" s="49"/>
      <c r="AA1159" s="49"/>
      <c r="AB1159" s="49"/>
      <c r="AC1159" s="49"/>
      <c r="AD1159" s="49"/>
      <c r="AE1159" s="49"/>
      <c r="AF1159" s="49"/>
      <c r="AG1159" s="49"/>
      <c r="AH1159" s="49"/>
      <c r="AI1159" s="49"/>
      <c r="AJ1159" s="49"/>
      <c r="AK1159" s="49"/>
      <c r="AL1159" s="49"/>
      <c r="AM1159" s="49"/>
      <c r="AN1159" s="49"/>
      <c r="AO1159" s="49"/>
      <c r="AP1159" s="49"/>
      <c r="AQ1159" s="49"/>
      <c r="AR1159" s="49"/>
      <c r="AS1159" s="49"/>
      <c r="AT1159" s="49"/>
      <c r="AU1159" s="49"/>
      <c r="AV1159" s="49"/>
      <c r="AW1159" s="49"/>
      <c r="AX1159" s="49"/>
      <c r="AY1159" s="49"/>
      <c r="AZ1159" s="49"/>
      <c r="BA1159" s="49"/>
      <c r="BB1159" s="49"/>
      <c r="BC1159" s="49"/>
      <c r="BD1159" s="49"/>
      <c r="BE1159" s="49"/>
      <c r="BF1159" s="49"/>
    </row>
    <row r="1160" spans="4:58">
      <c r="D1160" s="52" t="s">
        <v>1647</v>
      </c>
      <c r="E1160" s="48"/>
      <c r="F1160" s="48"/>
      <c r="G1160" s="48"/>
      <c r="H1160" s="48"/>
      <c r="I1160" s="48"/>
      <c r="J1160" s="48"/>
      <c r="K1160" s="48"/>
      <c r="L1160" s="48"/>
      <c r="M1160" s="48"/>
      <c r="N1160" s="48"/>
      <c r="O1160" s="48"/>
      <c r="P1160" s="48"/>
      <c r="Q1160" s="48"/>
      <c r="R1160" s="48"/>
      <c r="S1160" s="48"/>
      <c r="T1160" s="48"/>
      <c r="V1160" s="53" t="s">
        <v>312</v>
      </c>
      <c r="W1160" s="49"/>
      <c r="X1160" s="49"/>
      <c r="Y1160" s="49"/>
      <c r="Z1160" s="49"/>
      <c r="AA1160" s="49"/>
      <c r="AB1160" s="49"/>
      <c r="AC1160" s="49"/>
      <c r="AD1160" s="49"/>
      <c r="AE1160" s="49"/>
      <c r="AF1160" s="49"/>
      <c r="AG1160" s="49"/>
      <c r="AH1160" s="49"/>
      <c r="AI1160" s="49"/>
      <c r="AJ1160" s="49"/>
      <c r="AK1160" s="49"/>
      <c r="AL1160" s="49"/>
      <c r="AM1160" s="49"/>
      <c r="AN1160" s="49"/>
      <c r="AO1160" s="49"/>
      <c r="AP1160" s="49"/>
      <c r="AQ1160" s="49"/>
      <c r="AR1160" s="49"/>
      <c r="AS1160" s="49"/>
      <c r="AT1160" s="49"/>
      <c r="AU1160" s="49"/>
      <c r="AV1160" s="49"/>
      <c r="AW1160" s="49"/>
      <c r="AX1160" s="49"/>
      <c r="AY1160" s="49"/>
      <c r="AZ1160" s="49"/>
      <c r="BA1160" s="49"/>
      <c r="BB1160" s="49"/>
      <c r="BC1160" s="49"/>
      <c r="BD1160" s="49"/>
      <c r="BE1160" s="49"/>
      <c r="BF1160" s="49"/>
    </row>
    <row r="1161" spans="4:58">
      <c r="D1161" s="52" t="s">
        <v>1648</v>
      </c>
      <c r="E1161" s="48"/>
      <c r="F1161" s="48"/>
      <c r="G1161" s="48"/>
      <c r="H1161" s="48"/>
      <c r="I1161" s="48"/>
      <c r="J1161" s="48"/>
      <c r="K1161" s="48"/>
      <c r="L1161" s="48"/>
      <c r="M1161" s="48"/>
      <c r="N1161" s="48"/>
      <c r="O1161" s="48"/>
      <c r="P1161" s="48"/>
      <c r="Q1161" s="48"/>
      <c r="R1161" s="48"/>
      <c r="S1161" s="48"/>
      <c r="T1161" s="48"/>
      <c r="V1161" s="53"/>
      <c r="W1161" s="49"/>
      <c r="X1161" s="49"/>
      <c r="Y1161" s="49"/>
      <c r="Z1161" s="49"/>
      <c r="AA1161" s="49"/>
      <c r="AB1161" s="49"/>
      <c r="AC1161" s="49"/>
      <c r="AD1161" s="49"/>
      <c r="AE1161" s="49"/>
      <c r="AF1161" s="49"/>
      <c r="AG1161" s="49"/>
      <c r="AH1161" s="49"/>
      <c r="AI1161" s="49"/>
      <c r="AJ1161" s="49"/>
      <c r="AK1161" s="49"/>
      <c r="AL1161" s="49"/>
      <c r="AM1161" s="49"/>
      <c r="AN1161" s="49"/>
      <c r="AO1161" s="49"/>
      <c r="AP1161" s="49"/>
      <c r="AQ1161" s="49"/>
      <c r="AR1161" s="49"/>
      <c r="AS1161" s="49"/>
      <c r="AT1161" s="49"/>
      <c r="AU1161" s="49"/>
      <c r="AV1161" s="49"/>
      <c r="AW1161" s="49"/>
      <c r="AX1161" s="49"/>
      <c r="AY1161" s="49"/>
      <c r="AZ1161" s="49"/>
      <c r="BA1161" s="49"/>
      <c r="BB1161" s="49"/>
      <c r="BC1161" s="49"/>
      <c r="BD1161" s="49"/>
      <c r="BE1161" s="49"/>
      <c r="BF1161" s="49"/>
    </row>
    <row r="1162" spans="4:58">
      <c r="D1162" s="52" t="s">
        <v>1649</v>
      </c>
      <c r="E1162" s="48"/>
      <c r="F1162" s="48"/>
      <c r="G1162" s="48"/>
      <c r="H1162" s="48"/>
      <c r="I1162" s="48"/>
      <c r="J1162" s="48"/>
      <c r="K1162" s="48"/>
      <c r="L1162" s="48"/>
      <c r="M1162" s="48"/>
      <c r="N1162" s="48"/>
      <c r="O1162" s="48"/>
      <c r="P1162" s="48"/>
      <c r="Q1162" s="48"/>
      <c r="R1162" s="48"/>
      <c r="S1162" s="48"/>
      <c r="T1162" s="48"/>
      <c r="V1162" s="53" t="s">
        <v>265</v>
      </c>
      <c r="W1162" s="49"/>
      <c r="X1162" s="49"/>
      <c r="Y1162" s="49"/>
      <c r="Z1162" s="49"/>
      <c r="AA1162" s="49"/>
      <c r="AB1162" s="49"/>
      <c r="AC1162" s="49"/>
      <c r="AD1162" s="49"/>
      <c r="AE1162" s="49"/>
      <c r="AF1162" s="49"/>
      <c r="AG1162" s="49"/>
      <c r="AH1162" s="49"/>
      <c r="AI1162" s="49"/>
      <c r="AJ1162" s="49"/>
      <c r="AK1162" s="49"/>
      <c r="AL1162" s="49"/>
      <c r="AM1162" s="49"/>
      <c r="AN1162" s="49"/>
      <c r="AO1162" s="49"/>
      <c r="AP1162" s="49"/>
      <c r="AQ1162" s="49"/>
      <c r="AR1162" s="49"/>
      <c r="AS1162" s="49"/>
      <c r="AT1162" s="49"/>
      <c r="AU1162" s="49"/>
      <c r="AV1162" s="49"/>
      <c r="AW1162" s="49"/>
      <c r="AX1162" s="49"/>
      <c r="AY1162" s="49"/>
      <c r="AZ1162" s="49"/>
      <c r="BA1162" s="49"/>
      <c r="BB1162" s="49"/>
      <c r="BC1162" s="49"/>
      <c r="BD1162" s="49"/>
      <c r="BE1162" s="49"/>
      <c r="BF1162" s="49"/>
    </row>
    <row r="1163" spans="4:58">
      <c r="D1163" s="52" t="s">
        <v>631</v>
      </c>
      <c r="E1163" s="48"/>
      <c r="F1163" s="48"/>
      <c r="G1163" s="48"/>
      <c r="H1163" s="48"/>
      <c r="I1163" s="48"/>
      <c r="J1163" s="48"/>
      <c r="K1163" s="48"/>
      <c r="L1163" s="48"/>
      <c r="M1163" s="48"/>
      <c r="N1163" s="48"/>
      <c r="O1163" s="48"/>
      <c r="P1163" s="48"/>
      <c r="Q1163" s="48"/>
      <c r="R1163" s="48"/>
      <c r="S1163" s="48"/>
      <c r="T1163" s="48"/>
      <c r="V1163" s="53" t="s">
        <v>280</v>
      </c>
      <c r="W1163" s="49"/>
      <c r="X1163" s="49"/>
      <c r="Y1163" s="49"/>
      <c r="Z1163" s="49"/>
      <c r="AA1163" s="49"/>
      <c r="AB1163" s="49"/>
      <c r="AC1163" s="49"/>
      <c r="AD1163" s="49"/>
      <c r="AE1163" s="49"/>
      <c r="AF1163" s="49"/>
      <c r="AG1163" s="49"/>
      <c r="AH1163" s="49"/>
      <c r="AI1163" s="49"/>
      <c r="AJ1163" s="49"/>
      <c r="AK1163" s="49"/>
      <c r="AL1163" s="49"/>
      <c r="AM1163" s="49"/>
      <c r="AN1163" s="49"/>
      <c r="AO1163" s="49"/>
      <c r="AP1163" s="49"/>
      <c r="AQ1163" s="49"/>
      <c r="AR1163" s="49"/>
      <c r="AS1163" s="49"/>
      <c r="AT1163" s="49"/>
      <c r="AU1163" s="49"/>
      <c r="AV1163" s="49"/>
      <c r="AW1163" s="49"/>
      <c r="AX1163" s="49"/>
      <c r="AY1163" s="49"/>
      <c r="AZ1163" s="49"/>
      <c r="BA1163" s="49"/>
      <c r="BB1163" s="49"/>
      <c r="BC1163" s="49"/>
      <c r="BD1163" s="49"/>
      <c r="BE1163" s="49"/>
      <c r="BF1163" s="49"/>
    </row>
    <row r="1164" spans="4:58">
      <c r="D1164" s="52" t="s">
        <v>632</v>
      </c>
      <c r="E1164" s="48"/>
      <c r="F1164" s="48"/>
      <c r="G1164" s="48"/>
      <c r="H1164" s="48"/>
      <c r="I1164" s="48"/>
      <c r="J1164" s="48"/>
      <c r="K1164" s="48"/>
      <c r="L1164" s="48"/>
      <c r="M1164" s="48"/>
      <c r="N1164" s="48"/>
      <c r="O1164" s="48"/>
      <c r="P1164" s="48"/>
      <c r="Q1164" s="48"/>
      <c r="R1164" s="48"/>
      <c r="S1164" s="48"/>
      <c r="T1164" s="48"/>
      <c r="V1164" s="53" t="s">
        <v>2610</v>
      </c>
      <c r="W1164" s="49"/>
      <c r="X1164" s="49"/>
      <c r="Y1164" s="49"/>
      <c r="Z1164" s="49"/>
      <c r="AA1164" s="49"/>
      <c r="AB1164" s="49"/>
      <c r="AC1164" s="49"/>
      <c r="AD1164" s="49"/>
      <c r="AE1164" s="49"/>
      <c r="AF1164" s="49"/>
      <c r="AG1164" s="49"/>
      <c r="AH1164" s="49"/>
      <c r="AI1164" s="49"/>
      <c r="AJ1164" s="49"/>
      <c r="AK1164" s="49"/>
      <c r="AL1164" s="49"/>
      <c r="AM1164" s="49"/>
      <c r="AN1164" s="49"/>
      <c r="AO1164" s="49"/>
      <c r="AP1164" s="49"/>
      <c r="AQ1164" s="49"/>
      <c r="AR1164" s="49"/>
      <c r="AS1164" s="49"/>
      <c r="AT1164" s="49"/>
      <c r="AU1164" s="49"/>
      <c r="AV1164" s="49"/>
      <c r="AW1164" s="49"/>
      <c r="AX1164" s="49"/>
      <c r="AY1164" s="49"/>
      <c r="AZ1164" s="49"/>
      <c r="BA1164" s="49"/>
      <c r="BB1164" s="49"/>
      <c r="BC1164" s="49"/>
      <c r="BD1164" s="49"/>
      <c r="BE1164" s="49"/>
      <c r="BF1164" s="49"/>
    </row>
    <row r="1165" spans="4:58">
      <c r="D1165" s="52" t="s">
        <v>563</v>
      </c>
      <c r="E1165" s="48"/>
      <c r="F1165" s="48"/>
      <c r="G1165" s="48"/>
      <c r="H1165" s="48"/>
      <c r="I1165" s="48"/>
      <c r="J1165" s="48"/>
      <c r="K1165" s="48"/>
      <c r="L1165" s="48"/>
      <c r="M1165" s="48"/>
      <c r="N1165" s="48"/>
      <c r="O1165" s="48"/>
      <c r="P1165" s="48"/>
      <c r="Q1165" s="48"/>
      <c r="R1165" s="48"/>
      <c r="S1165" s="48"/>
      <c r="T1165" s="48"/>
      <c r="V1165" s="53" t="s">
        <v>2609</v>
      </c>
      <c r="W1165" s="49"/>
      <c r="X1165" s="49"/>
      <c r="Y1165" s="49"/>
      <c r="Z1165" s="49"/>
      <c r="AA1165" s="49"/>
      <c r="AB1165" s="49"/>
      <c r="AC1165" s="49"/>
      <c r="AD1165" s="49"/>
      <c r="AE1165" s="49"/>
      <c r="AF1165" s="49"/>
      <c r="AG1165" s="49"/>
      <c r="AH1165" s="49"/>
      <c r="AI1165" s="49"/>
      <c r="AJ1165" s="49"/>
      <c r="AK1165" s="49"/>
      <c r="AL1165" s="49"/>
      <c r="AM1165" s="49"/>
      <c r="AN1165" s="49"/>
      <c r="AO1165" s="49"/>
      <c r="AP1165" s="49"/>
      <c r="AQ1165" s="49"/>
      <c r="AR1165" s="49"/>
      <c r="AS1165" s="49"/>
      <c r="AT1165" s="49"/>
      <c r="AU1165" s="49"/>
      <c r="AV1165" s="49"/>
      <c r="AW1165" s="49"/>
      <c r="AX1165" s="49"/>
      <c r="AY1165" s="49"/>
      <c r="AZ1165" s="49"/>
      <c r="BA1165" s="49"/>
      <c r="BB1165" s="49"/>
      <c r="BC1165" s="49"/>
      <c r="BD1165" s="49"/>
      <c r="BE1165" s="49"/>
      <c r="BF1165" s="49"/>
    </row>
    <row r="1166" spans="4:58">
      <c r="D1166" s="52" t="s">
        <v>384</v>
      </c>
      <c r="E1166" s="48"/>
      <c r="F1166" s="48"/>
      <c r="G1166" s="48"/>
      <c r="H1166" s="48"/>
      <c r="I1166" s="48"/>
      <c r="J1166" s="48"/>
      <c r="K1166" s="48"/>
      <c r="L1166" s="48"/>
      <c r="M1166" s="48"/>
      <c r="N1166" s="48"/>
      <c r="O1166" s="48"/>
      <c r="P1166" s="48"/>
      <c r="Q1166" s="48"/>
      <c r="R1166" s="48"/>
      <c r="S1166" s="48"/>
      <c r="T1166" s="48"/>
      <c r="V1166" s="53" t="s">
        <v>2608</v>
      </c>
      <c r="W1166" s="49"/>
      <c r="X1166" s="49"/>
      <c r="Y1166" s="49"/>
      <c r="Z1166" s="49"/>
      <c r="AA1166" s="49"/>
      <c r="AB1166" s="49"/>
      <c r="AC1166" s="49"/>
      <c r="AD1166" s="49"/>
      <c r="AE1166" s="49"/>
      <c r="AF1166" s="49"/>
      <c r="AG1166" s="49"/>
      <c r="AH1166" s="49"/>
      <c r="AI1166" s="49"/>
      <c r="AJ1166" s="49"/>
      <c r="AK1166" s="49"/>
      <c r="AL1166" s="49"/>
      <c r="AM1166" s="49"/>
      <c r="AN1166" s="49"/>
      <c r="AO1166" s="49"/>
      <c r="AP1166" s="49"/>
      <c r="AQ1166" s="49"/>
      <c r="AR1166" s="49"/>
      <c r="AS1166" s="49"/>
      <c r="AT1166" s="49"/>
      <c r="AU1166" s="49"/>
      <c r="AV1166" s="49"/>
      <c r="AW1166" s="49"/>
      <c r="AX1166" s="49"/>
      <c r="AY1166" s="49"/>
      <c r="AZ1166" s="49"/>
      <c r="BA1166" s="49"/>
      <c r="BB1166" s="49"/>
      <c r="BC1166" s="49"/>
      <c r="BD1166" s="49"/>
      <c r="BE1166" s="49"/>
      <c r="BF1166" s="49"/>
    </row>
    <row r="1167" spans="4:58">
      <c r="D1167" s="52" t="s">
        <v>264</v>
      </c>
      <c r="E1167" s="48"/>
      <c r="F1167" s="48"/>
      <c r="G1167" s="48"/>
      <c r="H1167" s="48"/>
      <c r="I1167" s="48"/>
      <c r="J1167" s="48"/>
      <c r="K1167" s="48"/>
      <c r="L1167" s="48"/>
      <c r="M1167" s="48"/>
      <c r="N1167" s="48"/>
      <c r="O1167" s="48"/>
      <c r="P1167" s="48"/>
      <c r="Q1167" s="48"/>
      <c r="R1167" s="48"/>
      <c r="S1167" s="48"/>
      <c r="T1167" s="48"/>
      <c r="V1167" s="53"/>
      <c r="W1167" s="49"/>
      <c r="X1167" s="49"/>
      <c r="Y1167" s="49"/>
      <c r="Z1167" s="49"/>
      <c r="AA1167" s="49"/>
      <c r="AB1167" s="49"/>
      <c r="AC1167" s="49"/>
      <c r="AD1167" s="49"/>
      <c r="AE1167" s="49"/>
      <c r="AF1167" s="49"/>
      <c r="AG1167" s="49"/>
      <c r="AH1167" s="49"/>
      <c r="AI1167" s="49"/>
      <c r="AJ1167" s="49"/>
      <c r="AK1167" s="49"/>
      <c r="AL1167" s="49"/>
      <c r="AM1167" s="49"/>
      <c r="AN1167" s="49"/>
      <c r="AO1167" s="49"/>
      <c r="AP1167" s="49"/>
      <c r="AQ1167" s="49"/>
      <c r="AR1167" s="49"/>
      <c r="AS1167" s="49"/>
      <c r="AT1167" s="49"/>
      <c r="AU1167" s="49"/>
      <c r="AV1167" s="49"/>
      <c r="AW1167" s="49"/>
      <c r="AX1167" s="49"/>
      <c r="AY1167" s="49"/>
      <c r="AZ1167" s="49"/>
      <c r="BA1167" s="49"/>
      <c r="BB1167" s="49"/>
      <c r="BC1167" s="49"/>
      <c r="BD1167" s="49"/>
      <c r="BE1167" s="49"/>
      <c r="BF1167" s="49"/>
    </row>
    <row r="1168" spans="4:58">
      <c r="D1168" s="52" t="s">
        <v>275</v>
      </c>
      <c r="E1168" s="48"/>
      <c r="F1168" s="48"/>
      <c r="G1168" s="48"/>
      <c r="H1168" s="48"/>
      <c r="I1168" s="48"/>
      <c r="J1168" s="48"/>
      <c r="K1168" s="48"/>
      <c r="L1168" s="48"/>
      <c r="M1168" s="48"/>
      <c r="N1168" s="48"/>
      <c r="O1168" s="48"/>
      <c r="P1168" s="48"/>
      <c r="Q1168" s="48"/>
      <c r="R1168" s="48"/>
      <c r="S1168" s="48"/>
      <c r="T1168" s="48"/>
      <c r="V1168" s="53" t="s">
        <v>261</v>
      </c>
      <c r="W1168" s="49"/>
      <c r="X1168" s="49"/>
      <c r="Y1168" s="49"/>
      <c r="Z1168" s="49"/>
      <c r="AA1168" s="49"/>
      <c r="AB1168" s="49"/>
      <c r="AC1168" s="49"/>
      <c r="AD1168" s="49"/>
      <c r="AE1168" s="49"/>
      <c r="AF1168" s="49"/>
      <c r="AG1168" s="49"/>
      <c r="AH1168" s="49"/>
      <c r="AI1168" s="49"/>
      <c r="AJ1168" s="49"/>
      <c r="AK1168" s="49"/>
      <c r="AL1168" s="49"/>
      <c r="AM1168" s="49"/>
      <c r="AN1168" s="49"/>
      <c r="AO1168" s="49"/>
      <c r="AP1168" s="49"/>
      <c r="AQ1168" s="49"/>
      <c r="AR1168" s="49"/>
      <c r="AS1168" s="49"/>
      <c r="AT1168" s="49"/>
      <c r="AU1168" s="49"/>
      <c r="AV1168" s="49"/>
      <c r="AW1168" s="49"/>
      <c r="AX1168" s="49"/>
      <c r="AY1168" s="49"/>
      <c r="AZ1168" s="49"/>
      <c r="BA1168" s="49"/>
      <c r="BB1168" s="49"/>
      <c r="BC1168" s="49"/>
      <c r="BD1168" s="49"/>
      <c r="BE1168" s="49"/>
      <c r="BF1168" s="49"/>
    </row>
    <row r="1169" spans="4:58">
      <c r="D1169" s="52" t="s">
        <v>271</v>
      </c>
      <c r="E1169" s="48"/>
      <c r="F1169" s="48"/>
      <c r="G1169" s="48"/>
      <c r="H1169" s="48"/>
      <c r="I1169" s="48"/>
      <c r="J1169" s="48"/>
      <c r="K1169" s="48"/>
      <c r="L1169" s="48"/>
      <c r="M1169" s="48"/>
      <c r="N1169" s="48"/>
      <c r="O1169" s="48"/>
      <c r="P1169" s="48"/>
      <c r="Q1169" s="48"/>
      <c r="R1169" s="48"/>
      <c r="S1169" s="48"/>
      <c r="T1169" s="48"/>
      <c r="V1169" s="53" t="s">
        <v>262</v>
      </c>
      <c r="W1169" s="49"/>
      <c r="X1169" s="49"/>
      <c r="Y1169" s="49"/>
      <c r="Z1169" s="49"/>
      <c r="AA1169" s="49"/>
      <c r="AB1169" s="49"/>
      <c r="AC1169" s="49"/>
      <c r="AD1169" s="49"/>
      <c r="AE1169" s="49"/>
      <c r="AF1169" s="49"/>
      <c r="AG1169" s="49"/>
      <c r="AH1169" s="49"/>
      <c r="AI1169" s="49"/>
      <c r="AJ1169" s="49"/>
      <c r="AK1169" s="49"/>
      <c r="AL1169" s="49"/>
      <c r="AM1169" s="49"/>
      <c r="AN1169" s="49"/>
      <c r="AO1169" s="49"/>
      <c r="AP1169" s="49"/>
      <c r="AQ1169" s="49"/>
      <c r="AR1169" s="49"/>
      <c r="AS1169" s="49"/>
      <c r="AT1169" s="49"/>
      <c r="AU1169" s="49"/>
      <c r="AV1169" s="49"/>
      <c r="AW1169" s="49"/>
      <c r="AX1169" s="49"/>
      <c r="AY1169" s="49"/>
      <c r="AZ1169" s="49"/>
      <c r="BA1169" s="49"/>
      <c r="BB1169" s="49"/>
      <c r="BC1169" s="49"/>
      <c r="BD1169" s="49"/>
      <c r="BE1169" s="49"/>
      <c r="BF1169" s="49"/>
    </row>
    <row r="1170" spans="4:58">
      <c r="D1170" s="52" t="s">
        <v>314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V1170" s="53" t="s">
        <v>336</v>
      </c>
      <c r="W1170" s="49"/>
      <c r="X1170" s="49"/>
      <c r="Y1170" s="49"/>
      <c r="Z1170" s="49"/>
      <c r="AA1170" s="49"/>
      <c r="AB1170" s="49"/>
      <c r="AC1170" s="49"/>
      <c r="AD1170" s="49"/>
      <c r="AE1170" s="49"/>
      <c r="AF1170" s="49"/>
      <c r="AG1170" s="49"/>
      <c r="AH1170" s="49"/>
      <c r="AI1170" s="49"/>
      <c r="AJ1170" s="49"/>
      <c r="AK1170" s="49"/>
      <c r="AL1170" s="49"/>
      <c r="AM1170" s="49"/>
      <c r="AN1170" s="49"/>
      <c r="AO1170" s="49"/>
      <c r="AP1170" s="49"/>
      <c r="AQ1170" s="49"/>
      <c r="AR1170" s="49"/>
      <c r="AS1170" s="49"/>
      <c r="AT1170" s="49"/>
      <c r="AU1170" s="49"/>
      <c r="AV1170" s="49"/>
      <c r="AW1170" s="49"/>
      <c r="AX1170" s="49"/>
      <c r="AY1170" s="49"/>
      <c r="AZ1170" s="49"/>
      <c r="BA1170" s="49"/>
      <c r="BB1170" s="49"/>
      <c r="BC1170" s="49"/>
      <c r="BD1170" s="49"/>
      <c r="BE1170" s="49"/>
      <c r="BF1170" s="49"/>
    </row>
    <row r="1171" spans="4:58">
      <c r="D1171" s="52" t="s">
        <v>315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</row>
    <row r="1172" spans="4:58">
      <c r="D1172" s="52" t="s">
        <v>2606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</row>
    <row r="1173" spans="4:58">
      <c r="D1173" s="38" t="s">
        <v>1947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</row>
    <row r="1174" spans="4:58">
      <c r="D1174" s="52" t="s">
        <v>1653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</row>
    <row r="1176" spans="4:58">
      <c r="D1176" s="85" t="s">
        <v>2648</v>
      </c>
    </row>
    <row r="1229" spans="2:4">
      <c r="B1229" s="46">
        <v>0</v>
      </c>
      <c r="D1229" s="47" t="s">
        <v>462</v>
      </c>
    </row>
    <row r="1230" spans="2:4">
      <c r="D1230" s="55" t="s">
        <v>302</v>
      </c>
    </row>
    <row r="1231" spans="2:4">
      <c r="D1231" s="51" t="s">
        <v>769</v>
      </c>
    </row>
    <row r="1233" spans="4:4">
      <c r="D1233" s="85" t="s">
        <v>769</v>
      </c>
    </row>
    <row r="1273" spans="4:9">
      <c r="D1273" s="54" t="s">
        <v>2612</v>
      </c>
      <c r="I1273" s="54" t="s">
        <v>2611</v>
      </c>
    </row>
    <row r="1274" spans="4:9">
      <c r="D1274" s="54" t="s">
        <v>2613</v>
      </c>
    </row>
    <row r="1275" spans="4:9">
      <c r="D1275" s="54" t="s">
        <v>2614</v>
      </c>
    </row>
    <row r="1276" spans="4:9">
      <c r="D1276" s="54" t="s">
        <v>2615</v>
      </c>
    </row>
    <row r="1277" spans="4:9">
      <c r="D1277" s="54" t="s">
        <v>2616</v>
      </c>
    </row>
    <row r="1278" spans="4:9">
      <c r="D1278" s="54" t="s">
        <v>2617</v>
      </c>
    </row>
    <row r="1279" spans="4:9">
      <c r="D1279" s="54" t="s">
        <v>2618</v>
      </c>
    </row>
    <row r="1280" spans="4:9">
      <c r="D1280" s="54" t="s">
        <v>2619</v>
      </c>
    </row>
    <row r="1282" spans="2:63">
      <c r="D1282" s="52" t="s">
        <v>347</v>
      </c>
      <c r="E1282" s="48"/>
      <c r="F1282" s="48"/>
      <c r="G1282" s="48"/>
      <c r="H1282" s="48"/>
      <c r="I1282" s="48"/>
      <c r="J1282" s="48"/>
      <c r="K1282" s="48"/>
      <c r="L1282" s="48"/>
      <c r="M1282" s="48"/>
      <c r="N1282" s="48"/>
      <c r="O1282" s="48"/>
      <c r="P1282" s="48"/>
      <c r="Q1282" s="48"/>
      <c r="R1282" s="48"/>
      <c r="S1282" s="48"/>
      <c r="T1282" s="48"/>
      <c r="U1282" s="48"/>
      <c r="V1282" s="48"/>
      <c r="W1282" s="48"/>
      <c r="X1282" s="48"/>
      <c r="Y1282" s="48"/>
      <c r="Z1282" s="48"/>
      <c r="AA1282" s="48"/>
      <c r="AB1282" s="48"/>
      <c r="AC1282" s="48"/>
      <c r="AD1282" s="48"/>
      <c r="AE1282" s="48"/>
      <c r="AF1282" s="48"/>
      <c r="AG1282" s="48"/>
      <c r="AH1282" s="48"/>
      <c r="AI1282" s="48"/>
      <c r="AJ1282" s="48"/>
      <c r="AK1282" s="48"/>
    </row>
    <row r="1283" spans="2:63">
      <c r="D1283" s="52"/>
      <c r="E1283" s="48"/>
      <c r="F1283" s="48"/>
      <c r="G1283" s="48"/>
      <c r="H1283" s="48"/>
      <c r="I1283" s="48"/>
      <c r="J1283" s="48"/>
      <c r="K1283" s="48"/>
      <c r="L1283" s="48"/>
      <c r="M1283" s="48"/>
      <c r="N1283" s="48"/>
      <c r="O1283" s="48"/>
      <c r="P1283" s="48"/>
      <c r="Q1283" s="48"/>
      <c r="R1283" s="48"/>
      <c r="S1283" s="48"/>
      <c r="T1283" s="48"/>
      <c r="U1283" s="48"/>
      <c r="V1283" s="48"/>
      <c r="W1283" s="48"/>
      <c r="X1283" s="48"/>
      <c r="Y1283" s="48"/>
      <c r="Z1283" s="48"/>
      <c r="AA1283" s="48"/>
      <c r="AB1283" s="48"/>
      <c r="AC1283" s="48"/>
      <c r="AD1283" s="48"/>
      <c r="AE1283" s="48"/>
      <c r="AF1283" s="48"/>
      <c r="AG1283" s="48"/>
      <c r="AH1283" s="48"/>
      <c r="AI1283" s="48"/>
      <c r="AJ1283" s="48"/>
      <c r="AK1283" s="48"/>
    </row>
    <row r="1284" spans="2:63">
      <c r="D1284" s="52" t="s">
        <v>37</v>
      </c>
      <c r="E1284" s="48"/>
      <c r="F1284" s="48"/>
      <c r="G1284" s="48"/>
      <c r="H1284" s="48"/>
      <c r="I1284" s="48"/>
      <c r="J1284" s="48"/>
      <c r="K1284" s="48"/>
      <c r="L1284" s="48"/>
      <c r="M1284" s="48"/>
      <c r="N1284" s="48"/>
      <c r="O1284" s="48"/>
      <c r="P1284" s="48"/>
      <c r="Q1284" s="48"/>
      <c r="R1284" s="48"/>
      <c r="S1284" s="48"/>
      <c r="T1284" s="48"/>
      <c r="U1284" s="48"/>
      <c r="V1284" s="48"/>
      <c r="W1284" s="48"/>
      <c r="X1284" s="48"/>
      <c r="Y1284" s="48"/>
      <c r="Z1284" s="48"/>
      <c r="AA1284" s="48"/>
      <c r="AB1284" s="48"/>
      <c r="AC1284" s="48"/>
      <c r="AD1284" s="48"/>
      <c r="AE1284" s="48"/>
      <c r="AF1284" s="48"/>
      <c r="AG1284" s="48"/>
      <c r="AH1284" s="48"/>
      <c r="AI1284" s="48"/>
      <c r="AJ1284" s="48"/>
      <c r="AK1284" s="48"/>
    </row>
    <row r="1285" spans="2:63">
      <c r="D1285" s="52" t="s">
        <v>339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  <c r="W1285" s="48"/>
      <c r="X1285" s="48"/>
      <c r="Y1285" s="48"/>
      <c r="Z1285" s="48"/>
      <c r="AA1285" s="48"/>
      <c r="AB1285" s="48"/>
      <c r="AC1285" s="48"/>
      <c r="AD1285" s="48"/>
      <c r="AE1285" s="48"/>
      <c r="AF1285" s="48"/>
      <c r="AG1285" s="48"/>
      <c r="AH1285" s="48"/>
      <c r="AI1285" s="48"/>
      <c r="AJ1285" s="48"/>
      <c r="AK1285" s="48"/>
    </row>
    <row r="1286" spans="2:63" customFormat="1">
      <c r="B1286" s="85"/>
      <c r="C1286" s="85"/>
      <c r="D1286" s="53" t="s">
        <v>389</v>
      </c>
      <c r="E1286" s="49"/>
      <c r="F1286" s="49"/>
      <c r="G1286" s="49"/>
      <c r="H1286" s="49"/>
      <c r="I1286" s="49"/>
      <c r="J1286" s="49"/>
      <c r="K1286" s="49"/>
      <c r="L1286" s="49"/>
      <c r="M1286" s="49"/>
      <c r="N1286" s="49"/>
      <c r="O1286" s="49"/>
      <c r="P1286" s="49"/>
      <c r="Q1286" s="49"/>
      <c r="R1286" s="49"/>
      <c r="S1286" s="49"/>
      <c r="T1286" s="49"/>
      <c r="U1286" s="49"/>
      <c r="V1286" s="49"/>
      <c r="W1286" s="49"/>
      <c r="X1286" s="49"/>
      <c r="Y1286" s="49"/>
      <c r="Z1286" s="49"/>
      <c r="AA1286" s="49"/>
      <c r="AB1286" s="49"/>
      <c r="AC1286" s="49"/>
      <c r="AD1286" s="49"/>
      <c r="AE1286" s="49"/>
      <c r="AF1286" s="49"/>
      <c r="AG1286" s="49"/>
      <c r="AH1286" s="49"/>
      <c r="AI1286" s="49"/>
      <c r="AJ1286" s="49"/>
      <c r="AK1286" s="49"/>
      <c r="AL1286" s="85"/>
      <c r="AM1286" s="85"/>
      <c r="AN1286" s="85"/>
      <c r="AO1286" s="85"/>
      <c r="AP1286" s="85"/>
      <c r="AQ1286" s="85"/>
      <c r="AR1286" s="85"/>
      <c r="AS1286" s="85"/>
      <c r="AT1286" s="85"/>
      <c r="AU1286" s="85"/>
      <c r="AV1286" s="85"/>
      <c r="AW1286" s="85"/>
      <c r="AX1286" s="85"/>
      <c r="AY1286" s="85"/>
      <c r="AZ1286" s="85"/>
      <c r="BA1286" s="85"/>
      <c r="BB1286" s="85"/>
      <c r="BC1286" s="85"/>
      <c r="BD1286" s="85"/>
      <c r="BE1286" s="85"/>
      <c r="BF1286" s="85"/>
      <c r="BG1286" s="85"/>
      <c r="BH1286" s="85"/>
      <c r="BI1286" s="85"/>
      <c r="BJ1286" s="85"/>
      <c r="BK1286" s="85"/>
    </row>
    <row r="1287" spans="2:63" customFormat="1">
      <c r="B1287" s="85"/>
      <c r="C1287" s="85"/>
      <c r="D1287" s="52" t="s">
        <v>463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  <c r="W1287" s="48"/>
      <c r="X1287" s="48"/>
      <c r="Y1287" s="48"/>
      <c r="Z1287" s="48"/>
      <c r="AA1287" s="48"/>
      <c r="AB1287" s="48"/>
      <c r="AC1287" s="48"/>
      <c r="AD1287" s="48"/>
      <c r="AE1287" s="48"/>
      <c r="AF1287" s="48"/>
      <c r="AG1287" s="48"/>
      <c r="AH1287" s="48"/>
      <c r="AI1287" s="48"/>
      <c r="AJ1287" s="48"/>
      <c r="AK1287" s="48"/>
      <c r="AL1287" s="85"/>
      <c r="AM1287" s="85"/>
      <c r="AN1287" s="85"/>
      <c r="AO1287" s="85"/>
      <c r="AP1287" s="85"/>
      <c r="AQ1287" s="85"/>
      <c r="AR1287" s="85"/>
      <c r="AS1287" s="85"/>
      <c r="AT1287" s="85"/>
      <c r="AU1287" s="85"/>
      <c r="AV1287" s="85"/>
      <c r="AW1287" s="85"/>
      <c r="AX1287" s="85"/>
      <c r="AY1287" s="85"/>
      <c r="AZ1287" s="85"/>
      <c r="BA1287" s="85"/>
      <c r="BB1287" s="85"/>
      <c r="BC1287" s="85"/>
      <c r="BD1287" s="85"/>
      <c r="BE1287" s="85"/>
      <c r="BF1287" s="85"/>
      <c r="BG1287" s="85"/>
      <c r="BH1287" s="85"/>
      <c r="BI1287" s="85"/>
      <c r="BJ1287" s="85"/>
      <c r="BK1287" s="85"/>
    </row>
    <row r="1288" spans="2:63" customFormat="1">
      <c r="B1288" s="85"/>
      <c r="C1288" s="85"/>
      <c r="D1288" s="89" t="s">
        <v>357</v>
      </c>
      <c r="E1288" s="90"/>
      <c r="F1288" s="90"/>
      <c r="G1288" s="90"/>
      <c r="H1288" s="90"/>
      <c r="I1288" s="90"/>
      <c r="J1288" s="90"/>
      <c r="K1288" s="90"/>
      <c r="L1288" s="90"/>
      <c r="M1288" s="90"/>
      <c r="N1288" s="90"/>
      <c r="O1288" s="90"/>
      <c r="P1288" s="90"/>
      <c r="Q1288" s="90"/>
      <c r="R1288" s="90"/>
      <c r="S1288" s="90"/>
      <c r="T1288" s="90"/>
      <c r="U1288" s="90"/>
      <c r="V1288" s="90"/>
      <c r="W1288" s="90"/>
      <c r="X1288" s="90"/>
      <c r="Y1288" s="90"/>
      <c r="Z1288" s="90"/>
      <c r="AA1288" s="90"/>
      <c r="AB1288" s="90"/>
      <c r="AC1288" s="90"/>
      <c r="AD1288" s="90"/>
      <c r="AE1288" s="90"/>
      <c r="AF1288" s="90"/>
      <c r="AG1288" s="90"/>
      <c r="AH1288" s="90"/>
      <c r="AI1288" s="90"/>
      <c r="AJ1288" s="90"/>
      <c r="AK1288" s="90"/>
      <c r="AL1288" s="85"/>
      <c r="AM1288" s="85"/>
      <c r="AN1288" s="85"/>
      <c r="AO1288" s="85"/>
      <c r="AP1288" s="85"/>
      <c r="AQ1288" s="85"/>
      <c r="AR1288" s="85"/>
      <c r="AS1288" s="85"/>
      <c r="AT1288" s="85"/>
      <c r="AU1288" s="85"/>
      <c r="AV1288" s="85"/>
      <c r="AW1288" s="85"/>
      <c r="AX1288" s="85"/>
      <c r="AY1288" s="85"/>
      <c r="AZ1288" s="85"/>
      <c r="BA1288" s="85"/>
      <c r="BB1288" s="85"/>
      <c r="BC1288" s="85"/>
      <c r="BD1288" s="85"/>
      <c r="BE1288" s="85"/>
      <c r="BF1288" s="85"/>
      <c r="BG1288" s="85"/>
      <c r="BH1288" s="85"/>
      <c r="BI1288" s="85"/>
      <c r="BJ1288" s="85"/>
      <c r="BK1288" s="85"/>
    </row>
    <row r="1289" spans="2:63" customFormat="1">
      <c r="B1289" s="85"/>
      <c r="C1289" s="85"/>
      <c r="D1289" s="89" t="s">
        <v>479</v>
      </c>
      <c r="E1289" s="90"/>
      <c r="F1289" s="90"/>
      <c r="G1289" s="90"/>
      <c r="H1289" s="90"/>
      <c r="I1289" s="90"/>
      <c r="J1289" s="90"/>
      <c r="K1289" s="90"/>
      <c r="L1289" s="90"/>
      <c r="M1289" s="90"/>
      <c r="N1289" s="90"/>
      <c r="O1289" s="90"/>
      <c r="P1289" s="90"/>
      <c r="Q1289" s="90"/>
      <c r="R1289" s="90"/>
      <c r="S1289" s="90"/>
      <c r="T1289" s="90"/>
      <c r="U1289" s="90"/>
      <c r="V1289" s="90"/>
      <c r="W1289" s="90"/>
      <c r="X1289" s="90"/>
      <c r="Y1289" s="90"/>
      <c r="Z1289" s="90"/>
      <c r="AA1289" s="90"/>
      <c r="AB1289" s="90"/>
      <c r="AC1289" s="90"/>
      <c r="AD1289" s="90"/>
      <c r="AE1289" s="90"/>
      <c r="AF1289" s="90"/>
      <c r="AG1289" s="90"/>
      <c r="AH1289" s="90"/>
      <c r="AI1289" s="90"/>
      <c r="AJ1289" s="90"/>
      <c r="AK1289" s="90"/>
      <c r="AL1289" s="85"/>
      <c r="AM1289" s="85"/>
      <c r="AN1289" s="85"/>
      <c r="AO1289" s="85"/>
      <c r="AP1289" s="85"/>
      <c r="AQ1289" s="85"/>
      <c r="AR1289" s="85"/>
      <c r="AS1289" s="85"/>
      <c r="AT1289" s="85"/>
      <c r="AU1289" s="85"/>
      <c r="AV1289" s="85"/>
      <c r="AW1289" s="85"/>
      <c r="AX1289" s="85"/>
      <c r="AY1289" s="85"/>
      <c r="AZ1289" s="85"/>
      <c r="BA1289" s="85"/>
      <c r="BB1289" s="85"/>
      <c r="BC1289" s="85"/>
      <c r="BD1289" s="85"/>
      <c r="BE1289" s="85"/>
      <c r="BF1289" s="85"/>
      <c r="BG1289" s="85"/>
      <c r="BH1289" s="85"/>
      <c r="BI1289" s="85"/>
      <c r="BJ1289" s="85"/>
      <c r="BK1289" s="85"/>
    </row>
    <row r="1290" spans="2:63" customFormat="1">
      <c r="B1290" s="85"/>
      <c r="C1290" s="85"/>
      <c r="D1290" s="89" t="s">
        <v>668</v>
      </c>
      <c r="E1290" s="90"/>
      <c r="F1290" s="90"/>
      <c r="G1290" s="90"/>
      <c r="H1290" s="90"/>
      <c r="I1290" s="90"/>
      <c r="J1290" s="90"/>
      <c r="K1290" s="90"/>
      <c r="L1290" s="90"/>
      <c r="M1290" s="90"/>
      <c r="N1290" s="90"/>
      <c r="O1290" s="90"/>
      <c r="P1290" s="90"/>
      <c r="Q1290" s="90"/>
      <c r="R1290" s="90"/>
      <c r="S1290" s="90"/>
      <c r="T1290" s="90"/>
      <c r="U1290" s="90"/>
      <c r="V1290" s="90"/>
      <c r="W1290" s="90"/>
      <c r="X1290" s="90"/>
      <c r="Y1290" s="90"/>
      <c r="Z1290" s="90"/>
      <c r="AA1290" s="90"/>
      <c r="AB1290" s="90"/>
      <c r="AC1290" s="90"/>
      <c r="AD1290" s="90"/>
      <c r="AE1290" s="90"/>
      <c r="AF1290" s="90"/>
      <c r="AG1290" s="90"/>
      <c r="AH1290" s="90"/>
      <c r="AI1290" s="90"/>
      <c r="AJ1290" s="90"/>
      <c r="AK1290" s="90"/>
      <c r="AL1290" s="85"/>
      <c r="AM1290" s="85"/>
      <c r="AN1290" s="85"/>
      <c r="AO1290" s="85"/>
      <c r="AP1290" s="85"/>
      <c r="AQ1290" s="85"/>
      <c r="AR1290" s="85"/>
      <c r="AS1290" s="85"/>
      <c r="AT1290" s="85"/>
      <c r="AU1290" s="85"/>
      <c r="AV1290" s="85"/>
      <c r="AW1290" s="85"/>
      <c r="AX1290" s="85"/>
      <c r="AY1290" s="85"/>
      <c r="AZ1290" s="85"/>
      <c r="BA1290" s="85"/>
      <c r="BB1290" s="85"/>
      <c r="BC1290" s="85"/>
      <c r="BD1290" s="85"/>
      <c r="BE1290" s="85"/>
      <c r="BF1290" s="85"/>
      <c r="BG1290" s="85"/>
      <c r="BH1290" s="85"/>
      <c r="BI1290" s="85"/>
      <c r="BJ1290" s="85"/>
      <c r="BK1290" s="85"/>
    </row>
    <row r="1291" spans="2:63" customFormat="1">
      <c r="B1291" s="85"/>
      <c r="C1291" s="85"/>
      <c r="D1291" s="91" t="s">
        <v>2379</v>
      </c>
      <c r="E1291" s="92"/>
      <c r="F1291" s="92"/>
      <c r="G1291" s="92"/>
      <c r="H1291" s="92"/>
      <c r="I1291" s="92"/>
      <c r="J1291" s="92"/>
      <c r="K1291" s="92"/>
      <c r="L1291" s="92"/>
      <c r="M1291" s="92"/>
      <c r="N1291" s="92"/>
      <c r="O1291" s="92"/>
      <c r="P1291" s="92"/>
      <c r="Q1291" s="92"/>
      <c r="R1291" s="92"/>
      <c r="S1291" s="92"/>
      <c r="T1291" s="92"/>
      <c r="U1291" s="92"/>
      <c r="V1291" s="92"/>
      <c r="W1291" s="92"/>
      <c r="X1291" s="92"/>
      <c r="Y1291" s="92"/>
      <c r="Z1291" s="92"/>
      <c r="AA1291" s="92"/>
      <c r="AB1291" s="92"/>
      <c r="AC1291" s="92"/>
      <c r="AD1291" s="92"/>
      <c r="AE1291" s="92"/>
      <c r="AF1291" s="92"/>
      <c r="AG1291" s="92"/>
      <c r="AH1291" s="92"/>
      <c r="AI1291" s="92"/>
      <c r="AJ1291" s="92"/>
      <c r="AK1291" s="92"/>
      <c r="AL1291" s="85"/>
      <c r="AM1291" s="85"/>
      <c r="AN1291" s="85"/>
      <c r="AO1291" s="85"/>
      <c r="AP1291" s="85"/>
      <c r="AQ1291" s="85"/>
      <c r="AR1291" s="85"/>
      <c r="AS1291" s="85"/>
      <c r="AT1291" s="85"/>
      <c r="AU1291" s="85"/>
      <c r="AV1291" s="85"/>
      <c r="AW1291" s="85"/>
      <c r="AX1291" s="85"/>
      <c r="AY1291" s="85"/>
      <c r="AZ1291" s="85"/>
      <c r="BA1291" s="85"/>
      <c r="BB1291" s="85"/>
      <c r="BC1291" s="85"/>
      <c r="BD1291" s="85"/>
      <c r="BE1291" s="85"/>
      <c r="BF1291" s="85"/>
      <c r="BG1291" s="85"/>
      <c r="BH1291" s="85"/>
      <c r="BI1291" s="85"/>
      <c r="BJ1291" s="85"/>
      <c r="BK1291" s="85"/>
    </row>
    <row r="1292" spans="2:63" customFormat="1">
      <c r="B1292" s="85"/>
      <c r="C1292" s="85"/>
      <c r="D1292" s="91" t="s">
        <v>359</v>
      </c>
      <c r="E1292" s="92"/>
      <c r="F1292" s="92"/>
      <c r="G1292" s="92"/>
      <c r="H1292" s="92"/>
      <c r="I1292" s="92"/>
      <c r="J1292" s="92"/>
      <c r="K1292" s="92"/>
      <c r="L1292" s="92"/>
      <c r="M1292" s="92"/>
      <c r="N1292" s="92"/>
      <c r="O1292" s="92"/>
      <c r="P1292" s="92"/>
      <c r="Q1292" s="92"/>
      <c r="R1292" s="92"/>
      <c r="S1292" s="92"/>
      <c r="T1292" s="92"/>
      <c r="U1292" s="92"/>
      <c r="V1292" s="92"/>
      <c r="W1292" s="92"/>
      <c r="X1292" s="92"/>
      <c r="Y1292" s="92"/>
      <c r="Z1292" s="92"/>
      <c r="AA1292" s="92"/>
      <c r="AB1292" s="92"/>
      <c r="AC1292" s="92"/>
      <c r="AD1292" s="92"/>
      <c r="AE1292" s="92"/>
      <c r="AF1292" s="92"/>
      <c r="AG1292" s="92"/>
      <c r="AH1292" s="92"/>
      <c r="AI1292" s="92"/>
      <c r="AJ1292" s="92"/>
      <c r="AK1292" s="92"/>
      <c r="AL1292" s="85"/>
      <c r="AM1292" s="85"/>
      <c r="AN1292" s="85"/>
      <c r="AO1292" s="85"/>
      <c r="AP1292" s="85"/>
      <c r="AQ1292" s="85"/>
      <c r="AR1292" s="85"/>
      <c r="AS1292" s="85"/>
      <c r="AT1292" s="85"/>
      <c r="AU1292" s="85"/>
      <c r="AV1292" s="85"/>
      <c r="AW1292" s="85"/>
      <c r="AX1292" s="85"/>
      <c r="AY1292" s="85"/>
      <c r="AZ1292" s="85"/>
      <c r="BA1292" s="85"/>
      <c r="BB1292" s="85"/>
      <c r="BC1292" s="85"/>
      <c r="BD1292" s="85"/>
      <c r="BE1292" s="85"/>
      <c r="BF1292" s="85"/>
      <c r="BG1292" s="85"/>
      <c r="BH1292" s="85"/>
      <c r="BI1292" s="85"/>
      <c r="BJ1292" s="85"/>
      <c r="BK1292" s="85"/>
    </row>
    <row r="1293" spans="2:63" customFormat="1">
      <c r="B1293" s="85"/>
      <c r="C1293" s="85"/>
      <c r="D1293" s="91" t="s">
        <v>2380</v>
      </c>
      <c r="E1293" s="92"/>
      <c r="F1293" s="92"/>
      <c r="G1293" s="92"/>
      <c r="H1293" s="92"/>
      <c r="I1293" s="92"/>
      <c r="J1293" s="92"/>
      <c r="K1293" s="92"/>
      <c r="L1293" s="92"/>
      <c r="M1293" s="92"/>
      <c r="N1293" s="92"/>
      <c r="O1293" s="92"/>
      <c r="P1293" s="92"/>
      <c r="Q1293" s="92"/>
      <c r="R1293" s="92"/>
      <c r="S1293" s="92"/>
      <c r="T1293" s="92"/>
      <c r="U1293" s="92"/>
      <c r="V1293" s="92"/>
      <c r="W1293" s="92"/>
      <c r="X1293" s="92"/>
      <c r="Y1293" s="92"/>
      <c r="Z1293" s="92"/>
      <c r="AA1293" s="92"/>
      <c r="AB1293" s="92"/>
      <c r="AC1293" s="92"/>
      <c r="AD1293" s="92"/>
      <c r="AE1293" s="92"/>
      <c r="AF1293" s="92"/>
      <c r="AG1293" s="92"/>
      <c r="AH1293" s="92"/>
      <c r="AI1293" s="92"/>
      <c r="AJ1293" s="92"/>
      <c r="AK1293" s="92"/>
      <c r="AL1293" s="85"/>
      <c r="AM1293" s="85"/>
      <c r="AN1293" s="85"/>
      <c r="AO1293" s="85"/>
      <c r="AP1293" s="85"/>
      <c r="AQ1293" s="85"/>
      <c r="AR1293" s="85"/>
      <c r="AS1293" s="85"/>
      <c r="AT1293" s="85"/>
      <c r="AU1293" s="85"/>
      <c r="AV1293" s="85"/>
      <c r="AW1293" s="85"/>
      <c r="AX1293" s="85"/>
      <c r="AY1293" s="85"/>
      <c r="AZ1293" s="85"/>
      <c r="BA1293" s="85"/>
      <c r="BB1293" s="85"/>
      <c r="BC1293" s="85"/>
      <c r="BD1293" s="85"/>
      <c r="BE1293" s="85"/>
      <c r="BF1293" s="85"/>
      <c r="BG1293" s="85"/>
      <c r="BH1293" s="85"/>
      <c r="BI1293" s="85"/>
      <c r="BJ1293" s="85"/>
      <c r="BK1293" s="85"/>
    </row>
    <row r="1294" spans="2:63" customFormat="1">
      <c r="B1294" s="85"/>
      <c r="C1294" s="85"/>
      <c r="D1294" s="38" t="s">
        <v>634</v>
      </c>
      <c r="E1294" s="48"/>
      <c r="F1294" s="48"/>
      <c r="G1294" s="48"/>
      <c r="H1294" s="48"/>
      <c r="I1294" s="48"/>
      <c r="J1294" s="48"/>
      <c r="K1294" s="48"/>
      <c r="L1294" s="48"/>
      <c r="M1294" s="48"/>
      <c r="N1294" s="48"/>
      <c r="O1294" s="48"/>
      <c r="P1294" s="48"/>
      <c r="Q1294" s="48"/>
      <c r="R1294" s="48"/>
      <c r="S1294" s="48"/>
      <c r="T1294" s="48"/>
      <c r="U1294" s="48"/>
      <c r="V1294" s="48"/>
      <c r="W1294" s="48"/>
      <c r="X1294" s="48"/>
      <c r="Y1294" s="48"/>
      <c r="Z1294" s="48"/>
      <c r="AA1294" s="48"/>
      <c r="AB1294" s="48"/>
      <c r="AC1294" s="48"/>
      <c r="AD1294" s="48"/>
      <c r="AE1294" s="48"/>
      <c r="AF1294" s="48"/>
      <c r="AG1294" s="48"/>
      <c r="AH1294" s="48"/>
      <c r="AI1294" s="48"/>
      <c r="AJ1294" s="48"/>
      <c r="AK1294" s="48"/>
      <c r="AL1294" s="85"/>
      <c r="AM1294" s="85"/>
      <c r="AN1294" s="85"/>
      <c r="AO1294" s="85"/>
      <c r="AP1294" s="85"/>
      <c r="AQ1294" s="85"/>
      <c r="AR1294" s="85"/>
      <c r="AS1294" s="85"/>
      <c r="AT1294" s="85"/>
      <c r="AU1294" s="85"/>
      <c r="AV1294" s="85"/>
      <c r="AW1294" s="85"/>
      <c r="AX1294" s="85"/>
      <c r="AY1294" s="85"/>
      <c r="AZ1294" s="85"/>
      <c r="BA1294" s="85"/>
      <c r="BB1294" s="85"/>
      <c r="BC1294" s="85"/>
      <c r="BD1294" s="85"/>
      <c r="BE1294" s="85"/>
      <c r="BF1294" s="85"/>
      <c r="BG1294" s="85"/>
      <c r="BH1294" s="85"/>
      <c r="BI1294" s="85"/>
      <c r="BJ1294" s="85"/>
      <c r="BK1294" s="85"/>
    </row>
    <row r="1295" spans="2:63" customFormat="1">
      <c r="B1295" s="85"/>
      <c r="C1295" s="85"/>
      <c r="D1295" s="38" t="s">
        <v>1492</v>
      </c>
      <c r="E1295" s="48"/>
      <c r="F1295" s="48"/>
      <c r="G1295" s="48"/>
      <c r="H1295" s="48"/>
      <c r="I1295" s="48"/>
      <c r="J1295" s="48"/>
      <c r="K1295" s="48"/>
      <c r="L1295" s="48"/>
      <c r="M1295" s="48"/>
      <c r="N1295" s="48"/>
      <c r="O1295" s="48"/>
      <c r="P1295" s="48"/>
      <c r="Q1295" s="48"/>
      <c r="R1295" s="48"/>
      <c r="S1295" s="48"/>
      <c r="T1295" s="48"/>
      <c r="U1295" s="48"/>
      <c r="V1295" s="48"/>
      <c r="W1295" s="48"/>
      <c r="X1295" s="48"/>
      <c r="Y1295" s="48"/>
      <c r="Z1295" s="48"/>
      <c r="AA1295" s="48"/>
      <c r="AB1295" s="48"/>
      <c r="AC1295" s="48"/>
      <c r="AD1295" s="48"/>
      <c r="AE1295" s="48"/>
      <c r="AF1295" s="48"/>
      <c r="AG1295" s="48"/>
      <c r="AH1295" s="48"/>
      <c r="AI1295" s="48"/>
      <c r="AJ1295" s="48"/>
      <c r="AK1295" s="48"/>
      <c r="AL1295" s="85"/>
      <c r="AM1295" s="85"/>
      <c r="AN1295" s="85"/>
      <c r="AO1295" s="85"/>
      <c r="AP1295" s="85"/>
      <c r="AQ1295" s="85"/>
      <c r="AR1295" s="85"/>
      <c r="AS1295" s="85"/>
      <c r="AT1295" s="85"/>
      <c r="AU1295" s="85"/>
      <c r="AV1295" s="85"/>
      <c r="AW1295" s="85"/>
      <c r="AX1295" s="85"/>
      <c r="AY1295" s="85"/>
      <c r="AZ1295" s="85"/>
      <c r="BA1295" s="85"/>
      <c r="BB1295" s="85"/>
      <c r="BC1295" s="85"/>
      <c r="BD1295" s="85"/>
      <c r="BE1295" s="85"/>
      <c r="BF1295" s="85"/>
      <c r="BG1295" s="85"/>
      <c r="BH1295" s="85"/>
      <c r="BI1295" s="85"/>
      <c r="BJ1295" s="85"/>
      <c r="BK1295" s="85"/>
    </row>
    <row r="1296" spans="2:63" customFormat="1">
      <c r="B1296" s="85"/>
      <c r="C1296" s="85"/>
      <c r="D1296" s="52" t="s">
        <v>900</v>
      </c>
      <c r="E1296" s="48"/>
      <c r="F1296" s="48"/>
      <c r="G1296" s="48"/>
      <c r="H1296" s="48"/>
      <c r="I1296" s="48"/>
      <c r="J1296" s="48"/>
      <c r="K1296" s="48"/>
      <c r="L1296" s="48"/>
      <c r="M1296" s="48"/>
      <c r="N1296" s="48"/>
      <c r="O1296" s="48"/>
      <c r="P1296" s="48"/>
      <c r="Q1296" s="48"/>
      <c r="R1296" s="48"/>
      <c r="S1296" s="48"/>
      <c r="T1296" s="48"/>
      <c r="U1296" s="48"/>
      <c r="V1296" s="48"/>
      <c r="W1296" s="48"/>
      <c r="X1296" s="48"/>
      <c r="Y1296" s="48"/>
      <c r="Z1296" s="48"/>
      <c r="AA1296" s="48"/>
      <c r="AB1296" s="48"/>
      <c r="AC1296" s="48"/>
      <c r="AD1296" s="48"/>
      <c r="AE1296" s="48"/>
      <c r="AF1296" s="48"/>
      <c r="AG1296" s="48"/>
      <c r="AH1296" s="48"/>
      <c r="AI1296" s="48"/>
      <c r="AJ1296" s="48"/>
      <c r="AK1296" s="48"/>
      <c r="AL1296" s="85"/>
      <c r="AM1296" s="85"/>
      <c r="AN1296" s="85"/>
      <c r="AO1296" s="85"/>
      <c r="AP1296" s="85"/>
      <c r="AQ1296" s="85"/>
      <c r="AR1296" s="85"/>
      <c r="AS1296" s="85"/>
      <c r="AT1296" s="85"/>
      <c r="AU1296" s="85"/>
      <c r="AV1296" s="85"/>
      <c r="AW1296" s="85"/>
      <c r="AX1296" s="85"/>
      <c r="AY1296" s="85"/>
      <c r="AZ1296" s="85"/>
      <c r="BA1296" s="85"/>
      <c r="BB1296" s="85"/>
      <c r="BC1296" s="85"/>
      <c r="BD1296" s="85"/>
      <c r="BE1296" s="85"/>
      <c r="BF1296" s="85"/>
      <c r="BG1296" s="85"/>
      <c r="BH1296" s="85"/>
      <c r="BI1296" s="85"/>
      <c r="BJ1296" s="85"/>
      <c r="BK1296" s="85"/>
    </row>
    <row r="1297" spans="2:63" customFormat="1">
      <c r="B1297" s="85"/>
      <c r="C1297" s="85"/>
      <c r="D1297" s="52" t="s">
        <v>384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  <c r="AL1297" s="85"/>
      <c r="AM1297" s="85"/>
      <c r="AN1297" s="85"/>
      <c r="AO1297" s="85"/>
      <c r="AP1297" s="85"/>
      <c r="AQ1297" s="85"/>
      <c r="AR1297" s="85"/>
      <c r="AS1297" s="85"/>
      <c r="AT1297" s="85"/>
      <c r="AU1297" s="85"/>
      <c r="AV1297" s="85"/>
      <c r="AW1297" s="85"/>
      <c r="AX1297" s="85"/>
      <c r="AY1297" s="85"/>
      <c r="AZ1297" s="85"/>
      <c r="BA1297" s="85"/>
      <c r="BB1297" s="85"/>
      <c r="BC1297" s="85"/>
      <c r="BD1297" s="85"/>
      <c r="BE1297" s="85"/>
      <c r="BF1297" s="85"/>
      <c r="BG1297" s="85"/>
      <c r="BH1297" s="85"/>
      <c r="BI1297" s="85"/>
      <c r="BJ1297" s="85"/>
      <c r="BK1297" s="85"/>
    </row>
    <row r="1298" spans="2:63" customFormat="1">
      <c r="B1298" s="85"/>
      <c r="C1298" s="85"/>
      <c r="D1298" s="52" t="s">
        <v>902</v>
      </c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  <c r="AL1298" s="85"/>
      <c r="AM1298" s="85"/>
      <c r="AN1298" s="85"/>
      <c r="AO1298" s="85"/>
      <c r="AP1298" s="85"/>
      <c r="AQ1298" s="85"/>
      <c r="AR1298" s="85"/>
      <c r="AS1298" s="85"/>
      <c r="AT1298" s="85"/>
      <c r="AU1298" s="85"/>
      <c r="AV1298" s="85"/>
      <c r="AW1298" s="85"/>
      <c r="AX1298" s="85"/>
      <c r="AY1298" s="85"/>
      <c r="AZ1298" s="85"/>
      <c r="BA1298" s="85"/>
      <c r="BB1298" s="85"/>
      <c r="BC1298" s="85"/>
      <c r="BD1298" s="85"/>
      <c r="BE1298" s="85"/>
      <c r="BF1298" s="85"/>
      <c r="BG1298" s="85"/>
      <c r="BH1298" s="85"/>
      <c r="BI1298" s="85"/>
      <c r="BJ1298" s="85"/>
      <c r="BK1298" s="85"/>
    </row>
    <row r="1299" spans="2:63" customFormat="1">
      <c r="B1299" s="85"/>
      <c r="C1299" s="85"/>
      <c r="D1299" s="52" t="s">
        <v>903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  <c r="AL1299" s="85"/>
      <c r="AM1299" s="85"/>
      <c r="AN1299" s="85"/>
      <c r="AO1299" s="85"/>
      <c r="AP1299" s="85"/>
      <c r="AQ1299" s="85"/>
      <c r="AR1299" s="85"/>
      <c r="AS1299" s="85"/>
      <c r="AT1299" s="85"/>
      <c r="AU1299" s="85"/>
      <c r="AV1299" s="85"/>
      <c r="AW1299" s="85"/>
      <c r="AX1299" s="85"/>
      <c r="AY1299" s="85"/>
      <c r="AZ1299" s="85"/>
      <c r="BA1299" s="85"/>
      <c r="BB1299" s="85"/>
      <c r="BC1299" s="85"/>
      <c r="BD1299" s="85"/>
      <c r="BE1299" s="85"/>
      <c r="BF1299" s="85"/>
      <c r="BG1299" s="85"/>
      <c r="BH1299" s="85"/>
      <c r="BI1299" s="85"/>
      <c r="BJ1299" s="85"/>
      <c r="BK1299" s="85"/>
    </row>
    <row r="1300" spans="2:63" customFormat="1">
      <c r="B1300" s="85"/>
      <c r="C1300" s="85"/>
      <c r="D1300" s="52" t="s">
        <v>350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  <c r="AL1300" s="85"/>
      <c r="AM1300" s="85"/>
      <c r="AN1300" s="85"/>
      <c r="AO1300" s="85"/>
      <c r="AP1300" s="85"/>
      <c r="AQ1300" s="85"/>
      <c r="AR1300" s="85"/>
      <c r="AS1300" s="85"/>
      <c r="AT1300" s="85"/>
      <c r="AU1300" s="85"/>
      <c r="AV1300" s="85"/>
      <c r="AW1300" s="85"/>
      <c r="AX1300" s="85"/>
      <c r="AY1300" s="85"/>
      <c r="AZ1300" s="85"/>
      <c r="BA1300" s="85"/>
      <c r="BB1300" s="85"/>
      <c r="BC1300" s="85"/>
      <c r="BD1300" s="85"/>
      <c r="BE1300" s="85"/>
      <c r="BF1300" s="85"/>
      <c r="BG1300" s="85"/>
      <c r="BH1300" s="85"/>
      <c r="BI1300" s="85"/>
      <c r="BJ1300" s="85"/>
      <c r="BK1300" s="85"/>
    </row>
    <row r="1301" spans="2:63" customFormat="1">
      <c r="B1301" s="85"/>
      <c r="C1301" s="85"/>
      <c r="D1301" s="52" t="s">
        <v>904</v>
      </c>
      <c r="E1301" s="48"/>
      <c r="F1301" s="48"/>
      <c r="G1301" s="48"/>
      <c r="H1301" s="48"/>
      <c r="I1301" s="48"/>
      <c r="J1301" s="48"/>
      <c r="K1301" s="48"/>
      <c r="L1301" s="48"/>
      <c r="M1301" s="48"/>
      <c r="N1301" s="48"/>
      <c r="O1301" s="48"/>
      <c r="P1301" s="48"/>
      <c r="Q1301" s="48"/>
      <c r="R1301" s="48"/>
      <c r="S1301" s="48"/>
      <c r="T1301" s="48"/>
      <c r="U1301" s="48"/>
      <c r="V1301" s="48"/>
      <c r="W1301" s="48"/>
      <c r="X1301" s="48"/>
      <c r="Y1301" s="48"/>
      <c r="Z1301" s="48"/>
      <c r="AA1301" s="48"/>
      <c r="AB1301" s="48"/>
      <c r="AC1301" s="48"/>
      <c r="AD1301" s="48"/>
      <c r="AE1301" s="48"/>
      <c r="AF1301" s="48"/>
      <c r="AG1301" s="48"/>
      <c r="AH1301" s="48"/>
      <c r="AI1301" s="48"/>
      <c r="AJ1301" s="48"/>
      <c r="AK1301" s="48"/>
      <c r="AL1301" s="85"/>
      <c r="AM1301" s="85"/>
      <c r="AN1301" s="85"/>
      <c r="AO1301" s="85"/>
      <c r="AP1301" s="85"/>
      <c r="AQ1301" s="85"/>
      <c r="AR1301" s="85"/>
      <c r="AS1301" s="85"/>
      <c r="AT1301" s="85"/>
      <c r="AU1301" s="85"/>
      <c r="AV1301" s="85"/>
      <c r="AW1301" s="85"/>
      <c r="AX1301" s="85"/>
      <c r="AY1301" s="85"/>
      <c r="AZ1301" s="85"/>
      <c r="BA1301" s="85"/>
      <c r="BB1301" s="85"/>
      <c r="BC1301" s="85"/>
      <c r="BD1301" s="85"/>
      <c r="BE1301" s="85"/>
      <c r="BF1301" s="85"/>
      <c r="BG1301" s="85"/>
      <c r="BH1301" s="85"/>
      <c r="BI1301" s="85"/>
      <c r="BJ1301" s="85"/>
      <c r="BK1301" s="85"/>
    </row>
    <row r="1302" spans="2:63" customFormat="1">
      <c r="B1302" s="85"/>
      <c r="C1302" s="85"/>
      <c r="D1302" s="52" t="s">
        <v>464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  <c r="AL1302" s="85"/>
      <c r="AM1302" s="85"/>
      <c r="AN1302" s="85"/>
      <c r="AO1302" s="85"/>
      <c r="AP1302" s="85"/>
      <c r="AQ1302" s="85"/>
      <c r="AR1302" s="85"/>
      <c r="AS1302" s="85"/>
      <c r="AT1302" s="85"/>
      <c r="AU1302" s="85"/>
      <c r="AV1302" s="85"/>
      <c r="AW1302" s="85"/>
      <c r="AX1302" s="85"/>
      <c r="AY1302" s="85"/>
      <c r="AZ1302" s="85"/>
      <c r="BA1302" s="85"/>
      <c r="BB1302" s="85"/>
      <c r="BC1302" s="85"/>
      <c r="BD1302" s="85"/>
      <c r="BE1302" s="85"/>
      <c r="BF1302" s="85"/>
      <c r="BG1302" s="85"/>
      <c r="BH1302" s="85"/>
      <c r="BI1302" s="85"/>
      <c r="BJ1302" s="85"/>
      <c r="BK1302" s="85"/>
    </row>
    <row r="1303" spans="2:63" customFormat="1">
      <c r="B1303" s="85"/>
      <c r="C1303" s="85"/>
      <c r="D1303" s="52" t="s">
        <v>465</v>
      </c>
      <c r="E1303" s="48"/>
      <c r="F1303" s="48"/>
      <c r="G1303" s="48"/>
      <c r="H1303" s="48"/>
      <c r="I1303" s="48"/>
      <c r="J1303" s="48"/>
      <c r="K1303" s="48"/>
      <c r="L1303" s="48"/>
      <c r="M1303" s="48"/>
      <c r="N1303" s="48"/>
      <c r="O1303" s="48"/>
      <c r="P1303" s="48"/>
      <c r="Q1303" s="48"/>
      <c r="R1303" s="48"/>
      <c r="S1303" s="48"/>
      <c r="T1303" s="48"/>
      <c r="U1303" s="48"/>
      <c r="V1303" s="48"/>
      <c r="W1303" s="48"/>
      <c r="X1303" s="48"/>
      <c r="Y1303" s="48"/>
      <c r="Z1303" s="48"/>
      <c r="AA1303" s="48"/>
      <c r="AB1303" s="48"/>
      <c r="AC1303" s="48"/>
      <c r="AD1303" s="48"/>
      <c r="AE1303" s="48"/>
      <c r="AF1303" s="48"/>
      <c r="AG1303" s="48"/>
      <c r="AH1303" s="48"/>
      <c r="AI1303" s="48"/>
      <c r="AJ1303" s="48"/>
      <c r="AK1303" s="48"/>
      <c r="AL1303" s="85"/>
      <c r="AM1303" s="85"/>
      <c r="AN1303" s="85"/>
      <c r="AO1303" s="85"/>
      <c r="AP1303" s="85"/>
      <c r="AQ1303" s="85"/>
      <c r="AR1303" s="85"/>
      <c r="AS1303" s="85"/>
      <c r="AT1303" s="85"/>
      <c r="AU1303" s="85"/>
      <c r="AV1303" s="85"/>
      <c r="AW1303" s="85"/>
      <c r="AX1303" s="85"/>
      <c r="AY1303" s="85"/>
      <c r="AZ1303" s="85"/>
      <c r="BA1303" s="85"/>
      <c r="BB1303" s="85"/>
      <c r="BC1303" s="85"/>
      <c r="BD1303" s="85"/>
      <c r="BE1303" s="85"/>
      <c r="BF1303" s="85"/>
      <c r="BG1303" s="85"/>
      <c r="BH1303" s="85"/>
      <c r="BI1303" s="85"/>
      <c r="BJ1303" s="85"/>
      <c r="BK1303" s="85"/>
    </row>
    <row r="1304" spans="2:63" customFormat="1">
      <c r="B1304" s="85"/>
      <c r="C1304" s="85"/>
      <c r="D1304" s="52" t="s">
        <v>466</v>
      </c>
      <c r="E1304" s="48"/>
      <c r="F1304" s="48"/>
      <c r="G1304" s="48"/>
      <c r="H1304" s="48"/>
      <c r="I1304" s="48"/>
      <c r="J1304" s="48"/>
      <c r="K1304" s="48"/>
      <c r="L1304" s="48"/>
      <c r="M1304" s="48"/>
      <c r="N1304" s="48"/>
      <c r="O1304" s="48"/>
      <c r="P1304" s="48"/>
      <c r="Q1304" s="48"/>
      <c r="R1304" s="48"/>
      <c r="S1304" s="48"/>
      <c r="T1304" s="48"/>
      <c r="U1304" s="48"/>
      <c r="V1304" s="48"/>
      <c r="W1304" s="48"/>
      <c r="X1304" s="48"/>
      <c r="Y1304" s="48"/>
      <c r="Z1304" s="48"/>
      <c r="AA1304" s="48"/>
      <c r="AB1304" s="48"/>
      <c r="AC1304" s="48"/>
      <c r="AD1304" s="48"/>
      <c r="AE1304" s="48"/>
      <c r="AF1304" s="48"/>
      <c r="AG1304" s="48"/>
      <c r="AH1304" s="48"/>
      <c r="AI1304" s="48"/>
      <c r="AJ1304" s="48"/>
      <c r="AK1304" s="48"/>
      <c r="AL1304" s="85"/>
      <c r="AM1304" s="85"/>
      <c r="AN1304" s="85"/>
      <c r="AO1304" s="85"/>
      <c r="AP1304" s="85"/>
      <c r="AQ1304" s="85"/>
      <c r="AR1304" s="85"/>
      <c r="AS1304" s="85"/>
      <c r="AT1304" s="85"/>
      <c r="AU1304" s="85"/>
      <c r="AV1304" s="85"/>
      <c r="AW1304" s="85"/>
      <c r="AX1304" s="85"/>
      <c r="AY1304" s="85"/>
      <c r="AZ1304" s="85"/>
      <c r="BA1304" s="85"/>
      <c r="BB1304" s="85"/>
      <c r="BC1304" s="85"/>
      <c r="BD1304" s="85"/>
      <c r="BE1304" s="85"/>
      <c r="BF1304" s="85"/>
      <c r="BG1304" s="85"/>
      <c r="BH1304" s="85"/>
      <c r="BI1304" s="85"/>
      <c r="BJ1304" s="85"/>
      <c r="BK1304" s="85"/>
    </row>
    <row r="1305" spans="2:63" customFormat="1">
      <c r="B1305" s="85"/>
      <c r="C1305" s="85"/>
      <c r="D1305" s="52" t="s">
        <v>2620</v>
      </c>
      <c r="E1305" s="48"/>
      <c r="F1305" s="48"/>
      <c r="G1305" s="48"/>
      <c r="H1305" s="48"/>
      <c r="I1305" s="48"/>
      <c r="J1305" s="48"/>
      <c r="K1305" s="48"/>
      <c r="L1305" s="48"/>
      <c r="M1305" s="48"/>
      <c r="N1305" s="48"/>
      <c r="O1305" s="48"/>
      <c r="P1305" s="48"/>
      <c r="Q1305" s="48"/>
      <c r="R1305" s="48"/>
      <c r="S1305" s="48"/>
      <c r="T1305" s="48"/>
      <c r="U1305" s="48"/>
      <c r="V1305" s="48"/>
      <c r="W1305" s="48"/>
      <c r="X1305" s="48"/>
      <c r="Y1305" s="48"/>
      <c r="Z1305" s="48"/>
      <c r="AA1305" s="48"/>
      <c r="AB1305" s="48"/>
      <c r="AC1305" s="48"/>
      <c r="AD1305" s="48"/>
      <c r="AE1305" s="48"/>
      <c r="AF1305" s="48"/>
      <c r="AG1305" s="48"/>
      <c r="AH1305" s="48"/>
      <c r="AI1305" s="48"/>
      <c r="AJ1305" s="48"/>
      <c r="AK1305" s="48"/>
      <c r="AL1305" s="85"/>
      <c r="AM1305" s="85"/>
      <c r="AN1305" s="85"/>
      <c r="AO1305" s="85"/>
      <c r="AP1305" s="85"/>
      <c r="AQ1305" s="85"/>
      <c r="AR1305" s="85"/>
      <c r="AS1305" s="85"/>
      <c r="AT1305" s="85"/>
      <c r="AU1305" s="85"/>
      <c r="AV1305" s="85"/>
      <c r="AW1305" s="85"/>
      <c r="AX1305" s="85"/>
      <c r="AY1305" s="85"/>
      <c r="AZ1305" s="85"/>
      <c r="BA1305" s="85"/>
      <c r="BB1305" s="85"/>
      <c r="BC1305" s="85"/>
      <c r="BD1305" s="85"/>
      <c r="BE1305" s="85"/>
      <c r="BF1305" s="85"/>
      <c r="BG1305" s="85"/>
      <c r="BH1305" s="85"/>
      <c r="BI1305" s="85"/>
      <c r="BJ1305" s="85"/>
      <c r="BK1305" s="85"/>
    </row>
    <row r="1306" spans="2:63" customFormat="1">
      <c r="B1306" s="85"/>
      <c r="C1306" s="85"/>
      <c r="D1306" s="52" t="s">
        <v>2621</v>
      </c>
      <c r="E1306" s="48"/>
      <c r="F1306" s="48"/>
      <c r="G1306" s="48"/>
      <c r="H1306" s="48"/>
      <c r="I1306" s="48"/>
      <c r="J1306" s="48"/>
      <c r="K1306" s="48"/>
      <c r="L1306" s="48"/>
      <c r="M1306" s="48"/>
      <c r="N1306" s="48"/>
      <c r="O1306" s="48"/>
      <c r="P1306" s="48"/>
      <c r="Q1306" s="48"/>
      <c r="R1306" s="48"/>
      <c r="S1306" s="48"/>
      <c r="T1306" s="48"/>
      <c r="U1306" s="48"/>
      <c r="V1306" s="48"/>
      <c r="W1306" s="48"/>
      <c r="X1306" s="48"/>
      <c r="Y1306" s="48"/>
      <c r="Z1306" s="48"/>
      <c r="AA1306" s="48"/>
      <c r="AB1306" s="48"/>
      <c r="AC1306" s="48"/>
      <c r="AD1306" s="48"/>
      <c r="AE1306" s="48"/>
      <c r="AF1306" s="48"/>
      <c r="AG1306" s="48"/>
      <c r="AH1306" s="48"/>
      <c r="AI1306" s="48"/>
      <c r="AJ1306" s="48"/>
      <c r="AK1306" s="48"/>
      <c r="AL1306" s="85"/>
      <c r="AM1306" s="85"/>
      <c r="AN1306" s="85"/>
      <c r="AO1306" s="85"/>
      <c r="AP1306" s="85"/>
      <c r="AQ1306" s="85"/>
      <c r="AR1306" s="85"/>
      <c r="AS1306" s="85"/>
      <c r="AT1306" s="85"/>
      <c r="AU1306" s="85"/>
      <c r="AV1306" s="85"/>
      <c r="AW1306" s="85"/>
      <c r="AX1306" s="85"/>
      <c r="AY1306" s="85"/>
      <c r="AZ1306" s="85"/>
      <c r="BA1306" s="85"/>
      <c r="BB1306" s="85"/>
      <c r="BC1306" s="85"/>
      <c r="BD1306" s="85"/>
      <c r="BE1306" s="85"/>
      <c r="BF1306" s="85"/>
      <c r="BG1306" s="85"/>
      <c r="BH1306" s="85"/>
      <c r="BI1306" s="85"/>
      <c r="BJ1306" s="85"/>
      <c r="BK1306" s="85"/>
    </row>
    <row r="1307" spans="2:63" customFormat="1">
      <c r="B1307" s="85"/>
      <c r="C1307" s="85"/>
      <c r="D1307" s="52" t="s">
        <v>2622</v>
      </c>
      <c r="E1307" s="48"/>
      <c r="F1307" s="48"/>
      <c r="G1307" s="48"/>
      <c r="H1307" s="48"/>
      <c r="I1307" s="48"/>
      <c r="J1307" s="48"/>
      <c r="K1307" s="48"/>
      <c r="L1307" s="48"/>
      <c r="M1307" s="48"/>
      <c r="N1307" s="48"/>
      <c r="O1307" s="48"/>
      <c r="P1307" s="48"/>
      <c r="Q1307" s="48"/>
      <c r="R1307" s="48"/>
      <c r="S1307" s="48"/>
      <c r="T1307" s="48"/>
      <c r="U1307" s="48"/>
      <c r="V1307" s="48"/>
      <c r="W1307" s="48"/>
      <c r="X1307" s="48"/>
      <c r="Y1307" s="48"/>
      <c r="Z1307" s="48"/>
      <c r="AA1307" s="48"/>
      <c r="AB1307" s="48"/>
      <c r="AC1307" s="48"/>
      <c r="AD1307" s="48"/>
      <c r="AE1307" s="48"/>
      <c r="AF1307" s="48"/>
      <c r="AG1307" s="48"/>
      <c r="AH1307" s="48"/>
      <c r="AI1307" s="48"/>
      <c r="AJ1307" s="48"/>
      <c r="AK1307" s="48"/>
      <c r="AL1307" s="85"/>
      <c r="AM1307" s="85"/>
      <c r="AN1307" s="85"/>
      <c r="AO1307" s="85"/>
      <c r="AP1307" s="85"/>
      <c r="AQ1307" s="85"/>
      <c r="AR1307" s="85"/>
      <c r="AS1307" s="85"/>
      <c r="AT1307" s="85"/>
      <c r="AU1307" s="85"/>
      <c r="AV1307" s="85"/>
      <c r="AW1307" s="85"/>
      <c r="AX1307" s="85"/>
      <c r="AY1307" s="85"/>
      <c r="AZ1307" s="85"/>
      <c r="BA1307" s="85"/>
      <c r="BB1307" s="85"/>
      <c r="BC1307" s="85"/>
      <c r="BD1307" s="85"/>
      <c r="BE1307" s="85"/>
      <c r="BF1307" s="85"/>
      <c r="BG1307" s="85"/>
      <c r="BH1307" s="85"/>
      <c r="BI1307" s="85"/>
      <c r="BJ1307" s="85"/>
      <c r="BK1307" s="85"/>
    </row>
    <row r="1308" spans="2:63" customFormat="1">
      <c r="B1308" s="85"/>
      <c r="C1308" s="85"/>
      <c r="D1308" s="52" t="s">
        <v>2623</v>
      </c>
      <c r="E1308" s="48"/>
      <c r="F1308" s="48"/>
      <c r="G1308" s="48"/>
      <c r="H1308" s="48"/>
      <c r="I1308" s="48"/>
      <c r="J1308" s="48"/>
      <c r="K1308" s="48"/>
      <c r="L1308" s="48"/>
      <c r="M1308" s="48"/>
      <c r="N1308" s="48"/>
      <c r="O1308" s="48"/>
      <c r="P1308" s="48"/>
      <c r="Q1308" s="48"/>
      <c r="R1308" s="48"/>
      <c r="S1308" s="48"/>
      <c r="T1308" s="48"/>
      <c r="U1308" s="48"/>
      <c r="V1308" s="48"/>
      <c r="W1308" s="48"/>
      <c r="X1308" s="48"/>
      <c r="Y1308" s="48"/>
      <c r="Z1308" s="48"/>
      <c r="AA1308" s="48"/>
      <c r="AB1308" s="48"/>
      <c r="AC1308" s="48"/>
      <c r="AD1308" s="48"/>
      <c r="AE1308" s="48"/>
      <c r="AF1308" s="48"/>
      <c r="AG1308" s="48"/>
      <c r="AH1308" s="48"/>
      <c r="AI1308" s="48"/>
      <c r="AJ1308" s="48"/>
      <c r="AK1308" s="48"/>
      <c r="AL1308" s="85"/>
      <c r="AM1308" s="85"/>
      <c r="AN1308" s="85"/>
      <c r="AO1308" s="85"/>
      <c r="AP1308" s="85"/>
      <c r="AQ1308" s="85"/>
      <c r="AR1308" s="85"/>
      <c r="AS1308" s="85"/>
      <c r="AT1308" s="85"/>
      <c r="AU1308" s="85"/>
      <c r="AV1308" s="85"/>
      <c r="AW1308" s="85"/>
      <c r="AX1308" s="85"/>
      <c r="AY1308" s="85"/>
      <c r="AZ1308" s="85"/>
      <c r="BA1308" s="85"/>
      <c r="BB1308" s="85"/>
      <c r="BC1308" s="85"/>
      <c r="BD1308" s="85"/>
      <c r="BE1308" s="85"/>
      <c r="BF1308" s="85"/>
      <c r="BG1308" s="85"/>
      <c r="BH1308" s="85"/>
      <c r="BI1308" s="85"/>
      <c r="BJ1308" s="85"/>
      <c r="BK1308" s="85"/>
    </row>
    <row r="1309" spans="2:63" customFormat="1">
      <c r="B1309" s="85"/>
      <c r="C1309" s="85"/>
      <c r="D1309" s="52" t="s">
        <v>2624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  <c r="AA1309" s="48"/>
      <c r="AB1309" s="48"/>
      <c r="AC1309" s="48"/>
      <c r="AD1309" s="48"/>
      <c r="AE1309" s="48"/>
      <c r="AF1309" s="48"/>
      <c r="AG1309" s="48"/>
      <c r="AH1309" s="48"/>
      <c r="AI1309" s="48"/>
      <c r="AJ1309" s="48"/>
      <c r="AK1309" s="48"/>
      <c r="AL1309" s="85"/>
      <c r="AM1309" s="85"/>
      <c r="AN1309" s="85"/>
      <c r="AO1309" s="85"/>
      <c r="AP1309" s="85"/>
      <c r="AQ1309" s="85"/>
      <c r="AR1309" s="85"/>
      <c r="AS1309" s="85"/>
      <c r="AT1309" s="85"/>
      <c r="AU1309" s="85"/>
      <c r="AV1309" s="85"/>
      <c r="AW1309" s="85"/>
      <c r="AX1309" s="85"/>
      <c r="AY1309" s="85"/>
      <c r="AZ1309" s="85"/>
      <c r="BA1309" s="85"/>
      <c r="BB1309" s="85"/>
      <c r="BC1309" s="85"/>
      <c r="BD1309" s="85"/>
      <c r="BE1309" s="85"/>
      <c r="BF1309" s="85"/>
      <c r="BG1309" s="85"/>
      <c r="BH1309" s="85"/>
      <c r="BI1309" s="85"/>
      <c r="BJ1309" s="85"/>
      <c r="BK1309" s="85"/>
    </row>
    <row r="1310" spans="2:63" customFormat="1">
      <c r="B1310" s="85"/>
      <c r="C1310" s="85"/>
      <c r="D1310" s="52" t="s">
        <v>2625</v>
      </c>
      <c r="E1310" s="48"/>
      <c r="F1310" s="48"/>
      <c r="G1310" s="48"/>
      <c r="H1310" s="48"/>
      <c r="I1310" s="48"/>
      <c r="J1310" s="48"/>
      <c r="K1310" s="48"/>
      <c r="L1310" s="48"/>
      <c r="M1310" s="48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  <c r="AA1310" s="48"/>
      <c r="AB1310" s="48"/>
      <c r="AC1310" s="48"/>
      <c r="AD1310" s="48"/>
      <c r="AE1310" s="48"/>
      <c r="AF1310" s="48"/>
      <c r="AG1310" s="48"/>
      <c r="AH1310" s="48"/>
      <c r="AI1310" s="48"/>
      <c r="AJ1310" s="48"/>
      <c r="AK1310" s="48"/>
      <c r="AL1310" s="85"/>
      <c r="AM1310" s="85"/>
      <c r="AN1310" s="85"/>
      <c r="AO1310" s="85"/>
      <c r="AP1310" s="85"/>
      <c r="AQ1310" s="85"/>
      <c r="AR1310" s="85"/>
      <c r="AS1310" s="85"/>
      <c r="AT1310" s="85"/>
      <c r="AU1310" s="85"/>
      <c r="AV1310" s="85"/>
      <c r="AW1310" s="85"/>
      <c r="AX1310" s="85"/>
      <c r="AY1310" s="85"/>
      <c r="AZ1310" s="85"/>
      <c r="BA1310" s="85"/>
      <c r="BB1310" s="85"/>
      <c r="BC1310" s="85"/>
      <c r="BD1310" s="85"/>
      <c r="BE1310" s="85"/>
      <c r="BF1310" s="85"/>
      <c r="BG1310" s="85"/>
      <c r="BH1310" s="85"/>
      <c r="BI1310" s="85"/>
      <c r="BJ1310" s="85"/>
      <c r="BK1310" s="85"/>
    </row>
    <row r="1311" spans="2:63" customFormat="1">
      <c r="B1311" s="85"/>
      <c r="C1311" s="85"/>
      <c r="D1311" s="52" t="s">
        <v>2626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85"/>
      <c r="AM1311" s="85"/>
      <c r="AN1311" s="85"/>
      <c r="AO1311" s="85"/>
      <c r="AP1311" s="85"/>
      <c r="AQ1311" s="85"/>
      <c r="AR1311" s="85"/>
      <c r="AS1311" s="85"/>
      <c r="AT1311" s="85"/>
      <c r="AU1311" s="85"/>
      <c r="AV1311" s="85"/>
      <c r="AW1311" s="85"/>
      <c r="AX1311" s="85"/>
      <c r="AY1311" s="85"/>
      <c r="AZ1311" s="85"/>
      <c r="BA1311" s="85"/>
      <c r="BB1311" s="85"/>
      <c r="BC1311" s="85"/>
      <c r="BD1311" s="85"/>
      <c r="BE1311" s="85"/>
      <c r="BF1311" s="85"/>
      <c r="BG1311" s="85"/>
      <c r="BH1311" s="85"/>
      <c r="BI1311" s="85"/>
      <c r="BJ1311" s="85"/>
      <c r="BK1311" s="85"/>
    </row>
    <row r="1312" spans="2:63" customFormat="1">
      <c r="B1312" s="85"/>
      <c r="C1312" s="85"/>
      <c r="D1312" s="52" t="s">
        <v>2627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85"/>
      <c r="AM1312" s="85"/>
      <c r="AN1312" s="85"/>
      <c r="AO1312" s="85"/>
      <c r="AP1312" s="85"/>
      <c r="AQ1312" s="85"/>
      <c r="AR1312" s="85"/>
      <c r="AS1312" s="85"/>
      <c r="AT1312" s="85"/>
      <c r="AU1312" s="85"/>
      <c r="AV1312" s="85"/>
      <c r="AW1312" s="85"/>
      <c r="AX1312" s="85"/>
      <c r="AY1312" s="85"/>
      <c r="AZ1312" s="85"/>
      <c r="BA1312" s="85"/>
      <c r="BB1312" s="85"/>
      <c r="BC1312" s="85"/>
      <c r="BD1312" s="85"/>
      <c r="BE1312" s="85"/>
      <c r="BF1312" s="85"/>
      <c r="BG1312" s="85"/>
      <c r="BH1312" s="85"/>
      <c r="BI1312" s="85"/>
      <c r="BJ1312" s="85"/>
      <c r="BK1312" s="85"/>
    </row>
    <row r="1313" spans="2:63" customFormat="1">
      <c r="B1313" s="85"/>
      <c r="C1313" s="85"/>
      <c r="D1313" s="52" t="s">
        <v>2628</v>
      </c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85"/>
      <c r="AM1313" s="85"/>
      <c r="AN1313" s="85"/>
      <c r="AO1313" s="85"/>
      <c r="AP1313" s="85"/>
      <c r="AQ1313" s="85"/>
      <c r="AR1313" s="85"/>
      <c r="AS1313" s="85"/>
      <c r="AT1313" s="85"/>
      <c r="AU1313" s="85"/>
      <c r="AV1313" s="85"/>
      <c r="AW1313" s="85"/>
      <c r="AX1313" s="85"/>
      <c r="AY1313" s="85"/>
      <c r="AZ1313" s="85"/>
      <c r="BA1313" s="85"/>
      <c r="BB1313" s="85"/>
      <c r="BC1313" s="85"/>
      <c r="BD1313" s="85"/>
      <c r="BE1313" s="85"/>
      <c r="BF1313" s="85"/>
      <c r="BG1313" s="85"/>
      <c r="BH1313" s="85"/>
      <c r="BI1313" s="85"/>
      <c r="BJ1313" s="85"/>
      <c r="BK1313" s="85"/>
    </row>
    <row r="1314" spans="2:63" customFormat="1">
      <c r="B1314" s="85"/>
      <c r="C1314" s="85"/>
      <c r="D1314" s="52" t="s">
        <v>2629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85"/>
      <c r="AM1314" s="85"/>
      <c r="AN1314" s="85"/>
      <c r="AO1314" s="85"/>
      <c r="AP1314" s="85"/>
      <c r="AQ1314" s="85"/>
      <c r="AR1314" s="85"/>
      <c r="AS1314" s="85"/>
      <c r="AT1314" s="85"/>
      <c r="AU1314" s="85"/>
      <c r="AV1314" s="85"/>
      <c r="AW1314" s="85"/>
      <c r="AX1314" s="85"/>
      <c r="AY1314" s="85"/>
      <c r="AZ1314" s="85"/>
      <c r="BA1314" s="85"/>
      <c r="BB1314" s="85"/>
      <c r="BC1314" s="85"/>
      <c r="BD1314" s="85"/>
      <c r="BE1314" s="85"/>
      <c r="BF1314" s="85"/>
      <c r="BG1314" s="85"/>
      <c r="BH1314" s="85"/>
      <c r="BI1314" s="85"/>
      <c r="BJ1314" s="85"/>
      <c r="BK1314" s="85"/>
    </row>
    <row r="1315" spans="2:63" customFormat="1">
      <c r="B1315" s="85"/>
      <c r="C1315" s="85"/>
      <c r="D1315" s="52" t="s">
        <v>276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85"/>
      <c r="AM1315" s="85"/>
      <c r="AN1315" s="85"/>
      <c r="AO1315" s="85"/>
      <c r="AP1315" s="85"/>
      <c r="AQ1315" s="85"/>
      <c r="AR1315" s="85"/>
      <c r="AS1315" s="85"/>
      <c r="AT1315" s="85"/>
      <c r="AU1315" s="85"/>
      <c r="AV1315" s="85"/>
      <c r="AW1315" s="85"/>
      <c r="AX1315" s="85"/>
      <c r="AY1315" s="85"/>
      <c r="AZ1315" s="85"/>
      <c r="BA1315" s="85"/>
      <c r="BB1315" s="85"/>
      <c r="BC1315" s="85"/>
      <c r="BD1315" s="85"/>
      <c r="BE1315" s="85"/>
      <c r="BF1315" s="85"/>
      <c r="BG1315" s="85"/>
      <c r="BH1315" s="85"/>
      <c r="BI1315" s="85"/>
      <c r="BJ1315" s="85"/>
      <c r="BK1315" s="85"/>
    </row>
    <row r="1316" spans="2:63" customFormat="1">
      <c r="B1316" s="85"/>
      <c r="C1316" s="85"/>
      <c r="D1316" s="38" t="s">
        <v>1491</v>
      </c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85"/>
      <c r="AM1316" s="85"/>
      <c r="AN1316" s="85"/>
      <c r="AO1316" s="85"/>
      <c r="AP1316" s="85"/>
      <c r="AQ1316" s="85"/>
      <c r="AR1316" s="85"/>
      <c r="AS1316" s="85"/>
      <c r="AT1316" s="85"/>
      <c r="AU1316" s="85"/>
      <c r="AV1316" s="85"/>
      <c r="AW1316" s="85"/>
      <c r="AX1316" s="85"/>
      <c r="AY1316" s="85"/>
      <c r="AZ1316" s="85"/>
      <c r="BA1316" s="85"/>
      <c r="BB1316" s="85"/>
      <c r="BC1316" s="85"/>
      <c r="BD1316" s="85"/>
      <c r="BE1316" s="85"/>
      <c r="BF1316" s="85"/>
      <c r="BG1316" s="85"/>
      <c r="BH1316" s="85"/>
      <c r="BI1316" s="85"/>
      <c r="BJ1316" s="85"/>
      <c r="BK1316" s="85"/>
    </row>
    <row r="1317" spans="2:63" customFormat="1">
      <c r="B1317" s="85"/>
      <c r="C1317" s="85"/>
      <c r="D1317" s="52" t="s">
        <v>330</v>
      </c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67"/>
      <c r="AD1317" s="48"/>
      <c r="AE1317" s="48"/>
      <c r="AF1317" s="48"/>
      <c r="AG1317" s="48"/>
      <c r="AH1317" s="48"/>
      <c r="AI1317" s="48"/>
      <c r="AJ1317" s="48"/>
      <c r="AK1317" s="48"/>
      <c r="AL1317" s="85"/>
      <c r="AM1317" s="85"/>
      <c r="AN1317" s="85"/>
      <c r="AO1317" s="85"/>
      <c r="AP1317" s="85"/>
      <c r="AQ1317" s="85"/>
      <c r="AR1317" s="85"/>
      <c r="AS1317" s="85"/>
      <c r="AT1317" s="85"/>
      <c r="AU1317" s="85"/>
      <c r="AV1317" s="85"/>
      <c r="AW1317" s="85"/>
      <c r="AX1317" s="85"/>
      <c r="AY1317" s="85"/>
      <c r="AZ1317" s="85"/>
      <c r="BA1317" s="85"/>
      <c r="BB1317" s="85"/>
      <c r="BC1317" s="85"/>
      <c r="BD1317" s="85"/>
      <c r="BE1317" s="85"/>
      <c r="BF1317" s="85"/>
      <c r="BG1317" s="85"/>
      <c r="BH1317" s="85"/>
      <c r="BI1317" s="85"/>
      <c r="BJ1317" s="85"/>
      <c r="BK1317" s="85"/>
    </row>
    <row r="1318" spans="2:63" customFormat="1">
      <c r="B1318" s="85"/>
      <c r="C1318" s="85"/>
      <c r="D1318" s="52"/>
      <c r="E1318" s="48"/>
      <c r="F1318" s="48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67"/>
      <c r="AD1318" s="48"/>
      <c r="AE1318" s="48"/>
      <c r="AF1318" s="48"/>
      <c r="AG1318" s="48"/>
      <c r="AH1318" s="48"/>
      <c r="AI1318" s="48"/>
      <c r="AJ1318" s="48"/>
      <c r="AK1318" s="48"/>
      <c r="AL1318" s="85"/>
      <c r="AM1318" s="85"/>
      <c r="AN1318" s="85"/>
      <c r="AO1318" s="85"/>
      <c r="AP1318" s="85"/>
      <c r="AQ1318" s="85"/>
      <c r="AR1318" s="85"/>
      <c r="AS1318" s="85"/>
      <c r="AT1318" s="85"/>
      <c r="AU1318" s="85"/>
      <c r="AV1318" s="85"/>
      <c r="AW1318" s="85"/>
      <c r="AX1318" s="85"/>
      <c r="AY1318" s="85"/>
      <c r="AZ1318" s="85"/>
      <c r="BA1318" s="85"/>
      <c r="BB1318" s="85"/>
      <c r="BC1318" s="85"/>
      <c r="BD1318" s="85"/>
      <c r="BE1318" s="85"/>
      <c r="BF1318" s="85"/>
      <c r="BG1318" s="85"/>
      <c r="BH1318" s="85"/>
      <c r="BI1318" s="85"/>
      <c r="BJ1318" s="85"/>
      <c r="BK1318" s="85"/>
    </row>
    <row r="1319" spans="2:63" customFormat="1">
      <c r="B1319" s="85"/>
      <c r="C1319" s="85"/>
      <c r="D1319" s="52" t="s">
        <v>367</v>
      </c>
      <c r="E1319" s="48"/>
      <c r="F1319" s="48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67"/>
      <c r="AD1319" s="48"/>
      <c r="AE1319" s="48"/>
      <c r="AF1319" s="48"/>
      <c r="AG1319" s="48"/>
      <c r="AH1319" s="48"/>
      <c r="AI1319" s="48"/>
      <c r="AJ1319" s="48"/>
      <c r="AK1319" s="48"/>
      <c r="AL1319" s="85"/>
      <c r="AM1319" s="85"/>
      <c r="AN1319" s="85"/>
      <c r="AO1319" s="85"/>
      <c r="AP1319" s="85"/>
      <c r="AQ1319" s="85"/>
      <c r="AR1319" s="85"/>
      <c r="AS1319" s="85"/>
      <c r="AT1319" s="85"/>
      <c r="AU1319" s="85"/>
      <c r="AV1319" s="85"/>
      <c r="AW1319" s="85"/>
      <c r="AX1319" s="85"/>
      <c r="AY1319" s="85"/>
      <c r="AZ1319" s="85"/>
      <c r="BA1319" s="85"/>
      <c r="BB1319" s="85"/>
      <c r="BC1319" s="85"/>
      <c r="BD1319" s="85"/>
      <c r="BE1319" s="85"/>
      <c r="BF1319" s="85"/>
      <c r="BG1319" s="85"/>
      <c r="BH1319" s="85"/>
      <c r="BI1319" s="85"/>
      <c r="BJ1319" s="85"/>
      <c r="BK1319" s="85"/>
    </row>
    <row r="1320" spans="2:63" customFormat="1">
      <c r="B1320" s="85"/>
      <c r="C1320" s="85"/>
      <c r="D1320" s="52" t="s">
        <v>339</v>
      </c>
      <c r="E1320" s="48"/>
      <c r="F1320" s="48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67"/>
      <c r="AD1320" s="48"/>
      <c r="AE1320" s="48"/>
      <c r="AF1320" s="48"/>
      <c r="AG1320" s="48"/>
      <c r="AH1320" s="48"/>
      <c r="AI1320" s="48"/>
      <c r="AJ1320" s="48"/>
      <c r="AK1320" s="48"/>
      <c r="AL1320" s="85"/>
      <c r="AM1320" s="85"/>
      <c r="AN1320" s="85"/>
      <c r="AO1320" s="85"/>
      <c r="AP1320" s="85"/>
      <c r="AQ1320" s="85"/>
      <c r="AR1320" s="85"/>
      <c r="AS1320" s="85"/>
      <c r="AT1320" s="85"/>
      <c r="AU1320" s="85"/>
      <c r="AV1320" s="85"/>
      <c r="AW1320" s="85"/>
      <c r="AX1320" s="85"/>
      <c r="AY1320" s="85"/>
      <c r="AZ1320" s="85"/>
      <c r="BA1320" s="85"/>
      <c r="BB1320" s="85"/>
      <c r="BC1320" s="85"/>
      <c r="BD1320" s="85"/>
      <c r="BE1320" s="85"/>
      <c r="BF1320" s="85"/>
      <c r="BG1320" s="85"/>
      <c r="BH1320" s="85"/>
      <c r="BI1320" s="85"/>
      <c r="BJ1320" s="85"/>
      <c r="BK1320" s="85"/>
    </row>
    <row r="1321" spans="2:63">
      <c r="D1321" s="53" t="s">
        <v>388</v>
      </c>
      <c r="E1321" s="49"/>
      <c r="F1321" s="49"/>
      <c r="G1321" s="49"/>
      <c r="H1321" s="49"/>
      <c r="I1321" s="49"/>
      <c r="J1321" s="49"/>
      <c r="K1321" s="49"/>
      <c r="L1321" s="49"/>
      <c r="M1321" s="49"/>
      <c r="N1321" s="49"/>
      <c r="O1321" s="49"/>
      <c r="P1321" s="49"/>
      <c r="Q1321" s="49"/>
      <c r="R1321" s="49"/>
      <c r="S1321" s="49"/>
      <c r="T1321" s="49"/>
      <c r="U1321" s="49"/>
      <c r="V1321" s="49"/>
      <c r="W1321" s="49"/>
      <c r="X1321" s="49"/>
      <c r="Y1321" s="49"/>
      <c r="Z1321" s="49"/>
      <c r="AA1321" s="49"/>
      <c r="AB1321" s="49"/>
      <c r="AC1321" s="49"/>
      <c r="AD1321" s="49"/>
      <c r="AE1321" s="49"/>
      <c r="AF1321" s="49"/>
      <c r="AG1321" s="49"/>
      <c r="AH1321" s="49"/>
      <c r="AI1321" s="49"/>
      <c r="AJ1321" s="49"/>
      <c r="AK1321" s="49"/>
    </row>
    <row r="1322" spans="2:63">
      <c r="D1322" s="52" t="s">
        <v>332</v>
      </c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</row>
    <row r="1323" spans="2:63">
      <c r="D1323" s="89" t="s">
        <v>369</v>
      </c>
      <c r="E1323" s="90"/>
      <c r="F1323" s="90"/>
      <c r="G1323" s="90"/>
      <c r="H1323" s="90"/>
      <c r="I1323" s="90"/>
      <c r="J1323" s="90"/>
      <c r="K1323" s="90"/>
      <c r="L1323" s="90"/>
      <c r="M1323" s="90"/>
      <c r="N1323" s="90"/>
      <c r="O1323" s="90"/>
      <c r="P1323" s="90"/>
      <c r="Q1323" s="90"/>
      <c r="R1323" s="90"/>
      <c r="S1323" s="90"/>
      <c r="T1323" s="90"/>
      <c r="U1323" s="90"/>
      <c r="V1323" s="90"/>
      <c r="W1323" s="90"/>
      <c r="X1323" s="90"/>
      <c r="Y1323" s="90"/>
      <c r="Z1323" s="90"/>
      <c r="AA1323" s="90"/>
      <c r="AB1323" s="90"/>
      <c r="AC1323" s="90"/>
      <c r="AD1323" s="90"/>
      <c r="AE1323" s="90"/>
      <c r="AF1323" s="90"/>
      <c r="AG1323" s="90"/>
      <c r="AH1323" s="90"/>
      <c r="AI1323" s="90"/>
      <c r="AJ1323" s="90"/>
      <c r="AK1323" s="90"/>
    </row>
    <row r="1324" spans="2:63">
      <c r="D1324" s="89" t="s">
        <v>480</v>
      </c>
      <c r="E1324" s="90"/>
      <c r="F1324" s="90"/>
      <c r="G1324" s="90"/>
      <c r="H1324" s="90"/>
      <c r="I1324" s="90"/>
      <c r="J1324" s="90"/>
      <c r="K1324" s="90"/>
      <c r="L1324" s="90"/>
      <c r="M1324" s="90"/>
      <c r="N1324" s="90"/>
      <c r="O1324" s="90"/>
      <c r="P1324" s="90"/>
      <c r="Q1324" s="90"/>
      <c r="R1324" s="90"/>
      <c r="S1324" s="90"/>
      <c r="T1324" s="90"/>
      <c r="U1324" s="90"/>
      <c r="V1324" s="90"/>
      <c r="W1324" s="90"/>
      <c r="X1324" s="90"/>
      <c r="Y1324" s="90"/>
      <c r="Z1324" s="90"/>
      <c r="AA1324" s="90"/>
      <c r="AB1324" s="90"/>
      <c r="AC1324" s="90"/>
      <c r="AD1324" s="90"/>
      <c r="AE1324" s="90"/>
      <c r="AF1324" s="90"/>
      <c r="AG1324" s="90"/>
      <c r="AH1324" s="90"/>
      <c r="AI1324" s="90"/>
      <c r="AJ1324" s="90"/>
      <c r="AK1324" s="90"/>
    </row>
    <row r="1325" spans="2:63">
      <c r="D1325" s="89" t="s">
        <v>662</v>
      </c>
      <c r="E1325" s="90"/>
      <c r="F1325" s="90"/>
      <c r="G1325" s="90"/>
      <c r="H1325" s="90"/>
      <c r="I1325" s="90"/>
      <c r="J1325" s="90"/>
      <c r="K1325" s="90"/>
      <c r="L1325" s="90"/>
      <c r="M1325" s="90"/>
      <c r="N1325" s="90"/>
      <c r="O1325" s="90"/>
      <c r="P1325" s="90"/>
      <c r="Q1325" s="90"/>
      <c r="R1325" s="90"/>
      <c r="S1325" s="90"/>
      <c r="T1325" s="90"/>
      <c r="U1325" s="90"/>
      <c r="V1325" s="90"/>
      <c r="W1325" s="90"/>
      <c r="X1325" s="90"/>
      <c r="Y1325" s="90"/>
      <c r="Z1325" s="90"/>
      <c r="AA1325" s="90"/>
      <c r="AB1325" s="90"/>
      <c r="AC1325" s="90"/>
      <c r="AD1325" s="90"/>
      <c r="AE1325" s="90"/>
      <c r="AF1325" s="90"/>
      <c r="AG1325" s="90"/>
      <c r="AH1325" s="90"/>
      <c r="AI1325" s="90"/>
      <c r="AJ1325" s="90"/>
      <c r="AK1325" s="90"/>
    </row>
    <row r="1326" spans="2:63">
      <c r="D1326" s="91" t="s">
        <v>2381</v>
      </c>
      <c r="E1326" s="92"/>
      <c r="F1326" s="92"/>
      <c r="G1326" s="92"/>
      <c r="H1326" s="92"/>
      <c r="I1326" s="92"/>
      <c r="J1326" s="92"/>
      <c r="K1326" s="92"/>
      <c r="L1326" s="92"/>
      <c r="M1326" s="92"/>
      <c r="N1326" s="92"/>
      <c r="O1326" s="92"/>
      <c r="P1326" s="92"/>
      <c r="Q1326" s="92"/>
      <c r="R1326" s="92"/>
      <c r="S1326" s="92"/>
      <c r="T1326" s="92"/>
      <c r="U1326" s="92"/>
      <c r="V1326" s="92"/>
      <c r="W1326" s="92"/>
      <c r="X1326" s="92"/>
      <c r="Y1326" s="92"/>
      <c r="Z1326" s="92"/>
      <c r="AA1326" s="92"/>
      <c r="AB1326" s="92"/>
      <c r="AC1326" s="92"/>
      <c r="AD1326" s="92"/>
      <c r="AE1326" s="92"/>
      <c r="AF1326" s="92"/>
      <c r="AG1326" s="92"/>
      <c r="AH1326" s="92"/>
      <c r="AI1326" s="92"/>
      <c r="AJ1326" s="92"/>
      <c r="AK1326" s="92"/>
    </row>
    <row r="1327" spans="2:63">
      <c r="D1327" s="91" t="s">
        <v>371</v>
      </c>
      <c r="E1327" s="92"/>
      <c r="F1327" s="92"/>
      <c r="G1327" s="92"/>
      <c r="H1327" s="92"/>
      <c r="I1327" s="92"/>
      <c r="J1327" s="92"/>
      <c r="K1327" s="92"/>
      <c r="L1327" s="92"/>
      <c r="M1327" s="92"/>
      <c r="N1327" s="92"/>
      <c r="O1327" s="92"/>
      <c r="P1327" s="92"/>
      <c r="Q1327" s="92"/>
      <c r="R1327" s="92"/>
      <c r="S1327" s="92"/>
      <c r="T1327" s="92"/>
      <c r="U1327" s="92"/>
      <c r="V1327" s="92"/>
      <c r="W1327" s="92"/>
      <c r="X1327" s="92"/>
      <c r="Y1327" s="92"/>
      <c r="Z1327" s="92"/>
      <c r="AA1327" s="92"/>
      <c r="AB1327" s="92"/>
      <c r="AC1327" s="92"/>
      <c r="AD1327" s="92"/>
      <c r="AE1327" s="92"/>
      <c r="AF1327" s="92"/>
      <c r="AG1327" s="92"/>
      <c r="AH1327" s="92"/>
      <c r="AI1327" s="92"/>
      <c r="AJ1327" s="92"/>
      <c r="AK1327" s="92"/>
    </row>
    <row r="1328" spans="2:63">
      <c r="D1328" s="91" t="s">
        <v>2382</v>
      </c>
      <c r="E1328" s="92"/>
      <c r="F1328" s="92"/>
      <c r="G1328" s="92"/>
      <c r="H1328" s="92"/>
      <c r="I1328" s="92"/>
      <c r="J1328" s="92"/>
      <c r="K1328" s="92"/>
      <c r="L1328" s="92"/>
      <c r="M1328" s="92"/>
      <c r="N1328" s="92"/>
      <c r="O1328" s="92"/>
      <c r="P1328" s="92"/>
      <c r="Q1328" s="92"/>
      <c r="R1328" s="92"/>
      <c r="S1328" s="92"/>
      <c r="T1328" s="92"/>
      <c r="U1328" s="92"/>
      <c r="V1328" s="92"/>
      <c r="W1328" s="92"/>
      <c r="X1328" s="92"/>
      <c r="Y1328" s="92"/>
      <c r="Z1328" s="92"/>
      <c r="AA1328" s="92"/>
      <c r="AB1328" s="92"/>
      <c r="AC1328" s="92"/>
      <c r="AD1328" s="92"/>
      <c r="AE1328" s="92"/>
      <c r="AF1328" s="92"/>
      <c r="AG1328" s="92"/>
      <c r="AH1328" s="92"/>
      <c r="AI1328" s="92"/>
      <c r="AJ1328" s="92"/>
      <c r="AK1328" s="92"/>
    </row>
    <row r="1329" spans="4:37">
      <c r="D1329" s="52" t="s">
        <v>898</v>
      </c>
      <c r="E1329" s="48"/>
      <c r="F1329" s="48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48"/>
      <c r="AD1329" s="48"/>
      <c r="AE1329" s="48"/>
      <c r="AF1329" s="48"/>
      <c r="AG1329" s="48"/>
      <c r="AH1329" s="48"/>
      <c r="AI1329" s="48"/>
      <c r="AJ1329" s="48"/>
      <c r="AK1329" s="48"/>
    </row>
    <row r="1330" spans="4:37">
      <c r="D1330" s="52" t="s">
        <v>697</v>
      </c>
      <c r="E1330" s="48"/>
      <c r="F1330" s="48"/>
      <c r="G1330" s="48"/>
      <c r="H1330" s="48"/>
      <c r="I1330" s="48"/>
      <c r="J1330" s="48"/>
      <c r="K1330" s="48"/>
      <c r="L1330" s="48"/>
      <c r="M1330" s="48"/>
      <c r="N1330" s="48"/>
      <c r="O1330" s="48"/>
      <c r="P1330" s="48"/>
      <c r="Q1330" s="48"/>
      <c r="R1330" s="48"/>
      <c r="S1330" s="48"/>
      <c r="T1330" s="48"/>
      <c r="U1330" s="48"/>
      <c r="V1330" s="48"/>
      <c r="W1330" s="48"/>
      <c r="X1330" s="48"/>
      <c r="Y1330" s="48"/>
      <c r="Z1330" s="48"/>
      <c r="AA1330" s="48"/>
      <c r="AB1330" s="48"/>
      <c r="AC1330" s="48"/>
      <c r="AD1330" s="48"/>
      <c r="AE1330" s="48"/>
      <c r="AF1330" s="48"/>
      <c r="AG1330" s="48"/>
      <c r="AH1330" s="48"/>
      <c r="AI1330" s="48"/>
      <c r="AJ1330" s="48"/>
      <c r="AK1330" s="48"/>
    </row>
    <row r="1331" spans="4:37">
      <c r="D1331" s="52" t="s">
        <v>698</v>
      </c>
      <c r="E1331" s="48"/>
      <c r="F1331" s="48"/>
      <c r="G1331" s="48"/>
      <c r="H1331" s="48"/>
      <c r="I1331" s="48"/>
      <c r="J1331" s="48"/>
      <c r="K1331" s="48"/>
      <c r="L1331" s="48"/>
      <c r="M1331" s="48"/>
      <c r="N1331" s="48"/>
      <c r="O1331" s="48"/>
      <c r="P1331" s="48"/>
      <c r="Q1331" s="48"/>
      <c r="R1331" s="48"/>
      <c r="S1331" s="48"/>
      <c r="T1331" s="48"/>
      <c r="U1331" s="48"/>
      <c r="V1331" s="48"/>
      <c r="W1331" s="48"/>
      <c r="X1331" s="48"/>
      <c r="Y1331" s="48"/>
      <c r="Z1331" s="48"/>
      <c r="AA1331" s="48"/>
      <c r="AB1331" s="48"/>
      <c r="AC1331" s="48"/>
      <c r="AD1331" s="48"/>
      <c r="AE1331" s="48"/>
      <c r="AF1331" s="48"/>
      <c r="AG1331" s="48"/>
      <c r="AH1331" s="48"/>
      <c r="AI1331" s="48"/>
      <c r="AJ1331" s="48"/>
      <c r="AK1331" s="48"/>
    </row>
    <row r="1332" spans="4:37">
      <c r="D1332" s="52" t="s">
        <v>901</v>
      </c>
      <c r="E1332" s="48"/>
      <c r="F1332" s="48"/>
      <c r="G1332" s="48"/>
      <c r="H1332" s="48"/>
      <c r="I1332" s="48"/>
      <c r="J1332" s="48"/>
      <c r="K1332" s="48"/>
      <c r="L1332" s="48"/>
      <c r="M1332" s="48"/>
      <c r="N1332" s="48"/>
      <c r="O1332" s="48"/>
      <c r="P1332" s="48"/>
      <c r="Q1332" s="48"/>
      <c r="R1332" s="48"/>
      <c r="S1332" s="48"/>
      <c r="T1332" s="48"/>
      <c r="U1332" s="48"/>
      <c r="V1332" s="48"/>
      <c r="W1332" s="48"/>
      <c r="X1332" s="48"/>
      <c r="Y1332" s="48"/>
      <c r="Z1332" s="48"/>
      <c r="AA1332" s="48"/>
      <c r="AB1332" s="48"/>
      <c r="AC1332" s="48"/>
      <c r="AD1332" s="48"/>
      <c r="AE1332" s="48"/>
      <c r="AF1332" s="48"/>
      <c r="AG1332" s="48"/>
      <c r="AH1332" s="48"/>
      <c r="AI1332" s="48"/>
      <c r="AJ1332" s="48"/>
      <c r="AK1332" s="48"/>
    </row>
    <row r="1333" spans="4:37">
      <c r="D1333" s="52" t="s">
        <v>384</v>
      </c>
      <c r="E1333" s="48"/>
      <c r="F1333" s="48"/>
      <c r="G1333" s="48"/>
      <c r="H1333" s="48"/>
      <c r="I1333" s="48"/>
      <c r="J1333" s="48"/>
      <c r="K1333" s="48"/>
      <c r="L1333" s="48"/>
      <c r="M1333" s="48"/>
      <c r="N1333" s="48"/>
      <c r="O1333" s="48"/>
      <c r="P1333" s="48"/>
      <c r="Q1333" s="48"/>
      <c r="R1333" s="48"/>
      <c r="S1333" s="48"/>
      <c r="T1333" s="48"/>
      <c r="U1333" s="48"/>
      <c r="V1333" s="48"/>
      <c r="W1333" s="48"/>
      <c r="X1333" s="48"/>
      <c r="Y1333" s="48"/>
      <c r="Z1333" s="48"/>
      <c r="AA1333" s="48"/>
      <c r="AB1333" s="48"/>
      <c r="AC1333" s="48"/>
      <c r="AD1333" s="48"/>
      <c r="AE1333" s="48"/>
      <c r="AF1333" s="48"/>
      <c r="AG1333" s="48"/>
      <c r="AH1333" s="48"/>
      <c r="AI1333" s="48"/>
      <c r="AJ1333" s="48"/>
      <c r="AK1333" s="48"/>
    </row>
    <row r="1334" spans="4:37">
      <c r="D1334" s="52" t="s">
        <v>528</v>
      </c>
      <c r="E1334" s="48"/>
      <c r="F1334" s="48"/>
      <c r="G1334" s="48"/>
      <c r="H1334" s="48"/>
      <c r="I1334" s="48"/>
      <c r="J1334" s="48"/>
      <c r="K1334" s="48"/>
      <c r="L1334" s="48"/>
      <c r="M1334" s="48"/>
      <c r="N1334" s="48"/>
      <c r="O1334" s="48"/>
      <c r="P1334" s="48"/>
      <c r="Q1334" s="48"/>
      <c r="R1334" s="48"/>
      <c r="S1334" s="48"/>
      <c r="T1334" s="48"/>
      <c r="U1334" s="48"/>
      <c r="V1334" s="48"/>
      <c r="W1334" s="48"/>
      <c r="X1334" s="48"/>
      <c r="Y1334" s="48"/>
      <c r="Z1334" s="48"/>
      <c r="AA1334" s="48"/>
      <c r="AB1334" s="48"/>
      <c r="AC1334" s="48"/>
      <c r="AD1334" s="48"/>
      <c r="AE1334" s="48"/>
      <c r="AF1334" s="48"/>
      <c r="AG1334" s="48"/>
      <c r="AH1334" s="48"/>
      <c r="AI1334" s="48"/>
      <c r="AJ1334" s="48"/>
      <c r="AK1334" s="48"/>
    </row>
    <row r="1335" spans="4:37">
      <c r="D1335" s="52" t="s">
        <v>529</v>
      </c>
      <c r="E1335" s="48"/>
      <c r="F1335" s="48"/>
      <c r="G1335" s="48"/>
      <c r="H1335" s="48"/>
      <c r="I1335" s="48"/>
      <c r="J1335" s="48"/>
      <c r="K1335" s="48"/>
      <c r="L1335" s="48"/>
      <c r="M1335" s="48"/>
      <c r="N1335" s="48"/>
      <c r="O1335" s="48"/>
      <c r="P1335" s="48"/>
      <c r="Q1335" s="48"/>
      <c r="R1335" s="48"/>
      <c r="S1335" s="48"/>
      <c r="T1335" s="48"/>
      <c r="U1335" s="48"/>
      <c r="V1335" s="48"/>
      <c r="W1335" s="48"/>
      <c r="X1335" s="48"/>
      <c r="Y1335" s="48"/>
      <c r="Z1335" s="48"/>
      <c r="AA1335" s="48"/>
      <c r="AB1335" s="48"/>
      <c r="AC1335" s="48"/>
      <c r="AD1335" s="48"/>
      <c r="AE1335" s="48"/>
      <c r="AF1335" s="48"/>
      <c r="AG1335" s="48"/>
      <c r="AH1335" s="48"/>
      <c r="AI1335" s="48"/>
      <c r="AJ1335" s="48"/>
      <c r="AK1335" s="48"/>
    </row>
    <row r="1336" spans="4:37">
      <c r="D1336" s="52" t="s">
        <v>277</v>
      </c>
      <c r="E1336" s="48"/>
      <c r="F1336" s="48"/>
      <c r="G1336" s="48"/>
      <c r="H1336" s="48"/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</row>
    <row r="1337" spans="4:37">
      <c r="D1337" s="52" t="s">
        <v>530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4:37">
      <c r="D1338" s="52" t="s">
        <v>333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4:37">
      <c r="D1339" s="52" t="s">
        <v>531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4:37">
      <c r="D1340" s="52" t="s">
        <v>337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4:37">
      <c r="D1341" s="52" t="s">
        <v>905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4:37">
      <c r="D1342" s="52" t="s">
        <v>664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4:37">
      <c r="D1343" s="38" t="s">
        <v>1493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4:37">
      <c r="D1344" s="52" t="s">
        <v>342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/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543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1183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1494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1495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52" t="s">
        <v>1496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2" spans="4:37">
      <c r="D1352" s="85" t="s">
        <v>2630</v>
      </c>
    </row>
    <row r="1445" spans="2:4">
      <c r="B1445" s="46">
        <v>0</v>
      </c>
      <c r="D1445" s="47" t="s">
        <v>2638</v>
      </c>
    </row>
    <row r="1446" spans="2:4">
      <c r="D1446" s="55" t="s">
        <v>302</v>
      </c>
    </row>
    <row r="1448" spans="2:4">
      <c r="D1448" s="85" t="s">
        <v>2635</v>
      </c>
    </row>
    <row r="1478" spans="4:4">
      <c r="D1478" s="85" t="s">
        <v>307</v>
      </c>
    </row>
    <row r="1479" spans="4:4">
      <c r="D1479" s="36" t="s">
        <v>2636</v>
      </c>
    </row>
    <row r="1481" spans="4:4">
      <c r="D1481" s="85" t="s">
        <v>2639</v>
      </c>
    </row>
    <row r="1498" spans="4:13">
      <c r="D1498" s="85" t="s">
        <v>307</v>
      </c>
      <c r="M1498" s="85" t="s">
        <v>340</v>
      </c>
    </row>
    <row r="1499" spans="4:13">
      <c r="D1499" s="47" t="s">
        <v>2640</v>
      </c>
      <c r="M1499" s="47" t="s">
        <v>2641</v>
      </c>
    </row>
    <row r="1501" spans="4:13">
      <c r="D1501" s="85" t="s">
        <v>2642</v>
      </c>
    </row>
    <row r="1546" spans="2:4">
      <c r="B1546" s="44">
        <v>0</v>
      </c>
      <c r="D1546" s="47" t="s">
        <v>2659</v>
      </c>
    </row>
    <row r="1547" spans="2:4">
      <c r="D1547" s="55" t="s">
        <v>303</v>
      </c>
    </row>
    <row r="1548" spans="2:4">
      <c r="D1548" s="51" t="s">
        <v>35</v>
      </c>
    </row>
    <row r="1589" spans="2:4">
      <c r="B1589" s="44">
        <v>0</v>
      </c>
      <c r="D1589" s="47" t="s">
        <v>545</v>
      </c>
    </row>
    <row r="1590" spans="2:4">
      <c r="D1590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B3451-F7DB-4C43-AC85-0DC854C47422}">
  <sheetPr codeName="Sheet1"/>
  <dimension ref="A2:J22"/>
  <sheetViews>
    <sheetView topLeftCell="A5" workbookViewId="0">
      <selection activeCell="B16" sqref="B16"/>
    </sheetView>
  </sheetViews>
  <sheetFormatPr defaultColWidth="2.85546875" defaultRowHeight="15"/>
  <cols>
    <col min="1" max="1" width="9" style="155" bestFit="1" customWidth="1"/>
    <col min="2" max="2" width="39.28515625" style="155" bestFit="1" customWidth="1"/>
    <col min="3" max="3" width="15.28515625" style="155" bestFit="1" customWidth="1"/>
    <col min="4" max="4" width="17" style="155" bestFit="1" customWidth="1"/>
    <col min="5" max="5" width="17.5703125" style="155" bestFit="1" customWidth="1"/>
    <col min="6" max="6" width="10.42578125" style="155" bestFit="1" customWidth="1"/>
    <col min="7" max="7" width="10.5703125" style="155" bestFit="1" customWidth="1"/>
    <col min="8" max="8" width="8.28515625" style="155" bestFit="1" customWidth="1"/>
    <col min="9" max="9" width="7.5703125" style="155" bestFit="1" customWidth="1"/>
    <col min="10" max="10" width="10" style="155" bestFit="1" customWidth="1"/>
    <col min="11" max="16384" width="2.85546875" style="155"/>
  </cols>
  <sheetData>
    <row r="2" spans="1:10" ht="18.75">
      <c r="A2" s="243" t="s">
        <v>1079</v>
      </c>
      <c r="B2" s="244"/>
      <c r="C2" s="244"/>
      <c r="D2" s="244"/>
      <c r="E2" s="244"/>
      <c r="F2" s="244"/>
      <c r="G2" s="244"/>
      <c r="H2" s="244"/>
      <c r="I2" s="244"/>
      <c r="J2" s="244"/>
    </row>
    <row r="3" spans="1:10">
      <c r="A3" s="244" t="s">
        <v>2511</v>
      </c>
      <c r="B3" s="244"/>
      <c r="C3" s="244"/>
      <c r="D3" s="244"/>
      <c r="E3" s="244"/>
      <c r="F3" s="244"/>
      <c r="G3" s="244"/>
      <c r="H3" s="244"/>
      <c r="I3" s="244"/>
    </row>
    <row r="4" spans="1:10" ht="45">
      <c r="A4" s="156" t="s">
        <v>344</v>
      </c>
      <c r="B4" s="156" t="s">
        <v>32</v>
      </c>
      <c r="C4" s="156" t="s">
        <v>31</v>
      </c>
      <c r="D4" s="156" t="s">
        <v>318</v>
      </c>
      <c r="E4" s="156" t="s">
        <v>343</v>
      </c>
      <c r="F4" s="156" t="s">
        <v>383</v>
      </c>
      <c r="G4" s="156" t="s">
        <v>254</v>
      </c>
      <c r="H4" s="156" t="s">
        <v>30</v>
      </c>
      <c r="I4" s="156" t="s">
        <v>29</v>
      </c>
      <c r="J4" s="156" t="s">
        <v>28</v>
      </c>
    </row>
    <row r="5" spans="1:10" ht="45">
      <c r="A5" s="161" t="s">
        <v>476</v>
      </c>
      <c r="B5" s="157" t="s">
        <v>478</v>
      </c>
      <c r="C5" s="157" t="s">
        <v>365</v>
      </c>
      <c r="D5" s="157" t="s">
        <v>317</v>
      </c>
      <c r="E5" s="157" t="s">
        <v>274</v>
      </c>
      <c r="F5" s="158">
        <v>44903.420833333003</v>
      </c>
      <c r="G5" s="158">
        <v>45336.661805556003</v>
      </c>
      <c r="H5" s="157" t="s">
        <v>23</v>
      </c>
      <c r="I5" s="157" t="s">
        <v>18</v>
      </c>
      <c r="J5" s="157" t="s">
        <v>728</v>
      </c>
    </row>
    <row r="6" spans="1:10" ht="45">
      <c r="A6" s="162" t="s">
        <v>508</v>
      </c>
      <c r="B6" s="159" t="s">
        <v>507</v>
      </c>
      <c r="C6" s="159" t="s">
        <v>423</v>
      </c>
      <c r="D6" s="159" t="s">
        <v>317</v>
      </c>
      <c r="E6" s="159" t="s">
        <v>274</v>
      </c>
      <c r="F6" s="160">
        <v>44930.588194443997</v>
      </c>
      <c r="G6" s="160">
        <v>45366.546527778002</v>
      </c>
      <c r="H6" s="159" t="s">
        <v>23</v>
      </c>
      <c r="I6" s="159" t="s">
        <v>18</v>
      </c>
      <c r="J6" s="159" t="s">
        <v>728</v>
      </c>
    </row>
    <row r="7" spans="1:10" ht="45">
      <c r="A7" s="157" t="s">
        <v>713</v>
      </c>
      <c r="B7" s="157" t="s">
        <v>714</v>
      </c>
      <c r="C7" s="157" t="s">
        <v>727</v>
      </c>
      <c r="D7" s="157" t="s">
        <v>317</v>
      </c>
      <c r="E7" s="157" t="s">
        <v>274</v>
      </c>
      <c r="F7" s="158">
        <v>44992.412499999999</v>
      </c>
      <c r="G7" s="158">
        <v>45436.370833333</v>
      </c>
      <c r="H7" s="157" t="s">
        <v>23</v>
      </c>
      <c r="I7" s="157" t="s">
        <v>18</v>
      </c>
      <c r="J7" s="157" t="s">
        <v>260</v>
      </c>
    </row>
    <row r="8" spans="1:10" ht="45">
      <c r="A8" s="159" t="s">
        <v>1996</v>
      </c>
      <c r="B8" s="159" t="s">
        <v>1997</v>
      </c>
      <c r="C8" s="159" t="s">
        <v>361</v>
      </c>
      <c r="D8" s="159" t="s">
        <v>317</v>
      </c>
      <c r="E8" s="159" t="s">
        <v>274</v>
      </c>
      <c r="F8" s="160">
        <v>45015.465972222002</v>
      </c>
      <c r="G8" s="160">
        <v>45460.424305556</v>
      </c>
      <c r="H8" s="159" t="s">
        <v>23</v>
      </c>
      <c r="I8" s="159" t="s">
        <v>18</v>
      </c>
      <c r="J8" s="159" t="s">
        <v>260</v>
      </c>
    </row>
    <row r="9" spans="1:10" ht="45">
      <c r="A9" s="157" t="s">
        <v>2071</v>
      </c>
      <c r="B9" s="157" t="s">
        <v>2072</v>
      </c>
      <c r="C9" s="157" t="s">
        <v>361</v>
      </c>
      <c r="D9" s="157" t="s">
        <v>317</v>
      </c>
      <c r="E9" s="157" t="s">
        <v>274</v>
      </c>
      <c r="F9" s="158">
        <v>45015.643750000003</v>
      </c>
      <c r="G9" s="158">
        <v>45460.602083332997</v>
      </c>
      <c r="H9" s="157" t="s">
        <v>23</v>
      </c>
      <c r="I9" s="157" t="s">
        <v>18</v>
      </c>
      <c r="J9" s="157" t="s">
        <v>260</v>
      </c>
    </row>
    <row r="10" spans="1:10" ht="45">
      <c r="A10" s="159" t="s">
        <v>2081</v>
      </c>
      <c r="B10" s="159" t="s">
        <v>2082</v>
      </c>
      <c r="C10" s="159" t="s">
        <v>334</v>
      </c>
      <c r="D10" s="159" t="s">
        <v>317</v>
      </c>
      <c r="E10" s="159" t="s">
        <v>274</v>
      </c>
      <c r="F10" s="160">
        <v>45015.663888889001</v>
      </c>
      <c r="G10" s="160">
        <v>45460.622222222002</v>
      </c>
      <c r="H10" s="159" t="s">
        <v>23</v>
      </c>
      <c r="I10" s="159" t="s">
        <v>18</v>
      </c>
      <c r="J10" s="159" t="s">
        <v>260</v>
      </c>
    </row>
    <row r="11" spans="1:10" ht="45">
      <c r="A11" s="157" t="s">
        <v>2369</v>
      </c>
      <c r="B11" s="157" t="s">
        <v>711</v>
      </c>
      <c r="C11" s="157" t="s">
        <v>506</v>
      </c>
      <c r="D11" s="157" t="s">
        <v>317</v>
      </c>
      <c r="E11" s="157" t="s">
        <v>274</v>
      </c>
      <c r="F11" s="158">
        <v>45016.549305556</v>
      </c>
      <c r="G11" s="158">
        <v>45461.549305556</v>
      </c>
      <c r="H11" s="157" t="s">
        <v>23</v>
      </c>
      <c r="I11" s="157" t="s">
        <v>18</v>
      </c>
      <c r="J11" s="157" t="s">
        <v>260</v>
      </c>
    </row>
    <row r="12" spans="1:10" ht="45">
      <c r="A12" s="159" t="s">
        <v>2366</v>
      </c>
      <c r="B12" s="159" t="s">
        <v>2365</v>
      </c>
      <c r="C12" s="159" t="s">
        <v>2364</v>
      </c>
      <c r="D12" s="159" t="s">
        <v>317</v>
      </c>
      <c r="E12" s="159" t="s">
        <v>274</v>
      </c>
      <c r="F12" s="160">
        <v>45019.298611111</v>
      </c>
      <c r="G12" s="160">
        <v>45461.625</v>
      </c>
      <c r="H12" s="159" t="s">
        <v>23</v>
      </c>
      <c r="I12" s="159" t="s">
        <v>18</v>
      </c>
      <c r="J12" s="159" t="s">
        <v>260</v>
      </c>
    </row>
    <row r="13" spans="1:10" ht="45">
      <c r="A13" s="157" t="s">
        <v>2363</v>
      </c>
      <c r="B13" s="157" t="s">
        <v>2362</v>
      </c>
      <c r="C13" s="157" t="s">
        <v>506</v>
      </c>
      <c r="D13" s="157" t="s">
        <v>317</v>
      </c>
      <c r="E13" s="157" t="s">
        <v>274</v>
      </c>
      <c r="F13" s="158">
        <v>45019.350694444001</v>
      </c>
      <c r="G13" s="158">
        <v>45461.642361111</v>
      </c>
      <c r="H13" s="157" t="s">
        <v>23</v>
      </c>
      <c r="I13" s="157" t="s">
        <v>18</v>
      </c>
      <c r="J13" s="157" t="s">
        <v>260</v>
      </c>
    </row>
    <row r="14" spans="1:10" ht="45">
      <c r="A14" s="159" t="s">
        <v>2361</v>
      </c>
      <c r="B14" s="159" t="s">
        <v>2296</v>
      </c>
      <c r="C14" s="159" t="s">
        <v>322</v>
      </c>
      <c r="D14" s="159" t="s">
        <v>317</v>
      </c>
      <c r="E14" s="159" t="s">
        <v>274</v>
      </c>
      <c r="F14" s="160">
        <v>45019.383333332997</v>
      </c>
      <c r="G14" s="160">
        <v>45462.341666667002</v>
      </c>
      <c r="H14" s="159" t="s">
        <v>23</v>
      </c>
      <c r="I14" s="159" t="s">
        <v>18</v>
      </c>
      <c r="J14" s="159" t="s">
        <v>260</v>
      </c>
    </row>
    <row r="16" spans="1:10" ht="30">
      <c r="A16" s="163" t="s">
        <v>2384</v>
      </c>
      <c r="B16" s="163" t="s">
        <v>2203</v>
      </c>
      <c r="C16" s="163"/>
      <c r="D16" s="163"/>
      <c r="E16" s="163"/>
      <c r="F16" s="164"/>
      <c r="G16" s="164"/>
      <c r="H16" s="163"/>
      <c r="I16" s="163"/>
      <c r="J16" s="165" t="s">
        <v>326</v>
      </c>
    </row>
    <row r="17" spans="1:10" ht="30">
      <c r="A17" s="163" t="s">
        <v>2523</v>
      </c>
      <c r="B17" s="163" t="s">
        <v>2524</v>
      </c>
      <c r="C17" s="163"/>
      <c r="D17" s="163"/>
      <c r="E17" s="163"/>
      <c r="F17" s="164"/>
      <c r="G17" s="164"/>
      <c r="H17" s="163"/>
      <c r="I17" s="163"/>
      <c r="J17" s="165" t="s">
        <v>326</v>
      </c>
    </row>
    <row r="18" spans="1:10">
      <c r="A18" s="163" t="s">
        <v>2594</v>
      </c>
      <c r="B18" s="163" t="s">
        <v>2596</v>
      </c>
      <c r="C18" s="163"/>
      <c r="D18" s="163"/>
      <c r="E18" s="163"/>
      <c r="F18" s="164"/>
      <c r="G18" s="164"/>
      <c r="H18" s="163"/>
      <c r="I18" s="163"/>
      <c r="J18" s="165" t="s">
        <v>326</v>
      </c>
    </row>
    <row r="19" spans="1:10">
      <c r="A19" s="163" t="s">
        <v>2637</v>
      </c>
      <c r="B19" s="163" t="s">
        <v>2635</v>
      </c>
      <c r="C19" s="163"/>
      <c r="D19" s="163"/>
      <c r="E19" s="163"/>
      <c r="F19" s="164"/>
      <c r="G19" s="164"/>
      <c r="H19" s="163"/>
      <c r="I19" s="163"/>
      <c r="J19" s="165" t="s">
        <v>326</v>
      </c>
    </row>
    <row r="20" spans="1:10">
      <c r="A20" s="163" t="s">
        <v>2657</v>
      </c>
      <c r="B20" s="163" t="s">
        <v>2658</v>
      </c>
      <c r="C20" s="163"/>
      <c r="D20" s="163"/>
      <c r="E20" s="163"/>
      <c r="F20" s="164"/>
      <c r="G20" s="164"/>
      <c r="H20" s="163"/>
      <c r="I20" s="163"/>
      <c r="J20" s="165" t="s">
        <v>326</v>
      </c>
    </row>
    <row r="21" spans="1:10">
      <c r="A21" s="163"/>
      <c r="B21" s="163"/>
      <c r="C21" s="163"/>
      <c r="D21" s="163"/>
      <c r="E21" s="163"/>
      <c r="F21" s="164"/>
      <c r="G21" s="164"/>
      <c r="H21" s="163"/>
      <c r="I21" s="163"/>
      <c r="J21" s="165" t="s">
        <v>326</v>
      </c>
    </row>
    <row r="22" spans="1:10">
      <c r="A22" s="163"/>
      <c r="B22" s="163"/>
      <c r="C22" s="163"/>
      <c r="D22" s="163"/>
      <c r="E22" s="163"/>
      <c r="F22" s="164"/>
      <c r="G22" s="164"/>
      <c r="H22" s="163"/>
      <c r="I22" s="163"/>
      <c r="J22" s="165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25F2E-9556-4410-A88A-CA011AE76227}">
  <sheetPr codeName="Sheet60"/>
  <dimension ref="B2:EN1301"/>
  <sheetViews>
    <sheetView topLeftCell="A294" workbookViewId="0">
      <selection activeCell="D300" sqref="D300"/>
    </sheetView>
  </sheetViews>
  <sheetFormatPr defaultColWidth="2.85546875" defaultRowHeight="15"/>
  <cols>
    <col min="1" max="16384" width="2.85546875" style="85"/>
  </cols>
  <sheetData>
    <row r="2" spans="2:4">
      <c r="B2" s="47" t="s">
        <v>2197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2194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2195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2196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2508</v>
      </c>
    </row>
    <row r="56" spans="2:4">
      <c r="D56" s="55" t="s">
        <v>302</v>
      </c>
    </row>
    <row r="57" spans="2:4">
      <c r="D57" s="51" t="s">
        <v>35</v>
      </c>
    </row>
    <row r="265" spans="2:4">
      <c r="B265" s="46">
        <v>0</v>
      </c>
      <c r="D265" s="47" t="s">
        <v>2659</v>
      </c>
    </row>
    <row r="266" spans="2:4">
      <c r="D266" s="55" t="s">
        <v>302</v>
      </c>
    </row>
    <row r="268" spans="2:4">
      <c r="D268" s="85" t="s">
        <v>36</v>
      </c>
    </row>
    <row r="269" spans="2:4">
      <c r="D269" s="50" t="s">
        <v>2670</v>
      </c>
    </row>
    <row r="271" spans="2:4">
      <c r="D271" s="85" t="s">
        <v>2655</v>
      </c>
    </row>
    <row r="294" spans="4:63">
      <c r="D294" s="85" t="s">
        <v>267</v>
      </c>
      <c r="M294" s="85" t="s">
        <v>391</v>
      </c>
    </row>
    <row r="295" spans="4:63">
      <c r="D295" s="111" t="s">
        <v>2656</v>
      </c>
      <c r="M295" s="85" t="s">
        <v>624</v>
      </c>
      <c r="V295" s="43" t="s">
        <v>373</v>
      </c>
      <c r="X295" s="47" t="s">
        <v>746</v>
      </c>
    </row>
    <row r="297" spans="4:63">
      <c r="D297" s="52" t="s">
        <v>1039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AA297" s="53" t="s">
        <v>335</v>
      </c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  <c r="AS297" s="49"/>
      <c r="AT297" s="49"/>
      <c r="AU297" s="49"/>
      <c r="AV297" s="49"/>
      <c r="AW297" s="49"/>
      <c r="AX297" s="49"/>
      <c r="AY297" s="49"/>
      <c r="AZ297" s="49"/>
      <c r="BA297" s="49"/>
      <c r="BB297" s="49"/>
      <c r="BC297" s="49"/>
      <c r="BD297" s="49"/>
      <c r="BE297" s="49"/>
      <c r="BF297" s="49"/>
      <c r="BG297" s="49"/>
      <c r="BH297" s="49"/>
      <c r="BI297" s="49"/>
      <c r="BJ297" s="49"/>
      <c r="BK297" s="49"/>
    </row>
    <row r="298" spans="4:63">
      <c r="D298" s="52" t="s">
        <v>414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AA298" s="53" t="s">
        <v>312</v>
      </c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  <c r="AS298" s="49"/>
      <c r="AT298" s="49"/>
      <c r="AU298" s="49"/>
      <c r="AV298" s="49"/>
      <c r="AW298" s="49"/>
      <c r="AX298" s="49"/>
      <c r="AY298" s="49"/>
      <c r="AZ298" s="49"/>
      <c r="BA298" s="49"/>
      <c r="BB298" s="49"/>
      <c r="BC298" s="49"/>
      <c r="BD298" s="49"/>
      <c r="BE298" s="49"/>
      <c r="BF298" s="49"/>
      <c r="BG298" s="49"/>
      <c r="BH298" s="49"/>
      <c r="BI298" s="49"/>
      <c r="BJ298" s="49"/>
      <c r="BK298" s="49"/>
    </row>
    <row r="299" spans="4:63">
      <c r="D299" s="52" t="s">
        <v>1393</v>
      </c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AA299" s="53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  <c r="AR299" s="49"/>
      <c r="AS299" s="49"/>
      <c r="AT299" s="49"/>
      <c r="AU299" s="49"/>
      <c r="AV299" s="49"/>
      <c r="AW299" s="49"/>
      <c r="AX299" s="49"/>
      <c r="AY299" s="49"/>
      <c r="AZ299" s="49"/>
      <c r="BA299" s="49"/>
      <c r="BB299" s="49"/>
      <c r="BC299" s="49"/>
      <c r="BD299" s="49"/>
      <c r="BE299" s="49"/>
      <c r="BF299" s="49"/>
      <c r="BG299" s="49"/>
      <c r="BH299" s="49"/>
      <c r="BI299" s="49"/>
      <c r="BJ299" s="49"/>
      <c r="BK299" s="49"/>
    </row>
    <row r="300" spans="4:63">
      <c r="D300" s="52" t="s">
        <v>1394</v>
      </c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AA300" s="53" t="s">
        <v>673</v>
      </c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  <c r="AO300" s="49"/>
      <c r="AP300" s="49"/>
      <c r="AQ300" s="49"/>
      <c r="AR300" s="49"/>
      <c r="AS300" s="49"/>
      <c r="AT300" s="49"/>
      <c r="AU300" s="49"/>
      <c r="AV300" s="49"/>
      <c r="AW300" s="49"/>
      <c r="AX300" s="49"/>
      <c r="AY300" s="49"/>
      <c r="AZ300" s="49"/>
      <c r="BA300" s="49"/>
      <c r="BB300" s="49"/>
      <c r="BC300" s="49"/>
      <c r="BD300" s="49"/>
      <c r="BE300" s="49"/>
      <c r="BF300" s="49"/>
      <c r="BG300" s="49"/>
      <c r="BH300" s="49"/>
      <c r="BI300" s="49"/>
      <c r="BJ300" s="49"/>
      <c r="BK300" s="49"/>
    </row>
    <row r="301" spans="4:63">
      <c r="D301" s="52" t="s">
        <v>1395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AA301" s="53" t="s">
        <v>280</v>
      </c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  <c r="AO301" s="49"/>
      <c r="AP301" s="49"/>
      <c r="AQ301" s="49"/>
      <c r="AR301" s="49"/>
      <c r="AS301" s="49"/>
      <c r="AT301" s="49"/>
      <c r="AU301" s="49"/>
      <c r="AV301" s="49"/>
      <c r="AW301" s="49"/>
      <c r="AX301" s="49"/>
      <c r="AY301" s="49"/>
      <c r="AZ301" s="49"/>
      <c r="BA301" s="49"/>
      <c r="BB301" s="49"/>
      <c r="BC301" s="49"/>
      <c r="BD301" s="49"/>
      <c r="BE301" s="49"/>
      <c r="BF301" s="49"/>
      <c r="BG301" s="49"/>
      <c r="BH301" s="49"/>
      <c r="BI301" s="49"/>
      <c r="BJ301" s="49"/>
      <c r="BK301" s="49"/>
    </row>
    <row r="302" spans="4:63">
      <c r="D302" s="52" t="s">
        <v>1396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AA302" s="53" t="s">
        <v>1384</v>
      </c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  <c r="AO302" s="49"/>
      <c r="AP302" s="49"/>
      <c r="AQ302" s="49"/>
      <c r="AR302" s="49"/>
      <c r="AS302" s="49"/>
      <c r="AT302" s="49"/>
      <c r="AU302" s="49"/>
      <c r="AV302" s="49"/>
      <c r="AW302" s="49"/>
      <c r="AX302" s="49"/>
      <c r="AY302" s="49"/>
      <c r="AZ302" s="49"/>
      <c r="BA302" s="49"/>
      <c r="BB302" s="49"/>
      <c r="BC302" s="49"/>
      <c r="BD302" s="49"/>
      <c r="BE302" s="49"/>
      <c r="BF302" s="49"/>
      <c r="BG302" s="49"/>
      <c r="BH302" s="49"/>
      <c r="BI302" s="49"/>
      <c r="BJ302" s="49"/>
      <c r="BK302" s="49"/>
    </row>
    <row r="303" spans="4:63">
      <c r="D303" s="52" t="s">
        <v>1397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AA303" s="53" t="s">
        <v>1382</v>
      </c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  <c r="AT303" s="49"/>
      <c r="AU303" s="49"/>
      <c r="AV303" s="49"/>
      <c r="AW303" s="49"/>
      <c r="AX303" s="49"/>
      <c r="AY303" s="49"/>
      <c r="AZ303" s="49"/>
      <c r="BA303" s="49"/>
      <c r="BB303" s="49"/>
      <c r="BC303" s="49"/>
      <c r="BD303" s="49"/>
      <c r="BE303" s="49"/>
      <c r="BF303" s="49"/>
      <c r="BG303" s="49"/>
      <c r="BH303" s="49"/>
      <c r="BI303" s="49"/>
      <c r="BJ303" s="49"/>
      <c r="BK303" s="49"/>
    </row>
    <row r="304" spans="4:63">
      <c r="D304" s="52" t="s">
        <v>384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AA304" s="53" t="s">
        <v>1383</v>
      </c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49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  <c r="BG304" s="49"/>
      <c r="BH304" s="49"/>
      <c r="BI304" s="49"/>
      <c r="BJ304" s="49"/>
      <c r="BK304" s="49"/>
    </row>
    <row r="305" spans="4:63">
      <c r="D305" s="52" t="s">
        <v>672</v>
      </c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AA305" s="53" t="s">
        <v>1381</v>
      </c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  <c r="AT305" s="49"/>
      <c r="AU305" s="49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H305" s="49"/>
      <c r="BI305" s="49"/>
      <c r="BJ305" s="49"/>
      <c r="BK305" s="49"/>
    </row>
    <row r="306" spans="4:63">
      <c r="D306" s="52" t="s">
        <v>1047</v>
      </c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AA306" s="53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  <c r="AT306" s="49"/>
      <c r="AU306" s="49"/>
      <c r="AV306" s="49"/>
      <c r="AW306" s="49"/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H306" s="49"/>
      <c r="BI306" s="49"/>
      <c r="BJ306" s="49"/>
      <c r="BK306" s="49"/>
    </row>
    <row r="307" spans="4:63">
      <c r="D307" s="52" t="s">
        <v>1040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AA307" s="53" t="s">
        <v>1400</v>
      </c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  <c r="AO307" s="49"/>
      <c r="AP307" s="49"/>
      <c r="AQ307" s="49"/>
      <c r="AR307" s="49"/>
      <c r="AS307" s="49"/>
      <c r="AT307" s="49"/>
      <c r="AU307" s="49"/>
      <c r="AV307" s="49"/>
      <c r="AW307" s="49"/>
      <c r="AX307" s="49"/>
      <c r="AY307" s="49"/>
      <c r="AZ307" s="49"/>
      <c r="BA307" s="49"/>
      <c r="BB307" s="49"/>
      <c r="BC307" s="49"/>
      <c r="BD307" s="49"/>
      <c r="BE307" s="49"/>
      <c r="BF307" s="49"/>
      <c r="BG307" s="49"/>
      <c r="BH307" s="49"/>
      <c r="BI307" s="49"/>
      <c r="BJ307" s="49"/>
      <c r="BK307" s="49"/>
    </row>
    <row r="308" spans="4:63">
      <c r="D308" s="52" t="s">
        <v>1048</v>
      </c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AA308" s="53" t="s">
        <v>280</v>
      </c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  <c r="AO308" s="49"/>
      <c r="AP308" s="49"/>
      <c r="AQ308" s="49"/>
      <c r="AR308" s="49"/>
      <c r="AS308" s="49"/>
      <c r="AT308" s="49"/>
      <c r="AU308" s="49"/>
      <c r="AV308" s="49"/>
      <c r="AW308" s="49"/>
      <c r="AX308" s="49"/>
      <c r="AY308" s="49"/>
      <c r="AZ308" s="49"/>
      <c r="BA308" s="49"/>
      <c r="BB308" s="49"/>
      <c r="BC308" s="49"/>
      <c r="BD308" s="49"/>
      <c r="BE308" s="49"/>
      <c r="BF308" s="49"/>
      <c r="BG308" s="49"/>
      <c r="BH308" s="49"/>
      <c r="BI308" s="49"/>
      <c r="BJ308" s="49"/>
      <c r="BK308" s="49"/>
    </row>
    <row r="309" spans="4:63">
      <c r="D309" s="52" t="s">
        <v>1041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AA309" s="53" t="s">
        <v>1386</v>
      </c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H309" s="49"/>
      <c r="BI309" s="49"/>
      <c r="BJ309" s="49"/>
      <c r="BK309" s="49"/>
    </row>
    <row r="310" spans="4:63">
      <c r="D310" s="52" t="s">
        <v>1049</v>
      </c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AA310" s="53" t="s">
        <v>1385</v>
      </c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H310" s="49"/>
      <c r="BI310" s="49"/>
      <c r="BJ310" s="49"/>
      <c r="BK310" s="49"/>
    </row>
    <row r="311" spans="4:63">
      <c r="D311" s="52" t="s">
        <v>1042</v>
      </c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AA311" s="53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H311" s="49"/>
      <c r="BI311" s="49"/>
      <c r="BJ311" s="49"/>
      <c r="BK311" s="49"/>
    </row>
    <row r="312" spans="4:63">
      <c r="D312" s="52" t="s">
        <v>1050</v>
      </c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AA312" s="53" t="s">
        <v>261</v>
      </c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49"/>
      <c r="BC312" s="49"/>
      <c r="BD312" s="49"/>
      <c r="BE312" s="49"/>
      <c r="BF312" s="49"/>
      <c r="BG312" s="49"/>
      <c r="BH312" s="49"/>
      <c r="BI312" s="49"/>
      <c r="BJ312" s="49"/>
      <c r="BK312" s="49"/>
    </row>
    <row r="313" spans="4:63">
      <c r="D313" s="52" t="s">
        <v>1043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AA313" s="53" t="s">
        <v>262</v>
      </c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49"/>
      <c r="BE313" s="49"/>
      <c r="BF313" s="49"/>
      <c r="BG313" s="49"/>
      <c r="BH313" s="49"/>
      <c r="BI313" s="49"/>
      <c r="BJ313" s="49"/>
      <c r="BK313" s="49"/>
    </row>
    <row r="314" spans="4:63">
      <c r="D314" s="52" t="s">
        <v>1388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AA314" s="53" t="s">
        <v>336</v>
      </c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49"/>
      <c r="BF314" s="49"/>
      <c r="BG314" s="49"/>
      <c r="BH314" s="49"/>
      <c r="BI314" s="49"/>
      <c r="BJ314" s="49"/>
      <c r="BK314" s="49"/>
    </row>
    <row r="315" spans="4:63">
      <c r="D315" s="52" t="s">
        <v>1387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</row>
    <row r="316" spans="4:63">
      <c r="D316" s="52" t="s">
        <v>1051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</row>
    <row r="317" spans="4:63">
      <c r="D317" s="52" t="s">
        <v>498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</row>
    <row r="318" spans="4:63">
      <c r="D318" s="52" t="s">
        <v>1052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</row>
    <row r="319" spans="4:63">
      <c r="D319" s="52" t="s">
        <v>376</v>
      </c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</row>
    <row r="320" spans="4:63">
      <c r="D320" s="52" t="s">
        <v>1053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</row>
    <row r="321" spans="4:24">
      <c r="D321" s="52" t="s">
        <v>1044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</row>
    <row r="322" spans="4:24">
      <c r="D322" s="52" t="s">
        <v>1391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</row>
    <row r="323" spans="4:24">
      <c r="D323" s="52" t="s">
        <v>1389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</row>
    <row r="324" spans="4:24">
      <c r="D324" s="52" t="s">
        <v>1392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</row>
    <row r="325" spans="4:24">
      <c r="D325" s="52" t="s">
        <v>1390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</row>
    <row r="326" spans="4:24">
      <c r="D326" s="52" t="s">
        <v>1054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</row>
    <row r="327" spans="4:24">
      <c r="D327" s="52" t="s">
        <v>525</v>
      </c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</row>
    <row r="328" spans="4:24">
      <c r="D328" s="52" t="s">
        <v>1055</v>
      </c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</row>
    <row r="329" spans="4:24">
      <c r="D329" s="52" t="s">
        <v>1045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</row>
    <row r="330" spans="4:24">
      <c r="D330" s="52" t="s">
        <v>2675</v>
      </c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</row>
    <row r="332" spans="4:24">
      <c r="D332" s="47" t="s">
        <v>2197</v>
      </c>
    </row>
    <row r="334" spans="4:24">
      <c r="D334" s="85" t="s">
        <v>2689</v>
      </c>
    </row>
    <row r="366" spans="4:18">
      <c r="D366" s="85" t="s">
        <v>309</v>
      </c>
      <c r="J366" s="85" t="s">
        <v>623</v>
      </c>
      <c r="R366" s="47" t="s">
        <v>2694</v>
      </c>
    </row>
    <row r="367" spans="4:18">
      <c r="D367" s="85" t="s">
        <v>378</v>
      </c>
      <c r="J367" s="85" t="s">
        <v>621</v>
      </c>
      <c r="R367" s="47" t="s">
        <v>2695</v>
      </c>
    </row>
    <row r="368" spans="4:18">
      <c r="D368" s="85" t="s">
        <v>379</v>
      </c>
      <c r="J368" s="85" t="s">
        <v>622</v>
      </c>
      <c r="R368" s="47" t="s">
        <v>2696</v>
      </c>
    </row>
    <row r="369" spans="4:144">
      <c r="D369" s="85" t="s">
        <v>745</v>
      </c>
      <c r="J369" s="85" t="s">
        <v>747</v>
      </c>
      <c r="R369" s="47" t="s">
        <v>2697</v>
      </c>
    </row>
    <row r="371" spans="4:144">
      <c r="M371" s="85" t="s">
        <v>272</v>
      </c>
      <c r="BB371" s="85" t="s">
        <v>273</v>
      </c>
    </row>
    <row r="372" spans="4:144">
      <c r="D372" s="47" t="s">
        <v>307</v>
      </c>
      <c r="M372" s="47" t="s">
        <v>378</v>
      </c>
      <c r="V372" s="47" t="s">
        <v>379</v>
      </c>
      <c r="AB372" s="47" t="s">
        <v>309</v>
      </c>
      <c r="AH372" s="47" t="s">
        <v>745</v>
      </c>
      <c r="AP372" s="47" t="s">
        <v>391</v>
      </c>
      <c r="BB372" s="47" t="s">
        <v>378</v>
      </c>
      <c r="BJ372" s="47" t="s">
        <v>379</v>
      </c>
      <c r="BP372" s="47" t="s">
        <v>309</v>
      </c>
      <c r="BV372" s="47" t="s">
        <v>745</v>
      </c>
      <c r="CD372" s="47" t="s">
        <v>391</v>
      </c>
    </row>
    <row r="373" spans="4:144">
      <c r="D373" s="41"/>
      <c r="E373" s="41"/>
      <c r="F373" s="41"/>
      <c r="G373" s="41"/>
      <c r="H373" s="41"/>
      <c r="I373" s="41"/>
      <c r="J373" s="41"/>
      <c r="K373" s="41"/>
      <c r="L373" s="41"/>
      <c r="M373" s="85" t="s">
        <v>621</v>
      </c>
      <c r="N373" s="41"/>
      <c r="O373" s="41"/>
      <c r="P373" s="41"/>
      <c r="Q373" s="41"/>
      <c r="R373" s="41"/>
      <c r="S373" s="41"/>
      <c r="T373" s="41"/>
      <c r="U373" s="41"/>
      <c r="V373" s="85" t="s">
        <v>622</v>
      </c>
      <c r="W373" s="41"/>
      <c r="X373" s="41"/>
      <c r="Y373" s="41"/>
      <c r="Z373" s="41"/>
      <c r="AA373" s="41"/>
      <c r="AB373" s="85" t="s">
        <v>623</v>
      </c>
      <c r="AC373" s="41"/>
      <c r="AD373" s="41"/>
      <c r="AE373" s="41"/>
      <c r="AF373" s="41"/>
      <c r="AG373" s="41"/>
      <c r="AH373" s="85" t="s">
        <v>747</v>
      </c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7" t="s">
        <v>2695</v>
      </c>
      <c r="BC373" s="41"/>
      <c r="BD373" s="41"/>
      <c r="BE373" s="41"/>
      <c r="BF373" s="41"/>
      <c r="BG373" s="41"/>
      <c r="BH373" s="41"/>
      <c r="BI373" s="41"/>
      <c r="BJ373" s="47" t="s">
        <v>2696</v>
      </c>
      <c r="BK373" s="41"/>
      <c r="BL373" s="41"/>
      <c r="BM373" s="41"/>
      <c r="BN373" s="41"/>
      <c r="BO373" s="41"/>
      <c r="BP373" s="47" t="s">
        <v>2694</v>
      </c>
      <c r="BQ373" s="41"/>
      <c r="BR373" s="41"/>
      <c r="BS373" s="41"/>
      <c r="BT373" s="41"/>
      <c r="BU373" s="41"/>
      <c r="BV373" s="47" t="s">
        <v>2697</v>
      </c>
      <c r="BW373" s="41"/>
      <c r="BX373" s="41"/>
      <c r="BY373" s="41"/>
      <c r="BZ373" s="41"/>
      <c r="CA373" s="41"/>
      <c r="CB373" s="41"/>
      <c r="CC373" s="41"/>
      <c r="CD373" s="41" t="s">
        <v>746</v>
      </c>
    </row>
    <row r="375" spans="4:144">
      <c r="D375" s="52" t="s">
        <v>347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L375" s="48"/>
      <c r="AM375" s="48"/>
      <c r="AN375" s="48"/>
      <c r="AO375" s="48"/>
      <c r="AP375" s="48"/>
      <c r="AQ375" s="48"/>
      <c r="AR375" s="48"/>
      <c r="AS375" s="48"/>
      <c r="AT375" s="48"/>
      <c r="AU375" s="48"/>
      <c r="AV375" s="48"/>
      <c r="AW375" s="48"/>
      <c r="AX375" s="48"/>
      <c r="AY375" s="48"/>
      <c r="AZ375" s="48"/>
      <c r="BA375" s="48"/>
      <c r="BB375" s="48"/>
      <c r="BC375" s="48"/>
      <c r="BD375" s="48"/>
      <c r="BE375" s="48"/>
      <c r="BF375" s="48"/>
      <c r="BG375" s="48"/>
      <c r="BH375" s="48"/>
      <c r="BI375" s="48"/>
      <c r="BJ375" s="48"/>
      <c r="BK375" s="48"/>
      <c r="BL375" s="48"/>
      <c r="BM375" s="48"/>
      <c r="BN375" s="48"/>
      <c r="BO375" s="48"/>
      <c r="BP375" s="48"/>
      <c r="BQ375" s="48"/>
      <c r="BR375" s="48"/>
      <c r="BS375" s="48"/>
      <c r="BT375" s="48"/>
      <c r="BU375" s="48"/>
      <c r="BV375" s="48"/>
      <c r="BW375" s="48"/>
      <c r="BX375" s="48"/>
      <c r="BY375" s="48"/>
      <c r="BZ375" s="48"/>
      <c r="CA375" s="48"/>
      <c r="CB375" s="48"/>
      <c r="CC375" s="48"/>
      <c r="CD375" s="48"/>
      <c r="CE375" s="48"/>
      <c r="CF375" s="48"/>
      <c r="CG375" s="48"/>
      <c r="CH375" s="48"/>
      <c r="CI375" s="48"/>
      <c r="CJ375" s="48"/>
      <c r="CK375" s="48"/>
      <c r="CL375" s="48"/>
      <c r="CM375" s="48"/>
      <c r="CN375" s="48"/>
      <c r="CO375" s="48"/>
      <c r="CP375" s="48"/>
      <c r="CQ375" s="48"/>
      <c r="CR375" s="48"/>
      <c r="CS375" s="48"/>
      <c r="CT375" s="48"/>
      <c r="CU375" s="48"/>
      <c r="CV375" s="48"/>
      <c r="CW375" s="48"/>
      <c r="CX375" s="48"/>
      <c r="CY375" s="48"/>
      <c r="CZ375" s="48"/>
      <c r="DA375" s="48"/>
      <c r="DB375" s="48"/>
      <c r="DC375" s="48"/>
      <c r="DD375" s="48"/>
      <c r="DE375" s="48"/>
      <c r="DF375" s="48"/>
      <c r="DG375" s="48"/>
      <c r="DH375" s="48"/>
      <c r="DI375" s="48"/>
      <c r="DJ375" s="48"/>
      <c r="DK375" s="48"/>
      <c r="DL375" s="48"/>
      <c r="DM375" s="48"/>
      <c r="DN375" s="48"/>
      <c r="DO375" s="48"/>
      <c r="DP375" s="48"/>
      <c r="DQ375" s="48"/>
      <c r="DR375" s="48"/>
      <c r="DS375" s="48"/>
      <c r="DT375" s="48"/>
      <c r="DU375" s="48"/>
      <c r="DV375" s="48"/>
      <c r="DW375" s="48"/>
      <c r="DX375" s="48"/>
      <c r="DY375" s="48"/>
      <c r="DZ375" s="48"/>
      <c r="EA375" s="48"/>
      <c r="EB375" s="48"/>
      <c r="EC375" s="48"/>
      <c r="ED375" s="48"/>
      <c r="EE375" s="48"/>
      <c r="EF375" s="48"/>
      <c r="EG375" s="48"/>
      <c r="EH375" s="48"/>
      <c r="EI375" s="48"/>
      <c r="EJ375" s="48"/>
      <c r="EK375" s="48"/>
      <c r="EL375" s="48"/>
      <c r="EM375" s="48"/>
      <c r="EN375" s="48"/>
    </row>
    <row r="376" spans="4:144">
      <c r="D376" s="52" t="s">
        <v>329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  <c r="AL376" s="48"/>
      <c r="AM376" s="48"/>
      <c r="AN376" s="48"/>
      <c r="AO376" s="48"/>
      <c r="AP376" s="48"/>
      <c r="AQ376" s="48"/>
      <c r="AR376" s="48"/>
      <c r="AS376" s="48"/>
      <c r="AT376" s="48"/>
      <c r="AU376" s="48"/>
      <c r="AV376" s="48"/>
      <c r="AW376" s="48"/>
      <c r="AX376" s="48"/>
      <c r="AY376" s="48"/>
      <c r="AZ376" s="48"/>
      <c r="BA376" s="48"/>
      <c r="BB376" s="48"/>
      <c r="BC376" s="48"/>
      <c r="BD376" s="48"/>
      <c r="BE376" s="48"/>
      <c r="BF376" s="48"/>
      <c r="BG376" s="48"/>
      <c r="BH376" s="48"/>
      <c r="BI376" s="48"/>
      <c r="BJ376" s="48"/>
      <c r="BK376" s="48"/>
      <c r="BL376" s="48"/>
      <c r="BM376" s="48"/>
      <c r="BN376" s="48"/>
      <c r="BO376" s="48"/>
      <c r="BP376" s="48"/>
      <c r="BQ376" s="48"/>
      <c r="BR376" s="48"/>
      <c r="BS376" s="48"/>
      <c r="BT376" s="48"/>
      <c r="BU376" s="48"/>
      <c r="BV376" s="48"/>
      <c r="BW376" s="48"/>
      <c r="BX376" s="48"/>
      <c r="BY376" s="48"/>
      <c r="BZ376" s="48"/>
      <c r="CA376" s="48"/>
      <c r="CB376" s="48"/>
      <c r="CC376" s="48"/>
      <c r="CD376" s="48"/>
      <c r="CE376" s="48"/>
      <c r="CF376" s="48"/>
      <c r="CG376" s="48"/>
      <c r="CH376" s="48"/>
      <c r="CI376" s="48"/>
      <c r="CJ376" s="48"/>
      <c r="CK376" s="48"/>
      <c r="CL376" s="48"/>
      <c r="CM376" s="48"/>
      <c r="CN376" s="48"/>
      <c r="CO376" s="48"/>
      <c r="CP376" s="48"/>
      <c r="CQ376" s="48"/>
      <c r="CR376" s="48"/>
      <c r="CS376" s="48"/>
      <c r="CT376" s="48"/>
      <c r="CU376" s="48"/>
      <c r="CV376" s="48"/>
      <c r="CW376" s="48"/>
      <c r="CX376" s="48"/>
      <c r="CY376" s="48"/>
      <c r="CZ376" s="48"/>
      <c r="DA376" s="48"/>
      <c r="DB376" s="48"/>
      <c r="DC376" s="48"/>
      <c r="DD376" s="48"/>
      <c r="DE376" s="48"/>
      <c r="DF376" s="48"/>
      <c r="DG376" s="48"/>
      <c r="DH376" s="48"/>
      <c r="DI376" s="48"/>
      <c r="DJ376" s="48"/>
      <c r="DK376" s="48"/>
      <c r="DL376" s="48"/>
      <c r="DM376" s="48"/>
      <c r="DN376" s="48"/>
      <c r="DO376" s="48"/>
      <c r="DP376" s="48"/>
      <c r="DQ376" s="48"/>
      <c r="DR376" s="48"/>
      <c r="DS376" s="48"/>
      <c r="DT376" s="48"/>
      <c r="DU376" s="48"/>
      <c r="DV376" s="48"/>
      <c r="DW376" s="48"/>
      <c r="DX376" s="48"/>
      <c r="DY376" s="48"/>
      <c r="DZ376" s="48"/>
      <c r="EA376" s="48"/>
      <c r="EB376" s="48"/>
      <c r="EC376" s="48"/>
      <c r="ED376" s="48"/>
      <c r="EE376" s="48"/>
      <c r="EF376" s="48"/>
      <c r="EG376" s="48"/>
      <c r="EH376" s="48"/>
      <c r="EI376" s="48"/>
      <c r="EJ376" s="48"/>
      <c r="EK376" s="48"/>
      <c r="EL376" s="48"/>
      <c r="EM376" s="48"/>
      <c r="EN376" s="48"/>
    </row>
    <row r="377" spans="4:144">
      <c r="D377" s="53" t="str">
        <f>"select '" &amp; TRIM(D373) &amp; "' AgreementNumber, '" &amp; TRIM(M373) &amp; "' bChassisNumber, '" &amp; TRIM(V373) &amp; "' bEngineNumber, '" &amp; TRIM(SUBSTITUTE(AB373, " ", "")) &amp; "' bPoliceNumber, '" &amp; TRIM(AH373) &amp; "' bColour, '" &amp; TRIM(AP373) &amp; "' bModelName, '" &amp; TRIM(BB373) &amp; "' aChassisNumber, '" &amp; TRIM(BJ373) &amp; "' aEngineNumber, '" &amp; TRIM(SUBSTITUTE(BP373, " ", "")) &amp; "' aPoliceNumber, '" &amp; TRIM(BV373) &amp; "' aColour, '" &amp; TRIM(CD373) &amp; "' aModelName union all"</f>
        <v>select '' AgreementNumber, 'MHCNHR55EEJ061077' bChassisNumber, 'M061077' bEngineNumber, 'L9980BW' bPoliceNumber, 'PUTIH' bColour, '' bModelName, 'MHMFE71P1GK059392' aChassisNumber, '4D34TP07934' aEngineNumber, 'N8134BC' aPoliceNumber, 'HITAM' aColour, 'COLT DIESEL FE 71' aModelName union all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  <c r="AT377" s="49"/>
      <c r="AU377" s="49"/>
      <c r="AV377" s="49"/>
      <c r="AW377" s="49"/>
      <c r="AX377" s="49"/>
      <c r="AY377" s="49"/>
      <c r="AZ377" s="49"/>
      <c r="BA377" s="49"/>
      <c r="BB377" s="49"/>
      <c r="BC377" s="49"/>
      <c r="BD377" s="49"/>
      <c r="BE377" s="49"/>
      <c r="BF377" s="49"/>
      <c r="BG377" s="49"/>
      <c r="BH377" s="49"/>
      <c r="BI377" s="49"/>
      <c r="BJ377" s="49"/>
      <c r="BK377" s="49"/>
      <c r="BL377" s="49"/>
      <c r="BM377" s="49"/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49"/>
      <c r="CB377" s="49"/>
      <c r="CC377" s="49"/>
      <c r="CD377" s="49"/>
      <c r="CE377" s="49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49"/>
      <c r="CR377" s="49"/>
      <c r="CS377" s="49"/>
      <c r="CT377" s="49"/>
      <c r="CU377" s="49"/>
      <c r="CV377" s="49"/>
      <c r="CW377" s="49"/>
      <c r="CX377" s="49"/>
      <c r="CY377" s="49"/>
      <c r="CZ377" s="49"/>
      <c r="DA377" s="49"/>
      <c r="DB377" s="49"/>
      <c r="DC377" s="49"/>
      <c r="DD377" s="49"/>
      <c r="DE377" s="49"/>
      <c r="DF377" s="49"/>
      <c r="DG377" s="49"/>
      <c r="DH377" s="49"/>
      <c r="DI377" s="49"/>
      <c r="DJ377" s="49"/>
      <c r="DK377" s="49"/>
      <c r="DL377" s="49"/>
      <c r="DM377" s="49"/>
      <c r="DN377" s="49"/>
      <c r="DO377" s="49"/>
      <c r="DP377" s="49"/>
      <c r="DQ377" s="49"/>
      <c r="DR377" s="49"/>
      <c r="DS377" s="49"/>
      <c r="DT377" s="49"/>
      <c r="DU377" s="49"/>
      <c r="DV377" s="49"/>
      <c r="DW377" s="49"/>
      <c r="DX377" s="49"/>
      <c r="DY377" s="49"/>
      <c r="DZ377" s="49"/>
      <c r="EA377" s="49"/>
      <c r="EB377" s="49"/>
      <c r="EC377" s="49"/>
      <c r="ED377" s="49"/>
      <c r="EE377" s="49"/>
      <c r="EF377" s="49"/>
      <c r="EG377" s="49"/>
      <c r="EH377" s="49"/>
      <c r="EI377" s="49"/>
      <c r="EJ377" s="49"/>
      <c r="EK377" s="49"/>
      <c r="EL377" s="49"/>
      <c r="EM377" s="49"/>
      <c r="EN377" s="49"/>
    </row>
    <row r="378" spans="4:144">
      <c r="D378" s="52" t="s">
        <v>330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AN378" s="48"/>
      <c r="AO378" s="48"/>
      <c r="AP378" s="48"/>
      <c r="AQ378" s="48"/>
      <c r="AR378" s="48"/>
      <c r="AS378" s="48"/>
      <c r="AT378" s="48"/>
      <c r="AU378" s="48"/>
      <c r="AV378" s="48"/>
      <c r="AW378" s="48"/>
      <c r="AX378" s="48"/>
      <c r="AY378" s="48"/>
      <c r="AZ378" s="48"/>
      <c r="BA378" s="48"/>
      <c r="BB378" s="48"/>
      <c r="BC378" s="48"/>
      <c r="BD378" s="48"/>
      <c r="BE378" s="48"/>
      <c r="BF378" s="48"/>
      <c r="BG378" s="48"/>
      <c r="BH378" s="48"/>
      <c r="BI378" s="48"/>
      <c r="BJ378" s="48"/>
      <c r="BK378" s="48"/>
      <c r="BL378" s="48"/>
      <c r="BM378" s="48"/>
      <c r="BN378" s="48"/>
      <c r="BO378" s="48"/>
      <c r="BP378" s="48"/>
      <c r="BQ378" s="48"/>
      <c r="BR378" s="48"/>
      <c r="BS378" s="48"/>
      <c r="BT378" s="48"/>
      <c r="BU378" s="48"/>
      <c r="BV378" s="48"/>
      <c r="BW378" s="48"/>
      <c r="BX378" s="48"/>
      <c r="BY378" s="48"/>
      <c r="BZ378" s="48"/>
      <c r="CA378" s="48"/>
      <c r="CB378" s="48"/>
      <c r="CC378" s="48"/>
      <c r="CD378" s="48"/>
      <c r="CE378" s="48"/>
      <c r="CF378" s="48"/>
      <c r="CG378" s="48"/>
      <c r="CH378" s="48"/>
      <c r="CI378" s="48"/>
      <c r="CJ378" s="48"/>
      <c r="CK378" s="48"/>
      <c r="CL378" s="48"/>
      <c r="CM378" s="48"/>
      <c r="CN378" s="48"/>
      <c r="CO378" s="48"/>
      <c r="CP378" s="48"/>
      <c r="CQ378" s="48"/>
      <c r="CR378" s="48"/>
      <c r="CS378" s="48"/>
      <c r="CT378" s="48"/>
      <c r="CU378" s="48"/>
      <c r="CV378" s="48"/>
      <c r="CW378" s="48"/>
      <c r="CX378" s="48"/>
      <c r="CY378" s="48"/>
      <c r="CZ378" s="48"/>
      <c r="DA378" s="48"/>
      <c r="DB378" s="48"/>
      <c r="DC378" s="48"/>
      <c r="DD378" s="48"/>
      <c r="DE378" s="48"/>
      <c r="DF378" s="48"/>
      <c r="DG378" s="48"/>
      <c r="DH378" s="48"/>
      <c r="DI378" s="48"/>
      <c r="DJ378" s="48"/>
      <c r="DK378" s="48"/>
      <c r="DL378" s="48"/>
      <c r="DM378" s="48"/>
      <c r="DN378" s="48"/>
      <c r="DO378" s="48"/>
      <c r="DP378" s="48"/>
      <c r="DQ378" s="48"/>
      <c r="DR378" s="48"/>
      <c r="DS378" s="48"/>
      <c r="DT378" s="48"/>
      <c r="DU378" s="48"/>
      <c r="DV378" s="48"/>
      <c r="DW378" s="48"/>
      <c r="DX378" s="48"/>
      <c r="DY378" s="48"/>
      <c r="DZ378" s="48"/>
      <c r="EA378" s="48"/>
      <c r="EB378" s="48"/>
      <c r="EC378" s="48"/>
      <c r="ED378" s="48"/>
      <c r="EE378" s="48"/>
      <c r="EF378" s="48"/>
      <c r="EG378" s="48"/>
      <c r="EH378" s="48"/>
      <c r="EI378" s="48"/>
      <c r="EJ378" s="48"/>
      <c r="EK378" s="48"/>
      <c r="EL378" s="48"/>
      <c r="EM378" s="48"/>
      <c r="EN378" s="48"/>
    </row>
    <row r="379" spans="4:144">
      <c r="D379" s="52" t="s">
        <v>341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AN379" s="48"/>
      <c r="AO379" s="48"/>
      <c r="AP379" s="48"/>
      <c r="AQ379" s="48"/>
      <c r="AR379" s="48"/>
      <c r="AS379" s="48"/>
      <c r="AT379" s="48"/>
      <c r="AU379" s="48"/>
      <c r="AV379" s="48"/>
      <c r="AW379" s="48"/>
      <c r="AX379" s="48"/>
      <c r="AY379" s="48"/>
      <c r="AZ379" s="48"/>
      <c r="BA379" s="48"/>
      <c r="BB379" s="48"/>
      <c r="BC379" s="48"/>
      <c r="BD379" s="48"/>
      <c r="BE379" s="48"/>
      <c r="BF379" s="48"/>
      <c r="BG379" s="48"/>
      <c r="BH379" s="48"/>
      <c r="BI379" s="48"/>
      <c r="BJ379" s="48"/>
      <c r="BK379" s="48"/>
      <c r="BL379" s="48"/>
      <c r="BM379" s="48"/>
      <c r="BN379" s="48"/>
      <c r="BO379" s="48"/>
      <c r="BP379" s="48"/>
      <c r="BQ379" s="48"/>
      <c r="BR379" s="48"/>
      <c r="BS379" s="48"/>
      <c r="BT379" s="48"/>
      <c r="BU379" s="48"/>
      <c r="BV379" s="48"/>
      <c r="BW379" s="48"/>
      <c r="BX379" s="48"/>
      <c r="BY379" s="48"/>
      <c r="BZ379" s="48"/>
      <c r="CA379" s="48"/>
      <c r="CB379" s="48"/>
      <c r="CC379" s="48"/>
      <c r="CD379" s="48"/>
      <c r="CE379" s="48"/>
      <c r="CF379" s="48"/>
      <c r="CG379" s="48"/>
      <c r="CH379" s="48"/>
      <c r="CI379" s="48"/>
      <c r="CJ379" s="48"/>
      <c r="CK379" s="48"/>
      <c r="CL379" s="48"/>
      <c r="CM379" s="48"/>
      <c r="CN379" s="48"/>
      <c r="CO379" s="48"/>
      <c r="CP379" s="48"/>
      <c r="CQ379" s="48"/>
      <c r="CR379" s="48"/>
      <c r="CS379" s="48"/>
      <c r="CT379" s="48"/>
      <c r="CU379" s="48"/>
      <c r="CV379" s="48"/>
      <c r="CW379" s="48"/>
      <c r="CX379" s="48"/>
      <c r="CY379" s="48"/>
      <c r="CZ379" s="48"/>
      <c r="DA379" s="48"/>
      <c r="DB379" s="48"/>
      <c r="DC379" s="48"/>
      <c r="DD379" s="48"/>
      <c r="DE379" s="48"/>
      <c r="DF379" s="48"/>
      <c r="DG379" s="48"/>
      <c r="DH379" s="48"/>
      <c r="DI379" s="48"/>
      <c r="DJ379" s="48"/>
      <c r="DK379" s="48"/>
      <c r="DL379" s="48"/>
      <c r="DM379" s="48"/>
      <c r="DN379" s="48"/>
      <c r="DO379" s="48"/>
      <c r="DP379" s="48"/>
      <c r="DQ379" s="48"/>
      <c r="DR379" s="48"/>
      <c r="DS379" s="48"/>
      <c r="DT379" s="48"/>
      <c r="DU379" s="48"/>
      <c r="DV379" s="48"/>
      <c r="DW379" s="48"/>
      <c r="DX379" s="48"/>
      <c r="DY379" s="48"/>
      <c r="DZ379" s="48"/>
      <c r="EA379" s="48"/>
      <c r="EB379" s="48"/>
      <c r="EC379" s="48"/>
      <c r="ED379" s="48"/>
      <c r="EE379" s="48"/>
      <c r="EF379" s="48"/>
      <c r="EG379" s="48"/>
      <c r="EH379" s="48"/>
      <c r="EI379" s="48"/>
      <c r="EJ379" s="48"/>
      <c r="EK379" s="48"/>
      <c r="EL379" s="48"/>
      <c r="EM379" s="48"/>
      <c r="EN379" s="48"/>
    </row>
    <row r="380" spans="4:144">
      <c r="D380" s="53" t="s">
        <v>332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  <c r="AT380" s="49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49"/>
      <c r="CB380" s="49"/>
      <c r="CC380" s="49"/>
      <c r="CD380" s="49"/>
      <c r="CE380" s="49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49"/>
      <c r="CR380" s="49"/>
      <c r="CS380" s="49"/>
      <c r="CT380" s="49"/>
      <c r="CU380" s="49"/>
      <c r="CV380" s="49"/>
      <c r="CW380" s="49"/>
      <c r="CX380" s="49"/>
      <c r="CY380" s="49"/>
      <c r="CZ380" s="49"/>
      <c r="DA380" s="49"/>
      <c r="DB380" s="49"/>
      <c r="DC380" s="49"/>
      <c r="DD380" s="49"/>
      <c r="DE380" s="49"/>
      <c r="DF380" s="49"/>
      <c r="DG380" s="49"/>
      <c r="DH380" s="49"/>
      <c r="DI380" s="49"/>
      <c r="DJ380" s="49"/>
      <c r="DK380" s="49"/>
      <c r="DL380" s="49"/>
      <c r="DM380" s="49"/>
      <c r="DN380" s="49"/>
      <c r="DO380" s="49"/>
      <c r="DP380" s="49"/>
      <c r="DQ380" s="49"/>
      <c r="DR380" s="49"/>
      <c r="DS380" s="49"/>
      <c r="DT380" s="49"/>
      <c r="DU380" s="49"/>
      <c r="DV380" s="49"/>
      <c r="DW380" s="49"/>
      <c r="DX380" s="49"/>
      <c r="DY380" s="49"/>
      <c r="DZ380" s="49"/>
      <c r="EA380" s="49"/>
      <c r="EB380" s="49"/>
      <c r="EC380" s="49"/>
      <c r="ED380" s="49"/>
      <c r="EE380" s="49"/>
      <c r="EF380" s="49"/>
      <c r="EG380" s="49"/>
      <c r="EH380" s="49"/>
      <c r="EI380" s="49"/>
      <c r="EJ380" s="49"/>
      <c r="EK380" s="49"/>
      <c r="EL380" s="49"/>
      <c r="EM380" s="49"/>
      <c r="EN380" s="49"/>
    </row>
    <row r="381" spans="4:144">
      <c r="D381" s="53" t="s">
        <v>360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  <c r="AT381" s="49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49"/>
      <c r="CB381" s="49"/>
      <c r="CC381" s="49"/>
      <c r="CD381" s="49"/>
      <c r="CE381" s="49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49"/>
      <c r="CR381" s="49"/>
      <c r="CS381" s="49"/>
      <c r="CT381" s="49"/>
      <c r="CU381" s="49"/>
      <c r="CV381" s="49"/>
      <c r="CW381" s="49"/>
      <c r="CX381" s="49"/>
      <c r="CY381" s="49"/>
      <c r="CZ381" s="49"/>
      <c r="DA381" s="49"/>
      <c r="DB381" s="49"/>
      <c r="DC381" s="49"/>
      <c r="DD381" s="49"/>
      <c r="DE381" s="49"/>
      <c r="DF381" s="49"/>
      <c r="DG381" s="49"/>
      <c r="DH381" s="49"/>
      <c r="DI381" s="49"/>
      <c r="DJ381" s="49"/>
      <c r="DK381" s="49"/>
      <c r="DL381" s="49"/>
      <c r="DM381" s="49"/>
      <c r="DN381" s="49"/>
      <c r="DO381" s="49"/>
      <c r="DP381" s="49"/>
      <c r="DQ381" s="49"/>
      <c r="DR381" s="49"/>
      <c r="DS381" s="49"/>
      <c r="DT381" s="49"/>
      <c r="DU381" s="49"/>
      <c r="DV381" s="49"/>
      <c r="DW381" s="49"/>
      <c r="DX381" s="49"/>
      <c r="DY381" s="49"/>
      <c r="DZ381" s="49"/>
      <c r="EA381" s="49"/>
      <c r="EB381" s="49"/>
      <c r="EC381" s="49"/>
      <c r="ED381" s="49"/>
      <c r="EE381" s="49"/>
      <c r="EF381" s="49"/>
      <c r="EG381" s="49"/>
      <c r="EH381" s="49"/>
      <c r="EI381" s="49"/>
      <c r="EJ381" s="49"/>
      <c r="EK381" s="49"/>
      <c r="EL381" s="49"/>
      <c r="EM381" s="49"/>
      <c r="EN381" s="49"/>
    </row>
    <row r="382" spans="4:144">
      <c r="D382" s="53" t="s">
        <v>366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49"/>
      <c r="CB382" s="49"/>
      <c r="CC382" s="49"/>
      <c r="CD382" s="49"/>
      <c r="CE382" s="49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49"/>
      <c r="CR382" s="49"/>
      <c r="CS382" s="49"/>
      <c r="CT382" s="49"/>
      <c r="CU382" s="49"/>
      <c r="CV382" s="49"/>
      <c r="CW382" s="49"/>
      <c r="CX382" s="49"/>
      <c r="CY382" s="49"/>
      <c r="CZ382" s="49"/>
      <c r="DA382" s="49"/>
      <c r="DB382" s="49"/>
      <c r="DC382" s="49"/>
      <c r="DD382" s="49"/>
      <c r="DE382" s="49"/>
      <c r="DF382" s="49"/>
      <c r="DG382" s="49"/>
      <c r="DH382" s="49"/>
      <c r="DI382" s="49"/>
      <c r="DJ382" s="49"/>
      <c r="DK382" s="49"/>
      <c r="DL382" s="49"/>
      <c r="DM382" s="49"/>
      <c r="DN382" s="49"/>
      <c r="DO382" s="49"/>
      <c r="DP382" s="49"/>
      <c r="DQ382" s="49"/>
      <c r="DR382" s="49"/>
      <c r="DS382" s="49"/>
      <c r="DT382" s="49"/>
      <c r="DU382" s="49"/>
      <c r="DV382" s="49"/>
      <c r="DW382" s="49"/>
      <c r="DX382" s="49"/>
      <c r="DY382" s="49"/>
      <c r="DZ382" s="49"/>
      <c r="EA382" s="49"/>
      <c r="EB382" s="49"/>
      <c r="EC382" s="49"/>
      <c r="ED382" s="49"/>
      <c r="EE382" s="49"/>
      <c r="EF382" s="49"/>
      <c r="EG382" s="49"/>
      <c r="EH382" s="49"/>
      <c r="EI382" s="49"/>
      <c r="EJ382" s="49"/>
      <c r="EK382" s="49"/>
      <c r="EL382" s="49"/>
      <c r="EM382" s="49"/>
      <c r="EN382" s="49"/>
    </row>
    <row r="383" spans="4:144">
      <c r="D383" s="53" t="s">
        <v>415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49"/>
      <c r="CB383" s="49"/>
      <c r="CC383" s="49"/>
      <c r="CD383" s="49"/>
      <c r="CE383" s="49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49"/>
      <c r="CR383" s="49"/>
      <c r="CS383" s="49"/>
      <c r="CT383" s="49"/>
      <c r="CU383" s="49"/>
      <c r="CV383" s="49"/>
      <c r="CW383" s="49"/>
      <c r="CX383" s="49"/>
      <c r="CY383" s="49"/>
      <c r="CZ383" s="49"/>
      <c r="DA383" s="49"/>
      <c r="DB383" s="49"/>
      <c r="DC383" s="49"/>
      <c r="DD383" s="49"/>
      <c r="DE383" s="49"/>
      <c r="DF383" s="49"/>
      <c r="DG383" s="49"/>
      <c r="DH383" s="49"/>
      <c r="DI383" s="49"/>
      <c r="DJ383" s="49"/>
      <c r="DK383" s="49"/>
      <c r="DL383" s="49"/>
      <c r="DM383" s="49"/>
      <c r="DN383" s="49"/>
      <c r="DO383" s="49"/>
      <c r="DP383" s="49"/>
      <c r="DQ383" s="49"/>
      <c r="DR383" s="49"/>
      <c r="DS383" s="49"/>
      <c r="DT383" s="49"/>
      <c r="DU383" s="49"/>
      <c r="DV383" s="49"/>
      <c r="DW383" s="49"/>
      <c r="DX383" s="49"/>
      <c r="DY383" s="49"/>
      <c r="DZ383" s="49"/>
      <c r="EA383" s="49"/>
      <c r="EB383" s="49"/>
      <c r="EC383" s="49"/>
      <c r="ED383" s="49"/>
      <c r="EE383" s="49"/>
      <c r="EF383" s="49"/>
      <c r="EG383" s="49"/>
      <c r="EH383" s="49"/>
      <c r="EI383" s="49"/>
      <c r="EJ383" s="49"/>
      <c r="EK383" s="49"/>
      <c r="EL383" s="49"/>
      <c r="EM383" s="49"/>
      <c r="EN383" s="49"/>
    </row>
    <row r="384" spans="4:144">
      <c r="D384" s="53" t="s">
        <v>748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  <c r="BP384" s="49"/>
      <c r="BQ384" s="49"/>
      <c r="BR384" s="49"/>
      <c r="BS384" s="49"/>
      <c r="BT384" s="49"/>
      <c r="BU384" s="49"/>
      <c r="BV384" s="49"/>
      <c r="BW384" s="49"/>
      <c r="BX384" s="49"/>
      <c r="BY384" s="49"/>
      <c r="BZ384" s="49"/>
      <c r="CA384" s="49"/>
      <c r="CB384" s="49"/>
      <c r="CC384" s="49"/>
      <c r="CD384" s="49"/>
      <c r="CE384" s="49"/>
      <c r="CF384" s="49"/>
      <c r="CG384" s="49"/>
      <c r="CH384" s="49"/>
      <c r="CI384" s="49"/>
      <c r="CJ384" s="49"/>
      <c r="CK384" s="49"/>
      <c r="CL384" s="49"/>
      <c r="CM384" s="49"/>
      <c r="CN384" s="49"/>
      <c r="CO384" s="49"/>
      <c r="CP384" s="49"/>
      <c r="CQ384" s="49"/>
      <c r="CR384" s="49"/>
      <c r="CS384" s="49"/>
      <c r="CT384" s="49"/>
      <c r="CU384" s="49"/>
      <c r="CV384" s="49"/>
      <c r="CW384" s="49"/>
      <c r="CX384" s="49"/>
      <c r="CY384" s="49"/>
      <c r="CZ384" s="49"/>
      <c r="DA384" s="49"/>
      <c r="DB384" s="49"/>
      <c r="DC384" s="49"/>
      <c r="DD384" s="49"/>
      <c r="DE384" s="49"/>
      <c r="DF384" s="49"/>
      <c r="DG384" s="49"/>
      <c r="DH384" s="49"/>
      <c r="DI384" s="49"/>
      <c r="DJ384" s="49"/>
      <c r="DK384" s="49"/>
      <c r="DL384" s="49"/>
      <c r="DM384" s="49"/>
      <c r="DN384" s="49"/>
      <c r="DO384" s="49"/>
      <c r="DP384" s="49"/>
      <c r="DQ384" s="49"/>
      <c r="DR384" s="49"/>
      <c r="DS384" s="49"/>
      <c r="DT384" s="49"/>
      <c r="DU384" s="49"/>
      <c r="DV384" s="49"/>
      <c r="DW384" s="49"/>
      <c r="DX384" s="49"/>
      <c r="DY384" s="49"/>
      <c r="DZ384" s="49"/>
      <c r="EA384" s="49"/>
      <c r="EB384" s="49"/>
      <c r="EC384" s="49"/>
      <c r="ED384" s="49"/>
      <c r="EE384" s="49"/>
      <c r="EF384" s="49"/>
      <c r="EG384" s="49"/>
      <c r="EH384" s="49"/>
      <c r="EI384" s="49"/>
      <c r="EJ384" s="49"/>
      <c r="EK384" s="49"/>
      <c r="EL384" s="49"/>
      <c r="EM384" s="49"/>
      <c r="EN384" s="49"/>
    </row>
    <row r="385" spans="4:144">
      <c r="D385" s="37" t="s">
        <v>331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  <c r="BP385" s="49"/>
      <c r="BQ385" s="49"/>
      <c r="BR385" s="49"/>
      <c r="BS385" s="49"/>
      <c r="BT385" s="49"/>
      <c r="BU385" s="49"/>
      <c r="BV385" s="49"/>
      <c r="BW385" s="49"/>
      <c r="BX385" s="49"/>
      <c r="BY385" s="49"/>
      <c r="BZ385" s="49"/>
      <c r="CA385" s="49"/>
      <c r="CB385" s="49"/>
      <c r="CC385" s="49"/>
      <c r="CD385" s="49"/>
      <c r="CE385" s="49"/>
      <c r="CF385" s="49"/>
      <c r="CG385" s="49"/>
      <c r="CH385" s="49"/>
      <c r="CI385" s="49"/>
      <c r="CJ385" s="49"/>
      <c r="CK385" s="49"/>
      <c r="CL385" s="49"/>
      <c r="CM385" s="49"/>
      <c r="CN385" s="49"/>
      <c r="CO385" s="49"/>
      <c r="CP385" s="49"/>
      <c r="CQ385" s="49"/>
      <c r="CR385" s="49"/>
      <c r="CS385" s="49"/>
      <c r="CT385" s="49"/>
      <c r="CU385" s="49"/>
      <c r="CV385" s="49"/>
      <c r="CW385" s="49"/>
      <c r="CX385" s="49"/>
      <c r="CY385" s="49"/>
      <c r="CZ385" s="49"/>
      <c r="DA385" s="49"/>
      <c r="DB385" s="49"/>
      <c r="DC385" s="49"/>
      <c r="DD385" s="49"/>
      <c r="DE385" s="49"/>
      <c r="DF385" s="49"/>
      <c r="DG385" s="49"/>
      <c r="DH385" s="49"/>
      <c r="DI385" s="49"/>
      <c r="DJ385" s="49"/>
      <c r="DK385" s="49"/>
      <c r="DL385" s="49"/>
      <c r="DM385" s="49"/>
      <c r="DN385" s="49"/>
      <c r="DO385" s="49"/>
      <c r="DP385" s="49"/>
      <c r="DQ385" s="49"/>
      <c r="DR385" s="49"/>
      <c r="DS385" s="49"/>
      <c r="DT385" s="49"/>
      <c r="DU385" s="49"/>
      <c r="DV385" s="49"/>
      <c r="DW385" s="49"/>
      <c r="DX385" s="49"/>
      <c r="DY385" s="49"/>
      <c r="DZ385" s="49"/>
      <c r="EA385" s="49"/>
      <c r="EB385" s="49"/>
      <c r="EC385" s="49"/>
      <c r="ED385" s="49"/>
      <c r="EE385" s="49"/>
      <c r="EF385" s="49"/>
      <c r="EG385" s="49"/>
      <c r="EH385" s="49"/>
      <c r="EI385" s="49"/>
      <c r="EJ385" s="49"/>
      <c r="EK385" s="49"/>
      <c r="EL385" s="49"/>
      <c r="EM385" s="49"/>
      <c r="EN385" s="49"/>
    </row>
    <row r="386" spans="4:144">
      <c r="D386" s="53" t="s">
        <v>362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  <c r="BP386" s="49"/>
      <c r="BQ386" s="49"/>
      <c r="BR386" s="49"/>
      <c r="BS386" s="49"/>
      <c r="BT386" s="49"/>
      <c r="BU386" s="49"/>
      <c r="BV386" s="49"/>
      <c r="BW386" s="49"/>
      <c r="BX386" s="49"/>
      <c r="BY386" s="49"/>
      <c r="BZ386" s="49"/>
      <c r="CA386" s="49"/>
      <c r="CB386" s="49"/>
      <c r="CC386" s="49"/>
      <c r="CD386" s="49"/>
      <c r="CE386" s="49"/>
      <c r="CF386" s="49"/>
      <c r="CG386" s="49"/>
      <c r="CH386" s="49"/>
      <c r="CI386" s="49"/>
      <c r="CJ386" s="49"/>
      <c r="CK386" s="49"/>
      <c r="CL386" s="49"/>
      <c r="CM386" s="49"/>
      <c r="CN386" s="49"/>
      <c r="CO386" s="49"/>
      <c r="CP386" s="49"/>
      <c r="CQ386" s="49"/>
      <c r="CR386" s="49"/>
      <c r="CS386" s="49"/>
      <c r="CT386" s="49"/>
      <c r="CU386" s="49"/>
      <c r="CV386" s="49"/>
      <c r="CW386" s="49"/>
      <c r="CX386" s="49"/>
      <c r="CY386" s="49"/>
      <c r="CZ386" s="49"/>
      <c r="DA386" s="49"/>
      <c r="DB386" s="49"/>
      <c r="DC386" s="49"/>
      <c r="DD386" s="49"/>
      <c r="DE386" s="49"/>
      <c r="DF386" s="49"/>
      <c r="DG386" s="49"/>
      <c r="DH386" s="49"/>
      <c r="DI386" s="49"/>
      <c r="DJ386" s="49"/>
      <c r="DK386" s="49"/>
      <c r="DL386" s="49"/>
      <c r="DM386" s="49"/>
      <c r="DN386" s="49"/>
      <c r="DO386" s="49"/>
      <c r="DP386" s="49"/>
      <c r="DQ386" s="49"/>
      <c r="DR386" s="49"/>
      <c r="DS386" s="49"/>
      <c r="DT386" s="49"/>
      <c r="DU386" s="49"/>
      <c r="DV386" s="49"/>
      <c r="DW386" s="49"/>
      <c r="DX386" s="49"/>
      <c r="DY386" s="49"/>
      <c r="DZ386" s="49"/>
      <c r="EA386" s="49"/>
      <c r="EB386" s="49"/>
      <c r="EC386" s="49"/>
      <c r="ED386" s="49"/>
      <c r="EE386" s="49"/>
      <c r="EF386" s="49"/>
      <c r="EG386" s="49"/>
      <c r="EH386" s="49"/>
      <c r="EI386" s="49"/>
      <c r="EJ386" s="49"/>
      <c r="EK386" s="49"/>
      <c r="EL386" s="49"/>
      <c r="EM386" s="49"/>
      <c r="EN386" s="49"/>
    </row>
    <row r="387" spans="4:144">
      <c r="D387" s="53" t="s">
        <v>321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  <c r="BP387" s="49"/>
      <c r="BQ387" s="49"/>
      <c r="BR387" s="49"/>
      <c r="BS387" s="49"/>
      <c r="BT387" s="49"/>
      <c r="BU387" s="49"/>
      <c r="BV387" s="49"/>
      <c r="BW387" s="49"/>
      <c r="BX387" s="49"/>
      <c r="BY387" s="49"/>
      <c r="BZ387" s="49"/>
      <c r="CA387" s="49"/>
      <c r="CB387" s="49"/>
      <c r="CC387" s="49"/>
      <c r="CD387" s="49"/>
      <c r="CE387" s="49"/>
      <c r="CF387" s="49"/>
      <c r="CG387" s="49"/>
      <c r="CH387" s="49"/>
      <c r="CI387" s="49"/>
      <c r="CJ387" s="49"/>
      <c r="CK387" s="49"/>
      <c r="CL387" s="49"/>
      <c r="CM387" s="49"/>
      <c r="CN387" s="49"/>
      <c r="CO387" s="49"/>
      <c r="CP387" s="49"/>
      <c r="CQ387" s="49"/>
      <c r="CR387" s="49"/>
      <c r="CS387" s="49"/>
      <c r="CT387" s="49"/>
      <c r="CU387" s="49"/>
      <c r="CV387" s="49"/>
      <c r="CW387" s="49"/>
      <c r="CX387" s="49"/>
      <c r="CY387" s="49"/>
      <c r="CZ387" s="49"/>
      <c r="DA387" s="49"/>
      <c r="DB387" s="49"/>
      <c r="DC387" s="49"/>
      <c r="DD387" s="49"/>
      <c r="DE387" s="49"/>
      <c r="DF387" s="49"/>
      <c r="DG387" s="49"/>
      <c r="DH387" s="49"/>
      <c r="DI387" s="49"/>
      <c r="DJ387" s="49"/>
      <c r="DK387" s="49"/>
      <c r="DL387" s="49"/>
      <c r="DM387" s="49"/>
      <c r="DN387" s="49"/>
      <c r="DO387" s="49"/>
      <c r="DP387" s="49"/>
      <c r="DQ387" s="49"/>
      <c r="DR387" s="49"/>
      <c r="DS387" s="49"/>
      <c r="DT387" s="49"/>
      <c r="DU387" s="49"/>
      <c r="DV387" s="49"/>
      <c r="DW387" s="49"/>
      <c r="DX387" s="49"/>
      <c r="DY387" s="49"/>
      <c r="DZ387" s="49"/>
      <c r="EA387" s="49"/>
      <c r="EB387" s="49"/>
      <c r="EC387" s="49"/>
      <c r="ED387" s="49"/>
      <c r="EE387" s="49"/>
      <c r="EF387" s="49"/>
      <c r="EG387" s="49"/>
      <c r="EH387" s="49"/>
      <c r="EI387" s="49"/>
      <c r="EJ387" s="49"/>
      <c r="EK387" s="49"/>
      <c r="EL387" s="49"/>
      <c r="EM387" s="49"/>
      <c r="EN387" s="49"/>
    </row>
    <row r="388" spans="4:144">
      <c r="D388" s="53" t="s">
        <v>561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49"/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  <c r="BP388" s="49"/>
      <c r="BQ388" s="49"/>
      <c r="BR388" s="49"/>
      <c r="BS388" s="49"/>
      <c r="BT388" s="49"/>
      <c r="BU388" s="49"/>
      <c r="BV388" s="49"/>
      <c r="BW388" s="49"/>
      <c r="BX388" s="49"/>
      <c r="BY388" s="49"/>
      <c r="BZ388" s="49"/>
      <c r="CA388" s="49"/>
      <c r="CB388" s="49"/>
      <c r="CC388" s="49"/>
      <c r="CD388" s="49"/>
      <c r="CE388" s="49"/>
      <c r="CF388" s="49"/>
      <c r="CG388" s="49"/>
      <c r="CH388" s="49"/>
      <c r="CI388" s="49"/>
      <c r="CJ388" s="49"/>
      <c r="CK388" s="49"/>
      <c r="CL388" s="49"/>
      <c r="CM388" s="49"/>
      <c r="CN388" s="49"/>
      <c r="CO388" s="49"/>
      <c r="CP388" s="49"/>
      <c r="CQ388" s="49"/>
      <c r="CR388" s="49"/>
      <c r="CS388" s="49"/>
      <c r="CT388" s="49"/>
      <c r="CU388" s="49"/>
      <c r="CV388" s="49"/>
      <c r="CW388" s="49"/>
      <c r="CX388" s="49"/>
      <c r="CY388" s="49"/>
      <c r="CZ388" s="49"/>
      <c r="DA388" s="49"/>
      <c r="DB388" s="49"/>
      <c r="DC388" s="49"/>
      <c r="DD388" s="49"/>
      <c r="DE388" s="49"/>
      <c r="DF388" s="49"/>
      <c r="DG388" s="49"/>
      <c r="DH388" s="49"/>
      <c r="DI388" s="49"/>
      <c r="DJ388" s="49"/>
      <c r="DK388" s="49"/>
      <c r="DL388" s="49"/>
      <c r="DM388" s="49"/>
      <c r="DN388" s="49"/>
      <c r="DO388" s="49"/>
      <c r="DP388" s="49"/>
      <c r="DQ388" s="49"/>
      <c r="DR388" s="49"/>
      <c r="DS388" s="49"/>
      <c r="DT388" s="49"/>
      <c r="DU388" s="49"/>
      <c r="DV388" s="49"/>
      <c r="DW388" s="49"/>
      <c r="DX388" s="49"/>
      <c r="DY388" s="49"/>
      <c r="DZ388" s="49"/>
      <c r="EA388" s="49"/>
      <c r="EB388" s="49"/>
      <c r="EC388" s="49"/>
      <c r="ED388" s="49"/>
      <c r="EE388" s="49"/>
      <c r="EF388" s="49"/>
      <c r="EG388" s="49"/>
      <c r="EH388" s="49"/>
      <c r="EI388" s="49"/>
      <c r="EJ388" s="49"/>
      <c r="EK388" s="49"/>
      <c r="EL388" s="49"/>
      <c r="EM388" s="49"/>
      <c r="EN388" s="49"/>
    </row>
    <row r="389" spans="4:144">
      <c r="D389" s="53" t="s">
        <v>562</v>
      </c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49"/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  <c r="BP389" s="49"/>
      <c r="BQ389" s="49"/>
      <c r="BR389" s="49"/>
      <c r="BS389" s="49"/>
      <c r="BT389" s="49"/>
      <c r="BU389" s="49"/>
      <c r="BV389" s="49"/>
      <c r="BW389" s="49"/>
      <c r="BX389" s="49"/>
      <c r="BY389" s="49"/>
      <c r="BZ389" s="49"/>
      <c r="CA389" s="49"/>
      <c r="CB389" s="49"/>
      <c r="CC389" s="49"/>
      <c r="CD389" s="49"/>
      <c r="CE389" s="49"/>
      <c r="CF389" s="49"/>
      <c r="CG389" s="49"/>
      <c r="CH389" s="49"/>
      <c r="CI389" s="49"/>
      <c r="CJ389" s="49"/>
      <c r="CK389" s="49"/>
      <c r="CL389" s="49"/>
      <c r="CM389" s="49"/>
      <c r="CN389" s="49"/>
      <c r="CO389" s="49"/>
      <c r="CP389" s="49"/>
      <c r="CQ389" s="49"/>
      <c r="CR389" s="49"/>
      <c r="CS389" s="49"/>
      <c r="CT389" s="49"/>
      <c r="CU389" s="49"/>
      <c r="CV389" s="49"/>
      <c r="CW389" s="49"/>
      <c r="CX389" s="49"/>
      <c r="CY389" s="49"/>
      <c r="CZ389" s="49"/>
      <c r="DA389" s="49"/>
      <c r="DB389" s="49"/>
      <c r="DC389" s="49"/>
      <c r="DD389" s="49"/>
      <c r="DE389" s="49"/>
      <c r="DF389" s="49"/>
      <c r="DG389" s="49"/>
      <c r="DH389" s="49"/>
      <c r="DI389" s="49"/>
      <c r="DJ389" s="49"/>
      <c r="DK389" s="49"/>
      <c r="DL389" s="49"/>
      <c r="DM389" s="49"/>
      <c r="DN389" s="49"/>
      <c r="DO389" s="49"/>
      <c r="DP389" s="49"/>
      <c r="DQ389" s="49"/>
      <c r="DR389" s="49"/>
      <c r="DS389" s="49"/>
      <c r="DT389" s="49"/>
      <c r="DU389" s="49"/>
      <c r="DV389" s="49"/>
      <c r="DW389" s="49"/>
      <c r="DX389" s="49"/>
      <c r="DY389" s="49"/>
      <c r="DZ389" s="49"/>
      <c r="EA389" s="49"/>
      <c r="EB389" s="49"/>
      <c r="EC389" s="49"/>
      <c r="ED389" s="49"/>
      <c r="EE389" s="49"/>
      <c r="EF389" s="49"/>
      <c r="EG389" s="49"/>
      <c r="EH389" s="49"/>
      <c r="EI389" s="49"/>
      <c r="EJ389" s="49"/>
      <c r="EK389" s="49"/>
      <c r="EL389" s="49"/>
      <c r="EM389" s="49"/>
      <c r="EN389" s="49"/>
    </row>
    <row r="390" spans="4:144">
      <c r="D390" s="53" t="s">
        <v>749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  <c r="BP390" s="49"/>
      <c r="BQ390" s="49"/>
      <c r="BR390" s="49"/>
      <c r="BS390" s="49"/>
      <c r="BT390" s="49"/>
      <c r="BU390" s="49"/>
      <c r="BV390" s="49"/>
      <c r="BW390" s="49"/>
      <c r="BX390" s="49"/>
      <c r="BY390" s="49"/>
      <c r="BZ390" s="49"/>
      <c r="CA390" s="49"/>
      <c r="CB390" s="49"/>
      <c r="CC390" s="49"/>
      <c r="CD390" s="49"/>
      <c r="CE390" s="49"/>
      <c r="CF390" s="49"/>
      <c r="CG390" s="49"/>
      <c r="CH390" s="49"/>
      <c r="CI390" s="49"/>
      <c r="CJ390" s="49"/>
      <c r="CK390" s="49"/>
      <c r="CL390" s="49"/>
      <c r="CM390" s="49"/>
      <c r="CN390" s="49"/>
      <c r="CO390" s="49"/>
      <c r="CP390" s="49"/>
      <c r="CQ390" s="49"/>
      <c r="CR390" s="49"/>
      <c r="CS390" s="49"/>
      <c r="CT390" s="49"/>
      <c r="CU390" s="49"/>
      <c r="CV390" s="49"/>
      <c r="CW390" s="49"/>
      <c r="CX390" s="49"/>
      <c r="CY390" s="49"/>
      <c r="CZ390" s="49"/>
      <c r="DA390" s="49"/>
      <c r="DB390" s="49"/>
      <c r="DC390" s="49"/>
      <c r="DD390" s="49"/>
      <c r="DE390" s="49"/>
      <c r="DF390" s="49"/>
      <c r="DG390" s="49"/>
      <c r="DH390" s="49"/>
      <c r="DI390" s="49"/>
      <c r="DJ390" s="49"/>
      <c r="DK390" s="49"/>
      <c r="DL390" s="49"/>
      <c r="DM390" s="49"/>
      <c r="DN390" s="49"/>
      <c r="DO390" s="49"/>
      <c r="DP390" s="49"/>
      <c r="DQ390" s="49"/>
      <c r="DR390" s="49"/>
      <c r="DS390" s="49"/>
      <c r="DT390" s="49"/>
      <c r="DU390" s="49"/>
      <c r="DV390" s="49"/>
      <c r="DW390" s="49"/>
      <c r="DX390" s="49"/>
      <c r="DY390" s="49"/>
      <c r="DZ390" s="49"/>
      <c r="EA390" s="49"/>
      <c r="EB390" s="49"/>
      <c r="EC390" s="49"/>
      <c r="ED390" s="49"/>
      <c r="EE390" s="49"/>
      <c r="EF390" s="49"/>
      <c r="EG390" s="49"/>
      <c r="EH390" s="49"/>
      <c r="EI390" s="49"/>
      <c r="EJ390" s="49"/>
      <c r="EK390" s="49"/>
      <c r="EL390" s="49"/>
      <c r="EM390" s="49"/>
      <c r="EN390" s="49"/>
    </row>
    <row r="391" spans="4:144">
      <c r="D391" s="53" t="s">
        <v>750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49"/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  <c r="BP391" s="49"/>
      <c r="BQ391" s="49"/>
      <c r="BR391" s="49"/>
      <c r="BS391" s="49"/>
      <c r="BT391" s="49"/>
      <c r="BU391" s="49"/>
      <c r="BV391" s="49"/>
      <c r="BW391" s="49"/>
      <c r="BX391" s="49"/>
      <c r="BY391" s="49"/>
      <c r="BZ391" s="49"/>
      <c r="CA391" s="49"/>
      <c r="CB391" s="49"/>
      <c r="CC391" s="49"/>
      <c r="CD391" s="49"/>
      <c r="CE391" s="49"/>
      <c r="CF391" s="49"/>
      <c r="CG391" s="49"/>
      <c r="CH391" s="49"/>
      <c r="CI391" s="49"/>
      <c r="CJ391" s="49"/>
      <c r="CK391" s="49"/>
      <c r="CL391" s="49"/>
      <c r="CM391" s="49"/>
      <c r="CN391" s="49"/>
      <c r="CO391" s="49"/>
      <c r="CP391" s="49"/>
      <c r="CQ391" s="49"/>
      <c r="CR391" s="49"/>
      <c r="CS391" s="49"/>
      <c r="CT391" s="49"/>
      <c r="CU391" s="49"/>
      <c r="CV391" s="49"/>
      <c r="CW391" s="49"/>
      <c r="CX391" s="49"/>
      <c r="CY391" s="49"/>
      <c r="CZ391" s="49"/>
      <c r="DA391" s="49"/>
      <c r="DB391" s="49"/>
      <c r="DC391" s="49"/>
      <c r="DD391" s="49"/>
      <c r="DE391" s="49"/>
      <c r="DF391" s="49"/>
      <c r="DG391" s="49"/>
      <c r="DH391" s="49"/>
      <c r="DI391" s="49"/>
      <c r="DJ391" s="49"/>
      <c r="DK391" s="49"/>
      <c r="DL391" s="49"/>
      <c r="DM391" s="49"/>
      <c r="DN391" s="49"/>
      <c r="DO391" s="49"/>
      <c r="DP391" s="49"/>
      <c r="DQ391" s="49"/>
      <c r="DR391" s="49"/>
      <c r="DS391" s="49"/>
      <c r="DT391" s="49"/>
      <c r="DU391" s="49"/>
      <c r="DV391" s="49"/>
      <c r="DW391" s="49"/>
      <c r="DX391" s="49"/>
      <c r="DY391" s="49"/>
      <c r="DZ391" s="49"/>
      <c r="EA391" s="49"/>
      <c r="EB391" s="49"/>
      <c r="EC391" s="49"/>
      <c r="ED391" s="49"/>
      <c r="EE391" s="49"/>
      <c r="EF391" s="49"/>
      <c r="EG391" s="49"/>
      <c r="EH391" s="49"/>
      <c r="EI391" s="49"/>
      <c r="EJ391" s="49"/>
      <c r="EK391" s="49"/>
      <c r="EL391" s="49"/>
      <c r="EM391" s="49"/>
      <c r="EN391" s="49"/>
    </row>
    <row r="392" spans="4:144">
      <c r="D392" s="53" t="s">
        <v>384</v>
      </c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  <c r="AO392" s="49"/>
      <c r="AP392" s="49"/>
      <c r="AQ392" s="49"/>
      <c r="AR392" s="49"/>
      <c r="AS392" s="49"/>
      <c r="AT392" s="49"/>
      <c r="AU392" s="49"/>
      <c r="AV392" s="49"/>
      <c r="AW392" s="49"/>
      <c r="AX392" s="49"/>
      <c r="AY392" s="49"/>
      <c r="AZ392" s="49"/>
      <c r="BA392" s="49"/>
      <c r="BB392" s="49"/>
      <c r="BC392" s="49"/>
      <c r="BD392" s="49"/>
      <c r="BE392" s="49"/>
      <c r="BF392" s="49"/>
      <c r="BG392" s="49"/>
      <c r="BH392" s="49"/>
      <c r="BI392" s="49"/>
      <c r="BJ392" s="49"/>
      <c r="BK392" s="49"/>
      <c r="BL392" s="49"/>
      <c r="BM392" s="49"/>
      <c r="BN392" s="49"/>
      <c r="BO392" s="49"/>
      <c r="BP392" s="49"/>
      <c r="BQ392" s="49"/>
      <c r="BR392" s="49"/>
      <c r="BS392" s="49"/>
      <c r="BT392" s="49"/>
      <c r="BU392" s="49"/>
      <c r="BV392" s="49"/>
      <c r="BW392" s="49"/>
      <c r="BX392" s="49"/>
      <c r="BY392" s="49"/>
      <c r="BZ392" s="49"/>
      <c r="CA392" s="49"/>
      <c r="CB392" s="49"/>
      <c r="CC392" s="49"/>
      <c r="CD392" s="49"/>
      <c r="CE392" s="49"/>
      <c r="CF392" s="49"/>
      <c r="CG392" s="49"/>
      <c r="CH392" s="49"/>
      <c r="CI392" s="49"/>
      <c r="CJ392" s="49"/>
      <c r="CK392" s="49"/>
      <c r="CL392" s="49"/>
      <c r="CM392" s="49"/>
      <c r="CN392" s="49"/>
      <c r="CO392" s="49"/>
      <c r="CP392" s="49"/>
      <c r="CQ392" s="49"/>
      <c r="CR392" s="49"/>
      <c r="CS392" s="49"/>
      <c r="CT392" s="49"/>
      <c r="CU392" s="49"/>
      <c r="CV392" s="49"/>
      <c r="CW392" s="49"/>
      <c r="CX392" s="49"/>
      <c r="CY392" s="49"/>
      <c r="CZ392" s="49"/>
      <c r="DA392" s="49"/>
      <c r="DB392" s="49"/>
      <c r="DC392" s="49"/>
      <c r="DD392" s="49"/>
      <c r="DE392" s="49"/>
      <c r="DF392" s="49"/>
      <c r="DG392" s="49"/>
      <c r="DH392" s="49"/>
      <c r="DI392" s="49"/>
      <c r="DJ392" s="49"/>
      <c r="DK392" s="49"/>
      <c r="DL392" s="49"/>
      <c r="DM392" s="49"/>
      <c r="DN392" s="49"/>
      <c r="DO392" s="49"/>
      <c r="DP392" s="49"/>
      <c r="DQ392" s="49"/>
      <c r="DR392" s="49"/>
      <c r="DS392" s="49"/>
      <c r="DT392" s="49"/>
      <c r="DU392" s="49"/>
      <c r="DV392" s="49"/>
      <c r="DW392" s="49"/>
      <c r="DX392" s="49"/>
      <c r="DY392" s="49"/>
      <c r="DZ392" s="49"/>
      <c r="EA392" s="49"/>
      <c r="EB392" s="49"/>
      <c r="EC392" s="49"/>
      <c r="ED392" s="49"/>
      <c r="EE392" s="49"/>
      <c r="EF392" s="49"/>
      <c r="EG392" s="49"/>
      <c r="EH392" s="49"/>
      <c r="EI392" s="49"/>
      <c r="EJ392" s="49"/>
      <c r="EK392" s="49"/>
      <c r="EL392" s="49"/>
      <c r="EM392" s="49"/>
      <c r="EN392" s="49"/>
    </row>
    <row r="393" spans="4:144">
      <c r="D393" s="53" t="s">
        <v>257</v>
      </c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49"/>
      <c r="AC393" s="49"/>
      <c r="AD393" s="49"/>
      <c r="AE393" s="49"/>
      <c r="AF393" s="49"/>
      <c r="AG393" s="49"/>
      <c r="AH393" s="49"/>
      <c r="AI393" s="49"/>
      <c r="AJ393" s="49"/>
      <c r="AK393" s="49"/>
      <c r="AL393" s="49"/>
      <c r="AM393" s="49"/>
      <c r="AN393" s="49"/>
      <c r="AO393" s="49"/>
      <c r="AP393" s="49"/>
      <c r="AQ393" s="49"/>
      <c r="AR393" s="49"/>
      <c r="AS393" s="49"/>
      <c r="AT393" s="49"/>
      <c r="AU393" s="49"/>
      <c r="AV393" s="49"/>
      <c r="AW393" s="49"/>
      <c r="AX393" s="49"/>
      <c r="AY393" s="49"/>
      <c r="AZ393" s="49"/>
      <c r="BA393" s="49"/>
      <c r="BB393" s="49"/>
      <c r="BC393" s="49"/>
      <c r="BD393" s="49"/>
      <c r="BE393" s="49"/>
      <c r="BF393" s="49"/>
      <c r="BG393" s="49"/>
      <c r="BH393" s="49"/>
      <c r="BI393" s="49"/>
      <c r="BJ393" s="49"/>
      <c r="BK393" s="49"/>
      <c r="BL393" s="49"/>
      <c r="BM393" s="49"/>
      <c r="BN393" s="49"/>
      <c r="BO393" s="49"/>
      <c r="BP393" s="49"/>
      <c r="BQ393" s="49"/>
      <c r="BR393" s="49"/>
      <c r="BS393" s="49"/>
      <c r="BT393" s="49"/>
      <c r="BU393" s="49"/>
      <c r="BV393" s="49"/>
      <c r="BW393" s="49"/>
      <c r="BX393" s="49"/>
      <c r="BY393" s="49"/>
      <c r="BZ393" s="49"/>
      <c r="CA393" s="49"/>
      <c r="CB393" s="49"/>
      <c r="CC393" s="49"/>
      <c r="CD393" s="49"/>
      <c r="CE393" s="49"/>
      <c r="CF393" s="49"/>
      <c r="CG393" s="49"/>
      <c r="CH393" s="49"/>
      <c r="CI393" s="49"/>
      <c r="CJ393" s="49"/>
      <c r="CK393" s="49"/>
      <c r="CL393" s="49"/>
      <c r="CM393" s="49"/>
      <c r="CN393" s="49"/>
      <c r="CO393" s="49"/>
      <c r="CP393" s="49"/>
      <c r="CQ393" s="49"/>
      <c r="CR393" s="49"/>
      <c r="CS393" s="49"/>
      <c r="CT393" s="49"/>
      <c r="CU393" s="49"/>
      <c r="CV393" s="49"/>
      <c r="CW393" s="49"/>
      <c r="CX393" s="49"/>
      <c r="CY393" s="49"/>
      <c r="CZ393" s="49"/>
      <c r="DA393" s="49"/>
      <c r="DB393" s="49"/>
      <c r="DC393" s="49"/>
      <c r="DD393" s="49"/>
      <c r="DE393" s="49"/>
      <c r="DF393" s="49"/>
      <c r="DG393" s="49"/>
      <c r="DH393" s="49"/>
      <c r="DI393" s="49"/>
      <c r="DJ393" s="49"/>
      <c r="DK393" s="49"/>
      <c r="DL393" s="49"/>
      <c r="DM393" s="49"/>
      <c r="DN393" s="49"/>
      <c r="DO393" s="49"/>
      <c r="DP393" s="49"/>
      <c r="DQ393" s="49"/>
      <c r="DR393" s="49"/>
      <c r="DS393" s="49"/>
      <c r="DT393" s="49"/>
      <c r="DU393" s="49"/>
      <c r="DV393" s="49"/>
      <c r="DW393" s="49"/>
      <c r="DX393" s="49"/>
      <c r="DY393" s="49"/>
      <c r="DZ393" s="49"/>
      <c r="EA393" s="49"/>
      <c r="EB393" s="49"/>
      <c r="EC393" s="49"/>
      <c r="ED393" s="49"/>
      <c r="EE393" s="49"/>
      <c r="EF393" s="49"/>
      <c r="EG393" s="49"/>
      <c r="EH393" s="49"/>
      <c r="EI393" s="49"/>
      <c r="EJ393" s="49"/>
      <c r="EK393" s="49"/>
      <c r="EL393" s="49"/>
      <c r="EM393" s="49"/>
      <c r="EN393" s="49"/>
    </row>
    <row r="394" spans="4:144">
      <c r="D394" s="53" t="s">
        <v>316</v>
      </c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H394" s="49"/>
      <c r="AI394" s="49"/>
      <c r="AJ394" s="49"/>
      <c r="AK394" s="49"/>
      <c r="AL394" s="49"/>
      <c r="AM394" s="49"/>
      <c r="AN394" s="49"/>
      <c r="AO394" s="49"/>
      <c r="AP394" s="49"/>
      <c r="AQ394" s="49"/>
      <c r="AR394" s="49"/>
      <c r="AS394" s="49"/>
      <c r="AT394" s="49"/>
      <c r="AU394" s="49"/>
      <c r="AV394" s="49"/>
      <c r="AW394" s="49"/>
      <c r="AX394" s="49"/>
      <c r="AY394" s="49"/>
      <c r="AZ394" s="49"/>
      <c r="BA394" s="49"/>
      <c r="BB394" s="49"/>
      <c r="BC394" s="49"/>
      <c r="BD394" s="49"/>
      <c r="BE394" s="49"/>
      <c r="BF394" s="49"/>
      <c r="BG394" s="49"/>
      <c r="BH394" s="49"/>
      <c r="BI394" s="49"/>
      <c r="BJ394" s="49"/>
      <c r="BK394" s="49"/>
      <c r="BL394" s="49"/>
      <c r="BM394" s="49"/>
      <c r="BN394" s="49"/>
      <c r="BO394" s="49"/>
      <c r="BP394" s="49"/>
      <c r="BQ394" s="49"/>
      <c r="BR394" s="49"/>
      <c r="BS394" s="49"/>
      <c r="BT394" s="49"/>
      <c r="BU394" s="49"/>
      <c r="BV394" s="49"/>
      <c r="BW394" s="49"/>
      <c r="BX394" s="49"/>
      <c r="BY394" s="49"/>
      <c r="BZ394" s="49"/>
      <c r="CA394" s="49"/>
      <c r="CB394" s="49"/>
      <c r="CC394" s="49"/>
      <c r="CD394" s="49"/>
      <c r="CE394" s="49"/>
      <c r="CF394" s="49"/>
      <c r="CG394" s="49"/>
      <c r="CH394" s="49"/>
      <c r="CI394" s="49"/>
      <c r="CJ394" s="49"/>
      <c r="CK394" s="49"/>
      <c r="CL394" s="49"/>
      <c r="CM394" s="49"/>
      <c r="CN394" s="49"/>
      <c r="CO394" s="49"/>
      <c r="CP394" s="49"/>
      <c r="CQ394" s="49"/>
      <c r="CR394" s="49"/>
      <c r="CS394" s="49"/>
      <c r="CT394" s="49"/>
      <c r="CU394" s="49"/>
      <c r="CV394" s="49"/>
      <c r="CW394" s="49"/>
      <c r="CX394" s="49"/>
      <c r="CY394" s="49"/>
      <c r="CZ394" s="49"/>
      <c r="DA394" s="49"/>
      <c r="DB394" s="49"/>
      <c r="DC394" s="49"/>
      <c r="DD394" s="49"/>
      <c r="DE394" s="49"/>
      <c r="DF394" s="49"/>
      <c r="DG394" s="49"/>
      <c r="DH394" s="49"/>
      <c r="DI394" s="49"/>
      <c r="DJ394" s="49"/>
      <c r="DK394" s="49"/>
      <c r="DL394" s="49"/>
      <c r="DM394" s="49"/>
      <c r="DN394" s="49"/>
      <c r="DO394" s="49"/>
      <c r="DP394" s="49"/>
      <c r="DQ394" s="49"/>
      <c r="DR394" s="49"/>
      <c r="DS394" s="49"/>
      <c r="DT394" s="49"/>
      <c r="DU394" s="49"/>
      <c r="DV394" s="49"/>
      <c r="DW394" s="49"/>
      <c r="DX394" s="49"/>
      <c r="DY394" s="49"/>
      <c r="DZ394" s="49"/>
      <c r="EA394" s="49"/>
      <c r="EB394" s="49"/>
      <c r="EC394" s="49"/>
      <c r="ED394" s="49"/>
      <c r="EE394" s="49"/>
      <c r="EF394" s="49"/>
      <c r="EG394" s="49"/>
      <c r="EH394" s="49"/>
      <c r="EI394" s="49"/>
      <c r="EJ394" s="49"/>
      <c r="EK394" s="49"/>
      <c r="EL394" s="49"/>
      <c r="EM394" s="49"/>
      <c r="EN394" s="49"/>
    </row>
    <row r="395" spans="4:144">
      <c r="D395" s="53" t="s">
        <v>277</v>
      </c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49"/>
      <c r="AC395" s="49"/>
      <c r="AD395" s="49"/>
      <c r="AE395" s="49"/>
      <c r="AF395" s="49"/>
      <c r="AG395" s="49"/>
      <c r="AH395" s="49"/>
      <c r="AI395" s="49"/>
      <c r="AJ395" s="49"/>
      <c r="AK395" s="49"/>
      <c r="AL395" s="49"/>
      <c r="AM395" s="49"/>
      <c r="AN395" s="49"/>
      <c r="AO395" s="49"/>
      <c r="AP395" s="49"/>
      <c r="AQ395" s="49"/>
      <c r="AR395" s="49"/>
      <c r="AS395" s="49"/>
      <c r="AT395" s="49"/>
      <c r="AU395" s="49"/>
      <c r="AV395" s="49"/>
      <c r="AW395" s="49"/>
      <c r="AX395" s="49"/>
      <c r="AY395" s="49"/>
      <c r="AZ395" s="49"/>
      <c r="BA395" s="49"/>
      <c r="BB395" s="49"/>
      <c r="BC395" s="49"/>
      <c r="BD395" s="49"/>
      <c r="BE395" s="49"/>
      <c r="BF395" s="49"/>
      <c r="BG395" s="49"/>
      <c r="BH395" s="49"/>
      <c r="BI395" s="49"/>
      <c r="BJ395" s="49"/>
      <c r="BK395" s="49"/>
      <c r="BL395" s="49"/>
      <c r="BM395" s="49"/>
      <c r="BN395" s="49"/>
      <c r="BO395" s="49"/>
      <c r="BP395" s="49"/>
      <c r="BQ395" s="49"/>
      <c r="BR395" s="49"/>
      <c r="BS395" s="49"/>
      <c r="BT395" s="49"/>
      <c r="BU395" s="49"/>
      <c r="BV395" s="49"/>
      <c r="BW395" s="49"/>
      <c r="BX395" s="49"/>
      <c r="BY395" s="49"/>
      <c r="BZ395" s="49"/>
      <c r="CA395" s="49"/>
      <c r="CB395" s="49"/>
      <c r="CC395" s="49"/>
      <c r="CD395" s="49"/>
      <c r="CE395" s="49"/>
      <c r="CF395" s="49"/>
      <c r="CG395" s="49"/>
      <c r="CH395" s="49"/>
      <c r="CI395" s="49"/>
      <c r="CJ395" s="49"/>
      <c r="CK395" s="49"/>
      <c r="CL395" s="49"/>
      <c r="CM395" s="49"/>
      <c r="CN395" s="49"/>
      <c r="CO395" s="49"/>
      <c r="CP395" s="49"/>
      <c r="CQ395" s="49"/>
      <c r="CR395" s="49"/>
      <c r="CS395" s="49"/>
      <c r="CT395" s="49"/>
      <c r="CU395" s="49"/>
      <c r="CV395" s="49"/>
      <c r="CW395" s="49"/>
      <c r="CX395" s="49"/>
      <c r="CY395" s="49"/>
      <c r="CZ395" s="49"/>
      <c r="DA395" s="49"/>
      <c r="DB395" s="49"/>
      <c r="DC395" s="49"/>
      <c r="DD395" s="49"/>
      <c r="DE395" s="49"/>
      <c r="DF395" s="49"/>
      <c r="DG395" s="49"/>
      <c r="DH395" s="49"/>
      <c r="DI395" s="49"/>
      <c r="DJ395" s="49"/>
      <c r="DK395" s="49"/>
      <c r="DL395" s="49"/>
      <c r="DM395" s="49"/>
      <c r="DN395" s="49"/>
      <c r="DO395" s="49"/>
      <c r="DP395" s="49"/>
      <c r="DQ395" s="49"/>
      <c r="DR395" s="49"/>
      <c r="DS395" s="49"/>
      <c r="DT395" s="49"/>
      <c r="DU395" s="49"/>
      <c r="DV395" s="49"/>
      <c r="DW395" s="49"/>
      <c r="DX395" s="49"/>
      <c r="DY395" s="49"/>
      <c r="DZ395" s="49"/>
      <c r="EA395" s="49"/>
      <c r="EB395" s="49"/>
      <c r="EC395" s="49"/>
      <c r="ED395" s="49"/>
      <c r="EE395" s="49"/>
      <c r="EF395" s="49"/>
      <c r="EG395" s="49"/>
      <c r="EH395" s="49"/>
      <c r="EI395" s="49"/>
      <c r="EJ395" s="49"/>
      <c r="EK395" s="49"/>
      <c r="EL395" s="49"/>
      <c r="EM395" s="49"/>
      <c r="EN395" s="49"/>
    </row>
    <row r="396" spans="4:144">
      <c r="D396" s="53" t="s">
        <v>319</v>
      </c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49"/>
      <c r="AC396" s="49"/>
      <c r="AD396" s="49"/>
      <c r="AE396" s="49"/>
      <c r="AF396" s="49"/>
      <c r="AG396" s="49"/>
      <c r="AH396" s="49"/>
      <c r="AI396" s="49"/>
      <c r="AJ396" s="49"/>
      <c r="AK396" s="49"/>
      <c r="AL396" s="49"/>
      <c r="AM396" s="49"/>
      <c r="AN396" s="49"/>
      <c r="AO396" s="49"/>
      <c r="AP396" s="49"/>
      <c r="AQ396" s="49"/>
      <c r="AR396" s="49"/>
      <c r="AS396" s="49"/>
      <c r="AT396" s="49"/>
      <c r="AU396" s="49"/>
      <c r="AV396" s="49"/>
      <c r="AW396" s="49"/>
      <c r="AX396" s="49"/>
      <c r="AY396" s="49"/>
      <c r="AZ396" s="49"/>
      <c r="BA396" s="49"/>
      <c r="BB396" s="49"/>
      <c r="BC396" s="49"/>
      <c r="BD396" s="49"/>
      <c r="BE396" s="49"/>
      <c r="BF396" s="49"/>
      <c r="BG396" s="49"/>
      <c r="BH396" s="49"/>
      <c r="BI396" s="49"/>
      <c r="BJ396" s="49"/>
      <c r="BK396" s="49"/>
      <c r="BL396" s="49"/>
      <c r="BM396" s="49"/>
      <c r="BN396" s="49"/>
      <c r="BO396" s="49"/>
      <c r="BP396" s="49"/>
      <c r="BQ396" s="49"/>
      <c r="BR396" s="49"/>
      <c r="BS396" s="49"/>
      <c r="BT396" s="49"/>
      <c r="BU396" s="49"/>
      <c r="BV396" s="49"/>
      <c r="BW396" s="49"/>
      <c r="BX396" s="49"/>
      <c r="BY396" s="49"/>
      <c r="BZ396" s="49"/>
      <c r="CA396" s="49"/>
      <c r="CB396" s="49"/>
      <c r="CC396" s="49"/>
      <c r="CD396" s="49"/>
      <c r="CE396" s="49"/>
      <c r="CF396" s="49"/>
      <c r="CG396" s="49"/>
      <c r="CH396" s="49"/>
      <c r="CI396" s="49"/>
      <c r="CJ396" s="49"/>
      <c r="CK396" s="49"/>
      <c r="CL396" s="49"/>
      <c r="CM396" s="49"/>
      <c r="CN396" s="49"/>
      <c r="CO396" s="49"/>
      <c r="CP396" s="49"/>
      <c r="CQ396" s="49"/>
      <c r="CR396" s="49"/>
      <c r="CS396" s="49"/>
      <c r="CT396" s="49"/>
      <c r="CU396" s="49"/>
      <c r="CV396" s="49"/>
      <c r="CW396" s="49"/>
      <c r="CX396" s="49"/>
      <c r="CY396" s="49"/>
      <c r="CZ396" s="49"/>
      <c r="DA396" s="49"/>
      <c r="DB396" s="49"/>
      <c r="DC396" s="49"/>
      <c r="DD396" s="49"/>
      <c r="DE396" s="49"/>
      <c r="DF396" s="49"/>
      <c r="DG396" s="49"/>
      <c r="DH396" s="49"/>
      <c r="DI396" s="49"/>
      <c r="DJ396" s="49"/>
      <c r="DK396" s="49"/>
      <c r="DL396" s="49"/>
      <c r="DM396" s="49"/>
      <c r="DN396" s="49"/>
      <c r="DO396" s="49"/>
      <c r="DP396" s="49"/>
      <c r="DQ396" s="49"/>
      <c r="DR396" s="49"/>
      <c r="DS396" s="49"/>
      <c r="DT396" s="49"/>
      <c r="DU396" s="49"/>
      <c r="DV396" s="49"/>
      <c r="DW396" s="49"/>
      <c r="DX396" s="49"/>
      <c r="DY396" s="49"/>
      <c r="DZ396" s="49"/>
      <c r="EA396" s="49"/>
      <c r="EB396" s="49"/>
      <c r="EC396" s="49"/>
      <c r="ED396" s="49"/>
      <c r="EE396" s="49"/>
      <c r="EF396" s="49"/>
      <c r="EG396" s="49"/>
      <c r="EH396" s="49"/>
      <c r="EI396" s="49"/>
      <c r="EJ396" s="49"/>
      <c r="EK396" s="49"/>
      <c r="EL396" s="49"/>
      <c r="EM396" s="49"/>
      <c r="EN396" s="49"/>
    </row>
    <row r="397" spans="4:144">
      <c r="D397" s="53" t="s">
        <v>320</v>
      </c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49"/>
      <c r="AC397" s="49"/>
      <c r="AD397" s="49"/>
      <c r="AE397" s="49"/>
      <c r="AF397" s="49"/>
      <c r="AG397" s="49"/>
      <c r="AH397" s="49"/>
      <c r="AI397" s="49"/>
      <c r="AJ397" s="49"/>
      <c r="AK397" s="49"/>
      <c r="AL397" s="49"/>
      <c r="AM397" s="49"/>
      <c r="AN397" s="49"/>
      <c r="AO397" s="49"/>
      <c r="AP397" s="49"/>
      <c r="AQ397" s="49"/>
      <c r="AR397" s="49"/>
      <c r="AS397" s="49"/>
      <c r="AT397" s="49"/>
      <c r="AU397" s="49"/>
      <c r="AV397" s="49"/>
      <c r="AW397" s="49"/>
      <c r="AX397" s="49"/>
      <c r="AY397" s="49"/>
      <c r="AZ397" s="49"/>
      <c r="BA397" s="49"/>
      <c r="BB397" s="49"/>
      <c r="BC397" s="49"/>
      <c r="BD397" s="49"/>
      <c r="BE397" s="49"/>
      <c r="BF397" s="49"/>
      <c r="BG397" s="49"/>
      <c r="BH397" s="49"/>
      <c r="BI397" s="49"/>
      <c r="BJ397" s="49"/>
      <c r="BK397" s="49"/>
      <c r="BL397" s="49"/>
      <c r="BM397" s="49"/>
      <c r="BN397" s="49"/>
      <c r="BO397" s="49"/>
      <c r="BP397" s="49"/>
      <c r="BQ397" s="49"/>
      <c r="BR397" s="49"/>
      <c r="BS397" s="49"/>
      <c r="BT397" s="49"/>
      <c r="BU397" s="49"/>
      <c r="BV397" s="49"/>
      <c r="BW397" s="49"/>
      <c r="BX397" s="49"/>
      <c r="BY397" s="49"/>
      <c r="BZ397" s="49"/>
      <c r="CA397" s="49"/>
      <c r="CB397" s="49"/>
      <c r="CC397" s="49"/>
      <c r="CD397" s="49"/>
      <c r="CE397" s="49"/>
      <c r="CF397" s="49"/>
      <c r="CG397" s="49"/>
      <c r="CH397" s="49"/>
      <c r="CI397" s="49"/>
      <c r="CJ397" s="49"/>
      <c r="CK397" s="49"/>
      <c r="CL397" s="49"/>
      <c r="CM397" s="49"/>
      <c r="CN397" s="49"/>
      <c r="CO397" s="49"/>
      <c r="CP397" s="49"/>
      <c r="CQ397" s="49"/>
      <c r="CR397" s="49"/>
      <c r="CS397" s="49"/>
      <c r="CT397" s="49"/>
      <c r="CU397" s="49"/>
      <c r="CV397" s="49"/>
      <c r="CW397" s="49"/>
      <c r="CX397" s="49"/>
      <c r="CY397" s="49"/>
      <c r="CZ397" s="49"/>
      <c r="DA397" s="49"/>
      <c r="DB397" s="49"/>
      <c r="DC397" s="49"/>
      <c r="DD397" s="49"/>
      <c r="DE397" s="49"/>
      <c r="DF397" s="49"/>
      <c r="DG397" s="49"/>
      <c r="DH397" s="49"/>
      <c r="DI397" s="49"/>
      <c r="DJ397" s="49"/>
      <c r="DK397" s="49"/>
      <c r="DL397" s="49"/>
      <c r="DM397" s="49"/>
      <c r="DN397" s="49"/>
      <c r="DO397" s="49"/>
      <c r="DP397" s="49"/>
      <c r="DQ397" s="49"/>
      <c r="DR397" s="49"/>
      <c r="DS397" s="49"/>
      <c r="DT397" s="49"/>
      <c r="DU397" s="49"/>
      <c r="DV397" s="49"/>
      <c r="DW397" s="49"/>
      <c r="DX397" s="49"/>
      <c r="DY397" s="49"/>
      <c r="DZ397" s="49"/>
      <c r="EA397" s="49"/>
      <c r="EB397" s="49"/>
      <c r="EC397" s="49"/>
      <c r="ED397" s="49"/>
      <c r="EE397" s="49"/>
      <c r="EF397" s="49"/>
      <c r="EG397" s="49"/>
      <c r="EH397" s="49"/>
      <c r="EI397" s="49"/>
      <c r="EJ397" s="49"/>
      <c r="EK397" s="49"/>
      <c r="EL397" s="49"/>
      <c r="EM397" s="49"/>
      <c r="EN397" s="49"/>
    </row>
    <row r="398" spans="4:144">
      <c r="D398" s="53" t="s">
        <v>374</v>
      </c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  <c r="AD398" s="49"/>
      <c r="AE398" s="49"/>
      <c r="AF398" s="49"/>
      <c r="AG398" s="49"/>
      <c r="AH398" s="49"/>
      <c r="AI398" s="49"/>
      <c r="AJ398" s="49"/>
      <c r="AK398" s="49"/>
      <c r="AL398" s="49"/>
      <c r="AM398" s="49"/>
      <c r="AN398" s="49"/>
      <c r="AO398" s="49"/>
      <c r="AP398" s="49"/>
      <c r="AQ398" s="49"/>
      <c r="AR398" s="49"/>
      <c r="AS398" s="49"/>
      <c r="AT398" s="49"/>
      <c r="AU398" s="49"/>
      <c r="AV398" s="49"/>
      <c r="AW398" s="49"/>
      <c r="AX398" s="49"/>
      <c r="AY398" s="49"/>
      <c r="AZ398" s="49"/>
      <c r="BA398" s="49"/>
      <c r="BB398" s="49"/>
      <c r="BC398" s="49"/>
      <c r="BD398" s="49"/>
      <c r="BE398" s="49"/>
      <c r="BF398" s="49"/>
      <c r="BG398" s="49"/>
      <c r="BH398" s="49"/>
      <c r="BI398" s="49"/>
      <c r="BJ398" s="49"/>
      <c r="BK398" s="49"/>
      <c r="BL398" s="49"/>
      <c r="BM398" s="49"/>
      <c r="BN398" s="49"/>
      <c r="BO398" s="49"/>
      <c r="BP398" s="49"/>
      <c r="BQ398" s="49"/>
      <c r="BR398" s="49"/>
      <c r="BS398" s="49"/>
      <c r="BT398" s="49"/>
      <c r="BU398" s="49"/>
      <c r="BV398" s="49"/>
      <c r="BW398" s="49"/>
      <c r="BX398" s="49"/>
      <c r="BY398" s="49"/>
      <c r="BZ398" s="49"/>
      <c r="CA398" s="49"/>
      <c r="CB398" s="49"/>
      <c r="CC398" s="49"/>
      <c r="CD398" s="49"/>
      <c r="CE398" s="49"/>
      <c r="CF398" s="49"/>
      <c r="CG398" s="49"/>
      <c r="CH398" s="49"/>
      <c r="CI398" s="49"/>
      <c r="CJ398" s="49"/>
      <c r="CK398" s="49"/>
      <c r="CL398" s="49"/>
      <c r="CM398" s="49"/>
      <c r="CN398" s="49"/>
      <c r="CO398" s="49"/>
      <c r="CP398" s="49"/>
      <c r="CQ398" s="49"/>
      <c r="CR398" s="49"/>
      <c r="CS398" s="49"/>
      <c r="CT398" s="49"/>
      <c r="CU398" s="49"/>
      <c r="CV398" s="49"/>
      <c r="CW398" s="49"/>
      <c r="CX398" s="49"/>
      <c r="CY398" s="49"/>
      <c r="CZ398" s="49"/>
      <c r="DA398" s="49"/>
      <c r="DB398" s="49"/>
      <c r="DC398" s="49"/>
      <c r="DD398" s="49"/>
      <c r="DE398" s="49"/>
      <c r="DF398" s="49"/>
      <c r="DG398" s="49"/>
      <c r="DH398" s="49"/>
      <c r="DI398" s="49"/>
      <c r="DJ398" s="49"/>
      <c r="DK398" s="49"/>
      <c r="DL398" s="49"/>
      <c r="DM398" s="49"/>
      <c r="DN398" s="49"/>
      <c r="DO398" s="49"/>
      <c r="DP398" s="49"/>
      <c r="DQ398" s="49"/>
      <c r="DR398" s="49"/>
      <c r="DS398" s="49"/>
      <c r="DT398" s="49"/>
      <c r="DU398" s="49"/>
      <c r="DV398" s="49"/>
      <c r="DW398" s="49"/>
      <c r="DX398" s="49"/>
      <c r="DY398" s="49"/>
      <c r="DZ398" s="49"/>
      <c r="EA398" s="49"/>
      <c r="EB398" s="49"/>
      <c r="EC398" s="49"/>
      <c r="ED398" s="49"/>
      <c r="EE398" s="49"/>
      <c r="EF398" s="49"/>
      <c r="EG398" s="49"/>
      <c r="EH398" s="49"/>
      <c r="EI398" s="49"/>
      <c r="EJ398" s="49"/>
      <c r="EK398" s="49"/>
      <c r="EL398" s="49"/>
      <c r="EM398" s="49"/>
      <c r="EN398" s="49"/>
    </row>
    <row r="399" spans="4:144">
      <c r="D399" s="53" t="s">
        <v>375</v>
      </c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  <c r="AC399" s="49"/>
      <c r="AD399" s="49"/>
      <c r="AE399" s="49"/>
      <c r="AF399" s="49"/>
      <c r="AG399" s="49"/>
      <c r="AH399" s="49"/>
      <c r="AI399" s="49"/>
      <c r="AJ399" s="49"/>
      <c r="AK399" s="49"/>
      <c r="AL399" s="49"/>
      <c r="AM399" s="49"/>
      <c r="AN399" s="49"/>
      <c r="AO399" s="49"/>
      <c r="AP399" s="49"/>
      <c r="AQ399" s="49"/>
      <c r="AR399" s="49"/>
      <c r="AS399" s="49"/>
      <c r="AT399" s="49"/>
      <c r="AU399" s="49"/>
      <c r="AV399" s="49"/>
      <c r="AW399" s="49"/>
      <c r="AX399" s="49"/>
      <c r="AY399" s="49"/>
      <c r="AZ399" s="49"/>
      <c r="BA399" s="49"/>
      <c r="BB399" s="49"/>
      <c r="BC399" s="49"/>
      <c r="BD399" s="49"/>
      <c r="BE399" s="49"/>
      <c r="BF399" s="49"/>
      <c r="BG399" s="49"/>
      <c r="BH399" s="49"/>
      <c r="BI399" s="49"/>
      <c r="BJ399" s="49"/>
      <c r="BK399" s="49"/>
      <c r="BL399" s="49"/>
      <c r="BM399" s="49"/>
      <c r="BN399" s="49"/>
      <c r="BO399" s="49"/>
      <c r="BP399" s="49"/>
      <c r="BQ399" s="49"/>
      <c r="BR399" s="49"/>
      <c r="BS399" s="49"/>
      <c r="BT399" s="49"/>
      <c r="BU399" s="49"/>
      <c r="BV399" s="49"/>
      <c r="BW399" s="49"/>
      <c r="BX399" s="49"/>
      <c r="BY399" s="49"/>
      <c r="BZ399" s="49"/>
      <c r="CA399" s="49"/>
      <c r="CB399" s="49"/>
      <c r="CC399" s="49"/>
      <c r="CD399" s="49"/>
      <c r="CE399" s="49"/>
      <c r="CF399" s="49"/>
      <c r="CG399" s="49"/>
      <c r="CH399" s="49"/>
      <c r="CI399" s="49"/>
      <c r="CJ399" s="49"/>
      <c r="CK399" s="49"/>
      <c r="CL399" s="49"/>
      <c r="CM399" s="49"/>
      <c r="CN399" s="49"/>
      <c r="CO399" s="49"/>
      <c r="CP399" s="49"/>
      <c r="CQ399" s="49"/>
      <c r="CR399" s="49"/>
      <c r="CS399" s="49"/>
      <c r="CT399" s="49"/>
      <c r="CU399" s="49"/>
      <c r="CV399" s="49"/>
      <c r="CW399" s="49"/>
      <c r="CX399" s="49"/>
      <c r="CY399" s="49"/>
      <c r="CZ399" s="49"/>
      <c r="DA399" s="49"/>
      <c r="DB399" s="49"/>
      <c r="DC399" s="49"/>
      <c r="DD399" s="49"/>
      <c r="DE399" s="49"/>
      <c r="DF399" s="49"/>
      <c r="DG399" s="49"/>
      <c r="DH399" s="49"/>
      <c r="DI399" s="49"/>
      <c r="DJ399" s="49"/>
      <c r="DK399" s="49"/>
      <c r="DL399" s="49"/>
      <c r="DM399" s="49"/>
      <c r="DN399" s="49"/>
      <c r="DO399" s="49"/>
      <c r="DP399" s="49"/>
      <c r="DQ399" s="49"/>
      <c r="DR399" s="49"/>
      <c r="DS399" s="49"/>
      <c r="DT399" s="49"/>
      <c r="DU399" s="49"/>
      <c r="DV399" s="49"/>
      <c r="DW399" s="49"/>
      <c r="DX399" s="49"/>
      <c r="DY399" s="49"/>
      <c r="DZ399" s="49"/>
      <c r="EA399" s="49"/>
      <c r="EB399" s="49"/>
      <c r="EC399" s="49"/>
      <c r="ED399" s="49"/>
      <c r="EE399" s="49"/>
      <c r="EF399" s="49"/>
      <c r="EG399" s="49"/>
      <c r="EH399" s="49"/>
      <c r="EI399" s="49"/>
      <c r="EJ399" s="49"/>
      <c r="EK399" s="49"/>
      <c r="EL399" s="49"/>
      <c r="EM399" s="49"/>
      <c r="EN399" s="49"/>
    </row>
    <row r="400" spans="4:144">
      <c r="D400" s="53" t="s">
        <v>751</v>
      </c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  <c r="BM400" s="49"/>
      <c r="BN400" s="49"/>
      <c r="BO400" s="49"/>
      <c r="BP400" s="49"/>
      <c r="BQ400" s="49"/>
      <c r="BR400" s="49"/>
      <c r="BS400" s="49"/>
      <c r="BT400" s="49"/>
      <c r="BU400" s="49"/>
      <c r="BV400" s="49"/>
      <c r="BW400" s="49"/>
      <c r="BX400" s="49"/>
      <c r="BY400" s="49"/>
      <c r="BZ400" s="49"/>
      <c r="CA400" s="49"/>
      <c r="CB400" s="49"/>
      <c r="CC400" s="49"/>
      <c r="CD400" s="49"/>
      <c r="CE400" s="49"/>
      <c r="CF400" s="49"/>
      <c r="CG400" s="49"/>
      <c r="CH400" s="49"/>
      <c r="CI400" s="49"/>
      <c r="CJ400" s="49"/>
      <c r="CK400" s="49"/>
      <c r="CL400" s="49"/>
      <c r="CM400" s="49"/>
      <c r="CN400" s="49"/>
      <c r="CO400" s="49"/>
      <c r="CP400" s="49"/>
      <c r="CQ400" s="49"/>
      <c r="CR400" s="49"/>
      <c r="CS400" s="49"/>
      <c r="CT400" s="49"/>
      <c r="CU400" s="49"/>
      <c r="CV400" s="49"/>
      <c r="CW400" s="49"/>
      <c r="CX400" s="49"/>
      <c r="CY400" s="49"/>
      <c r="CZ400" s="49"/>
      <c r="DA400" s="49"/>
      <c r="DB400" s="49"/>
      <c r="DC400" s="49"/>
      <c r="DD400" s="49"/>
      <c r="DE400" s="49"/>
      <c r="DF400" s="49"/>
      <c r="DG400" s="49"/>
      <c r="DH400" s="49"/>
      <c r="DI400" s="49"/>
      <c r="DJ400" s="49"/>
      <c r="DK400" s="49"/>
      <c r="DL400" s="49"/>
      <c r="DM400" s="49"/>
      <c r="DN400" s="49"/>
      <c r="DO400" s="49"/>
      <c r="DP400" s="49"/>
      <c r="DQ400" s="49"/>
      <c r="DR400" s="49"/>
      <c r="DS400" s="49"/>
      <c r="DT400" s="49"/>
      <c r="DU400" s="49"/>
      <c r="DV400" s="49"/>
      <c r="DW400" s="49"/>
      <c r="DX400" s="49"/>
      <c r="DY400" s="49"/>
      <c r="DZ400" s="49"/>
      <c r="EA400" s="49"/>
      <c r="EB400" s="49"/>
      <c r="EC400" s="49"/>
      <c r="ED400" s="49"/>
      <c r="EE400" s="49"/>
      <c r="EF400" s="49"/>
      <c r="EG400" s="49"/>
      <c r="EH400" s="49"/>
      <c r="EI400" s="49"/>
      <c r="EJ400" s="49"/>
      <c r="EK400" s="49"/>
      <c r="EL400" s="49"/>
      <c r="EM400" s="49"/>
      <c r="EN400" s="49"/>
    </row>
    <row r="401" spans="4:144">
      <c r="D401" s="53" t="s">
        <v>752</v>
      </c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  <c r="BM401" s="49"/>
      <c r="BN401" s="49"/>
      <c r="BO401" s="49"/>
      <c r="BP401" s="49"/>
      <c r="BQ401" s="49"/>
      <c r="BR401" s="49"/>
      <c r="BS401" s="49"/>
      <c r="BT401" s="49"/>
      <c r="BU401" s="49"/>
      <c r="BV401" s="49"/>
      <c r="BW401" s="49"/>
      <c r="BX401" s="49"/>
      <c r="BY401" s="49"/>
      <c r="BZ401" s="49"/>
      <c r="CA401" s="49"/>
      <c r="CB401" s="49"/>
      <c r="CC401" s="49"/>
      <c r="CD401" s="49"/>
      <c r="CE401" s="49"/>
      <c r="CF401" s="49"/>
      <c r="CG401" s="49"/>
      <c r="CH401" s="49"/>
      <c r="CI401" s="49"/>
      <c r="CJ401" s="49"/>
      <c r="CK401" s="49"/>
      <c r="CL401" s="49"/>
      <c r="CM401" s="49"/>
      <c r="CN401" s="49"/>
      <c r="CO401" s="49"/>
      <c r="CP401" s="49"/>
      <c r="CQ401" s="49"/>
      <c r="CR401" s="49"/>
      <c r="CS401" s="49"/>
      <c r="CT401" s="49"/>
      <c r="CU401" s="49"/>
      <c r="CV401" s="49"/>
      <c r="CW401" s="49"/>
      <c r="CX401" s="49"/>
      <c r="CY401" s="49"/>
      <c r="CZ401" s="49"/>
      <c r="DA401" s="49"/>
      <c r="DB401" s="49"/>
      <c r="DC401" s="49"/>
      <c r="DD401" s="49"/>
      <c r="DE401" s="49"/>
      <c r="DF401" s="49"/>
      <c r="DG401" s="49"/>
      <c r="DH401" s="49"/>
      <c r="DI401" s="49"/>
      <c r="DJ401" s="49"/>
      <c r="DK401" s="49"/>
      <c r="DL401" s="49"/>
      <c r="DM401" s="49"/>
      <c r="DN401" s="49"/>
      <c r="DO401" s="49"/>
      <c r="DP401" s="49"/>
      <c r="DQ401" s="49"/>
      <c r="DR401" s="49"/>
      <c r="DS401" s="49"/>
      <c r="DT401" s="49"/>
      <c r="DU401" s="49"/>
      <c r="DV401" s="49"/>
      <c r="DW401" s="49"/>
      <c r="DX401" s="49"/>
      <c r="DY401" s="49"/>
      <c r="DZ401" s="49"/>
      <c r="EA401" s="49"/>
      <c r="EB401" s="49"/>
      <c r="EC401" s="49"/>
      <c r="ED401" s="49"/>
      <c r="EE401" s="49"/>
      <c r="EF401" s="49"/>
      <c r="EG401" s="49"/>
      <c r="EH401" s="49"/>
      <c r="EI401" s="49"/>
      <c r="EJ401" s="49"/>
      <c r="EK401" s="49"/>
      <c r="EL401" s="49"/>
      <c r="EM401" s="49"/>
      <c r="EN401" s="49"/>
    </row>
    <row r="402" spans="4:144">
      <c r="D402" s="52" t="s">
        <v>342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48"/>
      <c r="AM402" s="48"/>
      <c r="AN402" s="48"/>
      <c r="AO402" s="48"/>
      <c r="AP402" s="48"/>
      <c r="AQ402" s="48"/>
      <c r="AR402" s="48"/>
      <c r="AS402" s="48"/>
      <c r="AT402" s="48"/>
      <c r="AU402" s="48"/>
      <c r="AV402" s="48"/>
      <c r="AW402" s="48"/>
      <c r="AX402" s="48"/>
      <c r="AY402" s="48"/>
      <c r="AZ402" s="48"/>
      <c r="BA402" s="48"/>
      <c r="BB402" s="48"/>
      <c r="BC402" s="48"/>
      <c r="BD402" s="48"/>
      <c r="BE402" s="48"/>
      <c r="BF402" s="48"/>
      <c r="BG402" s="48"/>
      <c r="BH402" s="48"/>
      <c r="BI402" s="48"/>
      <c r="BJ402" s="48"/>
      <c r="BK402" s="48"/>
      <c r="BL402" s="48"/>
      <c r="BM402" s="48"/>
      <c r="BN402" s="48"/>
      <c r="BO402" s="48"/>
      <c r="BP402" s="48"/>
      <c r="BQ402" s="48"/>
      <c r="BR402" s="48"/>
      <c r="BS402" s="48"/>
      <c r="BT402" s="48"/>
      <c r="BU402" s="48"/>
      <c r="BV402" s="48"/>
      <c r="BW402" s="48"/>
      <c r="BX402" s="48"/>
      <c r="BY402" s="48"/>
      <c r="BZ402" s="48"/>
      <c r="CA402" s="48"/>
      <c r="CB402" s="48"/>
      <c r="CC402" s="48"/>
      <c r="CD402" s="48"/>
      <c r="CE402" s="48"/>
      <c r="CF402" s="48"/>
      <c r="CG402" s="48"/>
      <c r="CH402" s="48"/>
      <c r="CI402" s="48"/>
      <c r="CJ402" s="48"/>
      <c r="CK402" s="48"/>
      <c r="CL402" s="48"/>
      <c r="CM402" s="48"/>
      <c r="CN402" s="48"/>
      <c r="CO402" s="48"/>
      <c r="CP402" s="48"/>
      <c r="CQ402" s="48"/>
      <c r="CR402" s="48"/>
      <c r="CS402" s="48"/>
      <c r="CT402" s="48"/>
      <c r="CU402" s="48"/>
      <c r="CV402" s="48"/>
      <c r="CW402" s="48"/>
      <c r="CX402" s="48"/>
      <c r="CY402" s="48"/>
      <c r="CZ402" s="48"/>
      <c r="DA402" s="48"/>
      <c r="DB402" s="48"/>
      <c r="DC402" s="48"/>
      <c r="DD402" s="48"/>
      <c r="DE402" s="48"/>
      <c r="DF402" s="48"/>
      <c r="DG402" s="48"/>
      <c r="DH402" s="48"/>
      <c r="DI402" s="48"/>
      <c r="DJ402" s="48"/>
      <c r="DK402" s="48"/>
      <c r="DL402" s="48"/>
      <c r="DM402" s="48"/>
      <c r="DN402" s="48"/>
      <c r="DO402" s="48"/>
      <c r="DP402" s="48"/>
      <c r="DQ402" s="48"/>
      <c r="DR402" s="48"/>
      <c r="DS402" s="48"/>
      <c r="DT402" s="48"/>
      <c r="DU402" s="48"/>
      <c r="DV402" s="48"/>
      <c r="DW402" s="48"/>
      <c r="DX402" s="48"/>
      <c r="DY402" s="48"/>
      <c r="DZ402" s="48"/>
      <c r="EA402" s="48"/>
      <c r="EB402" s="48"/>
      <c r="EC402" s="48"/>
      <c r="ED402" s="48"/>
      <c r="EE402" s="48"/>
      <c r="EF402" s="48"/>
      <c r="EG402" s="48"/>
      <c r="EH402" s="48"/>
      <c r="EI402" s="48"/>
      <c r="EJ402" s="48"/>
      <c r="EK402" s="48"/>
      <c r="EL402" s="48"/>
      <c r="EM402" s="48"/>
      <c r="EN402" s="48"/>
    </row>
    <row r="403" spans="4:144">
      <c r="D403" s="38" t="s">
        <v>381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  <c r="AO403" s="48"/>
      <c r="AP403" s="48"/>
      <c r="AQ403" s="48"/>
      <c r="AR403" s="48"/>
      <c r="AS403" s="48"/>
      <c r="AT403" s="48"/>
      <c r="AU403" s="48"/>
      <c r="AV403" s="48"/>
      <c r="AW403" s="48"/>
      <c r="AX403" s="48"/>
      <c r="AY403" s="48"/>
      <c r="AZ403" s="48"/>
      <c r="BA403" s="48"/>
      <c r="BB403" s="48"/>
      <c r="BC403" s="48"/>
      <c r="BD403" s="48"/>
      <c r="BE403" s="48"/>
      <c r="BF403" s="48"/>
      <c r="BG403" s="48"/>
      <c r="BH403" s="48"/>
      <c r="BI403" s="48"/>
      <c r="BJ403" s="48"/>
      <c r="BK403" s="48"/>
      <c r="BL403" s="48"/>
      <c r="BM403" s="48"/>
      <c r="BN403" s="48"/>
      <c r="BO403" s="48"/>
      <c r="BP403" s="48"/>
      <c r="BQ403" s="48"/>
      <c r="BR403" s="48"/>
      <c r="BS403" s="48"/>
      <c r="BT403" s="48"/>
      <c r="BU403" s="48"/>
      <c r="BV403" s="48"/>
      <c r="BW403" s="48"/>
      <c r="BX403" s="48"/>
      <c r="BY403" s="48"/>
      <c r="BZ403" s="48"/>
      <c r="CA403" s="48"/>
      <c r="CB403" s="48"/>
      <c r="CC403" s="48"/>
      <c r="CD403" s="48"/>
      <c r="CE403" s="48"/>
      <c r="CF403" s="48"/>
      <c r="CG403" s="48"/>
      <c r="CH403" s="48"/>
      <c r="CI403" s="48"/>
      <c r="CJ403" s="48"/>
      <c r="CK403" s="48"/>
      <c r="CL403" s="48"/>
      <c r="CM403" s="48"/>
      <c r="CN403" s="48"/>
      <c r="CO403" s="48"/>
      <c r="CP403" s="48"/>
      <c r="CQ403" s="48"/>
      <c r="CR403" s="48"/>
      <c r="CS403" s="48"/>
      <c r="CT403" s="48"/>
      <c r="CU403" s="48"/>
      <c r="CV403" s="48"/>
      <c r="CW403" s="48"/>
      <c r="CX403" s="48"/>
      <c r="CY403" s="48"/>
      <c r="CZ403" s="48"/>
      <c r="DA403" s="48"/>
      <c r="DB403" s="48"/>
      <c r="DC403" s="48"/>
      <c r="DD403" s="48"/>
      <c r="DE403" s="48"/>
      <c r="DF403" s="48"/>
      <c r="DG403" s="48"/>
      <c r="DH403" s="48"/>
      <c r="DI403" s="48"/>
      <c r="DJ403" s="48"/>
      <c r="DK403" s="48"/>
      <c r="DL403" s="48"/>
      <c r="DM403" s="48"/>
      <c r="DN403" s="48"/>
      <c r="DO403" s="48"/>
      <c r="DP403" s="48"/>
      <c r="DQ403" s="48"/>
      <c r="DR403" s="48"/>
      <c r="DS403" s="48"/>
      <c r="DT403" s="48"/>
      <c r="DU403" s="48"/>
      <c r="DV403" s="48"/>
      <c r="DW403" s="48"/>
      <c r="DX403" s="48"/>
      <c r="DY403" s="48"/>
      <c r="DZ403" s="48"/>
      <c r="EA403" s="48"/>
      <c r="EB403" s="48"/>
      <c r="EC403" s="48"/>
      <c r="ED403" s="48"/>
      <c r="EE403" s="48"/>
      <c r="EF403" s="48"/>
      <c r="EG403" s="48"/>
      <c r="EH403" s="48"/>
      <c r="EI403" s="48"/>
      <c r="EJ403" s="48"/>
      <c r="EK403" s="48"/>
      <c r="EL403" s="48"/>
      <c r="EM403" s="48"/>
      <c r="EN403" s="48"/>
    </row>
    <row r="404" spans="4:144">
      <c r="D404" s="52" t="s">
        <v>382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  <c r="AO404" s="48"/>
      <c r="AP404" s="48"/>
      <c r="AQ404" s="48"/>
      <c r="AR404" s="48"/>
      <c r="AS404" s="48"/>
      <c r="AT404" s="48"/>
      <c r="AU404" s="48"/>
      <c r="AV404" s="48"/>
      <c r="AW404" s="48"/>
      <c r="AX404" s="48"/>
      <c r="AY404" s="48"/>
      <c r="AZ404" s="48"/>
      <c r="BA404" s="48"/>
      <c r="BB404" s="48"/>
      <c r="BC404" s="48"/>
      <c r="BD404" s="48"/>
      <c r="BE404" s="48"/>
      <c r="BF404" s="48"/>
      <c r="BG404" s="48"/>
      <c r="BH404" s="48"/>
      <c r="BI404" s="48"/>
      <c r="BJ404" s="48"/>
      <c r="BK404" s="48"/>
      <c r="BL404" s="48"/>
      <c r="BM404" s="48"/>
      <c r="BN404" s="48"/>
      <c r="BO404" s="48"/>
      <c r="BP404" s="48"/>
      <c r="BQ404" s="48"/>
      <c r="BR404" s="48"/>
      <c r="BS404" s="48"/>
      <c r="BT404" s="48"/>
      <c r="BU404" s="48"/>
      <c r="BV404" s="48"/>
      <c r="BW404" s="48"/>
      <c r="BX404" s="48"/>
      <c r="BY404" s="48"/>
      <c r="BZ404" s="48"/>
      <c r="CA404" s="48"/>
      <c r="CB404" s="48"/>
      <c r="CC404" s="48"/>
      <c r="CD404" s="48"/>
      <c r="CE404" s="48"/>
      <c r="CF404" s="48"/>
      <c r="CG404" s="48"/>
      <c r="CH404" s="48"/>
      <c r="CI404" s="48"/>
      <c r="CJ404" s="48"/>
      <c r="CK404" s="48"/>
      <c r="CL404" s="48"/>
      <c r="CM404" s="48"/>
      <c r="CN404" s="48"/>
      <c r="CO404" s="48"/>
      <c r="CP404" s="48"/>
      <c r="CQ404" s="48"/>
      <c r="CR404" s="48"/>
      <c r="CS404" s="48"/>
      <c r="CT404" s="48"/>
      <c r="CU404" s="48"/>
      <c r="CV404" s="48"/>
      <c r="CW404" s="48"/>
      <c r="CX404" s="48"/>
      <c r="CY404" s="48"/>
      <c r="CZ404" s="48"/>
      <c r="DA404" s="48"/>
      <c r="DB404" s="48"/>
      <c r="DC404" s="48"/>
      <c r="DD404" s="48"/>
      <c r="DE404" s="48"/>
      <c r="DF404" s="48"/>
      <c r="DG404" s="48"/>
      <c r="DH404" s="48"/>
      <c r="DI404" s="48"/>
      <c r="DJ404" s="48"/>
      <c r="DK404" s="48"/>
      <c r="DL404" s="48"/>
      <c r="DM404" s="48"/>
      <c r="DN404" s="48"/>
      <c r="DO404" s="48"/>
      <c r="DP404" s="48"/>
      <c r="DQ404" s="48"/>
      <c r="DR404" s="48"/>
      <c r="DS404" s="48"/>
      <c r="DT404" s="48"/>
      <c r="DU404" s="48"/>
      <c r="DV404" s="48"/>
      <c r="DW404" s="48"/>
      <c r="DX404" s="48"/>
      <c r="DY404" s="48"/>
      <c r="DZ404" s="48"/>
      <c r="EA404" s="48"/>
      <c r="EB404" s="48"/>
      <c r="EC404" s="48"/>
      <c r="ED404" s="48"/>
      <c r="EE404" s="48"/>
      <c r="EF404" s="48"/>
      <c r="EG404" s="48"/>
      <c r="EH404" s="48"/>
      <c r="EI404" s="48"/>
      <c r="EJ404" s="48"/>
      <c r="EK404" s="48"/>
      <c r="EL404" s="48"/>
      <c r="EM404" s="48"/>
      <c r="EN404" s="48"/>
    </row>
    <row r="405" spans="4:144">
      <c r="D405" s="38" t="s">
        <v>712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  <c r="BI405" s="48"/>
      <c r="BJ405" s="48"/>
      <c r="BK405" s="48"/>
      <c r="BL405" s="48"/>
      <c r="BM405" s="48"/>
      <c r="BN405" s="48"/>
      <c r="BO405" s="48"/>
      <c r="BP405" s="48"/>
      <c r="BQ405" s="48"/>
      <c r="BR405" s="48"/>
      <c r="BS405" s="48"/>
      <c r="BT405" s="48"/>
      <c r="BU405" s="48"/>
      <c r="BV405" s="48"/>
      <c r="BW405" s="48"/>
      <c r="BX405" s="48"/>
      <c r="BY405" s="48"/>
      <c r="BZ405" s="48"/>
      <c r="CA405" s="48"/>
      <c r="CB405" s="48"/>
      <c r="CC405" s="48"/>
      <c r="CD405" s="48"/>
      <c r="CE405" s="48"/>
      <c r="CF405" s="48"/>
      <c r="CG405" s="48"/>
      <c r="CH405" s="48"/>
      <c r="CI405" s="48"/>
      <c r="CJ405" s="48"/>
      <c r="CK405" s="48"/>
      <c r="CL405" s="48"/>
      <c r="CM405" s="48"/>
      <c r="CN405" s="48"/>
      <c r="CO405" s="48"/>
      <c r="CP405" s="48"/>
      <c r="CQ405" s="48"/>
      <c r="CR405" s="48"/>
      <c r="CS405" s="48"/>
      <c r="CT405" s="48"/>
      <c r="CU405" s="48"/>
      <c r="CV405" s="48"/>
      <c r="CW405" s="48"/>
      <c r="CX405" s="48"/>
      <c r="CY405" s="48"/>
      <c r="CZ405" s="48"/>
      <c r="DA405" s="48"/>
      <c r="DB405" s="48"/>
      <c r="DC405" s="48"/>
      <c r="DD405" s="48"/>
      <c r="DE405" s="48"/>
      <c r="DF405" s="48"/>
      <c r="DG405" s="48"/>
      <c r="DH405" s="48"/>
      <c r="DI405" s="48"/>
      <c r="DJ405" s="48"/>
      <c r="DK405" s="48"/>
      <c r="DL405" s="48"/>
      <c r="DM405" s="48"/>
      <c r="DN405" s="48"/>
      <c r="DO405" s="48"/>
      <c r="DP405" s="48"/>
      <c r="DQ405" s="48"/>
      <c r="DR405" s="48"/>
      <c r="DS405" s="48"/>
      <c r="DT405" s="48"/>
      <c r="DU405" s="48"/>
      <c r="DV405" s="48"/>
      <c r="DW405" s="48"/>
      <c r="DX405" s="48"/>
      <c r="DY405" s="48"/>
      <c r="DZ405" s="48"/>
      <c r="EA405" s="48"/>
      <c r="EB405" s="48"/>
      <c r="EC405" s="48"/>
      <c r="ED405" s="48"/>
      <c r="EE405" s="48"/>
      <c r="EF405" s="48"/>
      <c r="EG405" s="48"/>
      <c r="EH405" s="48"/>
      <c r="EI405" s="48"/>
      <c r="EJ405" s="48"/>
      <c r="EK405" s="48"/>
      <c r="EL405" s="48"/>
      <c r="EM405" s="48"/>
      <c r="EN405" s="48"/>
    </row>
    <row r="407" spans="4:144">
      <c r="D407" s="47" t="s">
        <v>307</v>
      </c>
      <c r="E407" s="47" t="s">
        <v>393</v>
      </c>
      <c r="F407" s="47" t="s">
        <v>394</v>
      </c>
      <c r="G407" s="47" t="s">
        <v>395</v>
      </c>
      <c r="H407" s="47" t="s">
        <v>753</v>
      </c>
      <c r="I407" s="47" t="s">
        <v>754</v>
      </c>
      <c r="J407" s="47" t="s">
        <v>396</v>
      </c>
      <c r="K407" s="47" t="s">
        <v>397</v>
      </c>
      <c r="L407" s="47" t="s">
        <v>398</v>
      </c>
      <c r="M407" s="47" t="s">
        <v>755</v>
      </c>
      <c r="N407" s="47" t="s">
        <v>756</v>
      </c>
      <c r="O407" s="47" t="s">
        <v>307</v>
      </c>
      <c r="P407" s="47" t="s">
        <v>399</v>
      </c>
      <c r="Q407" s="47" t="s">
        <v>400</v>
      </c>
      <c r="R407" s="47" t="s">
        <v>401</v>
      </c>
      <c r="S407" s="47" t="s">
        <v>441</v>
      </c>
      <c r="T407" s="47" t="s">
        <v>757</v>
      </c>
      <c r="U407" s="47" t="s">
        <v>402</v>
      </c>
      <c r="V407" s="47" t="s">
        <v>403</v>
      </c>
      <c r="W407" s="47" t="s">
        <v>404</v>
      </c>
      <c r="X407" s="47" t="s">
        <v>309</v>
      </c>
      <c r="Y407" s="47" t="s">
        <v>405</v>
      </c>
      <c r="Z407" s="47" t="s">
        <v>745</v>
      </c>
      <c r="AA407" s="47" t="s">
        <v>758</v>
      </c>
      <c r="AB407" s="47" t="s">
        <v>390</v>
      </c>
      <c r="AC407" s="47" t="s">
        <v>391</v>
      </c>
      <c r="AD407" s="47" t="s">
        <v>759</v>
      </c>
      <c r="AE407" s="47" t="s">
        <v>671</v>
      </c>
      <c r="AF407" s="47">
        <v>1</v>
      </c>
    </row>
    <row r="408" spans="4:144">
      <c r="E408" s="85" t="s">
        <v>621</v>
      </c>
      <c r="F408" s="85" t="s">
        <v>622</v>
      </c>
      <c r="G408" s="85" t="s">
        <v>623</v>
      </c>
      <c r="H408" s="85" t="s">
        <v>747</v>
      </c>
      <c r="J408" s="85" t="s">
        <v>2698</v>
      </c>
      <c r="K408" s="85" t="s">
        <v>2696</v>
      </c>
      <c r="L408" s="85" t="s">
        <v>2694</v>
      </c>
      <c r="M408" s="85" t="s">
        <v>2697</v>
      </c>
      <c r="N408" s="85" t="s">
        <v>746</v>
      </c>
      <c r="O408" s="85" t="s">
        <v>2699</v>
      </c>
      <c r="P408" s="85">
        <v>10923</v>
      </c>
      <c r="Q408" s="85" t="s">
        <v>621</v>
      </c>
      <c r="R408" s="85" t="s">
        <v>622</v>
      </c>
      <c r="S408" s="85" t="s">
        <v>623</v>
      </c>
      <c r="T408" s="85" t="s">
        <v>564</v>
      </c>
      <c r="U408" s="85">
        <v>10790</v>
      </c>
      <c r="V408" s="85" t="s">
        <v>621</v>
      </c>
      <c r="W408" s="85" t="s">
        <v>622</v>
      </c>
      <c r="X408" s="85" t="s">
        <v>623</v>
      </c>
      <c r="Y408" s="85" t="s">
        <v>623</v>
      </c>
      <c r="Z408" s="85" t="s">
        <v>2700</v>
      </c>
      <c r="AA408" s="85" t="s">
        <v>760</v>
      </c>
      <c r="AB408" s="85">
        <v>101</v>
      </c>
      <c r="AC408" s="85" t="s">
        <v>624</v>
      </c>
      <c r="AD408" s="85">
        <v>589</v>
      </c>
      <c r="AE408" s="85" t="s">
        <v>2701</v>
      </c>
      <c r="AF408" s="85">
        <v>1</v>
      </c>
    </row>
    <row r="409" spans="4:144">
      <c r="E409" s="85" t="s">
        <v>621</v>
      </c>
      <c r="F409" s="85" t="s">
        <v>622</v>
      </c>
      <c r="G409" s="85" t="s">
        <v>623</v>
      </c>
      <c r="H409" s="85" t="s">
        <v>747</v>
      </c>
      <c r="J409" s="85" t="s">
        <v>2698</v>
      </c>
      <c r="K409" s="85" t="s">
        <v>2696</v>
      </c>
      <c r="L409" s="85" t="s">
        <v>2694</v>
      </c>
      <c r="M409" s="85" t="s">
        <v>2697</v>
      </c>
      <c r="N409" s="85" t="s">
        <v>746</v>
      </c>
      <c r="O409" s="85" t="s">
        <v>620</v>
      </c>
      <c r="P409" s="85">
        <v>16882</v>
      </c>
      <c r="Q409" s="85" t="s">
        <v>621</v>
      </c>
      <c r="R409" s="85" t="s">
        <v>622</v>
      </c>
      <c r="S409" s="85" t="s">
        <v>623</v>
      </c>
      <c r="T409" s="85" t="s">
        <v>564</v>
      </c>
      <c r="U409" s="85">
        <v>14969</v>
      </c>
      <c r="V409" s="85" t="s">
        <v>621</v>
      </c>
      <c r="W409" s="85" t="s">
        <v>622</v>
      </c>
      <c r="X409" s="85" t="s">
        <v>623</v>
      </c>
      <c r="Y409" s="85" t="s">
        <v>623</v>
      </c>
      <c r="Z409" s="85" t="s">
        <v>747</v>
      </c>
      <c r="AA409" s="85" t="s">
        <v>2702</v>
      </c>
      <c r="AB409" s="85">
        <v>382</v>
      </c>
      <c r="AC409" s="85" t="s">
        <v>746</v>
      </c>
      <c r="AD409" s="85">
        <v>97</v>
      </c>
      <c r="AE409" s="85" t="s">
        <v>746</v>
      </c>
      <c r="AF409" s="85">
        <v>1</v>
      </c>
    </row>
    <row r="411" spans="4:144">
      <c r="D411" s="53" t="s">
        <v>335</v>
      </c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  <c r="AE411" s="49"/>
      <c r="AF411" s="49"/>
      <c r="AG411" s="49"/>
      <c r="AH411" s="49"/>
      <c r="AI411" s="49"/>
      <c r="AJ411" s="49"/>
      <c r="AK411" s="49"/>
      <c r="AL411" s="49"/>
      <c r="AM411" s="49"/>
      <c r="AN411" s="49"/>
      <c r="AO411" s="49"/>
      <c r="AP411" s="49"/>
      <c r="AQ411" s="49"/>
      <c r="AR411" s="49"/>
      <c r="AS411" s="49"/>
      <c r="AT411" s="49"/>
      <c r="AU411" s="49"/>
      <c r="AV411" s="49"/>
      <c r="AW411" s="49"/>
      <c r="AX411" s="49"/>
      <c r="AY411" s="49"/>
      <c r="AZ411" s="49"/>
      <c r="BA411" s="49"/>
      <c r="BB411" s="49"/>
      <c r="BC411" s="49"/>
      <c r="BD411" s="49"/>
      <c r="BE411" s="49"/>
      <c r="BF411" s="49"/>
      <c r="BG411" s="49"/>
      <c r="BH411" s="49"/>
      <c r="BI411" s="49"/>
      <c r="BJ411" s="49"/>
      <c r="BK411" s="49"/>
      <c r="BL411" s="49"/>
      <c r="BM411" s="49"/>
      <c r="BN411" s="49"/>
      <c r="BO411" s="49"/>
      <c r="BP411" s="49"/>
      <c r="BQ411" s="49"/>
      <c r="BR411" s="49"/>
      <c r="BS411" s="49"/>
      <c r="BT411" s="49"/>
      <c r="BU411" s="49"/>
      <c r="BV411" s="49"/>
      <c r="BW411" s="49"/>
      <c r="BX411" s="49"/>
      <c r="BY411" s="49"/>
      <c r="BZ411" s="49"/>
      <c r="CA411" s="49"/>
      <c r="CB411" s="49"/>
      <c r="CC411" s="49"/>
    </row>
    <row r="412" spans="4:144">
      <c r="D412" s="53" t="s">
        <v>312</v>
      </c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  <c r="AH412" s="49"/>
      <c r="AI412" s="49"/>
      <c r="AJ412" s="49"/>
      <c r="AK412" s="49"/>
      <c r="AL412" s="49"/>
      <c r="AM412" s="49"/>
      <c r="AN412" s="49"/>
      <c r="AO412" s="49"/>
      <c r="AP412" s="49"/>
      <c r="AQ412" s="49"/>
      <c r="AR412" s="49"/>
      <c r="AS412" s="49"/>
      <c r="AT412" s="49"/>
      <c r="AU412" s="49"/>
      <c r="AV412" s="49"/>
      <c r="AW412" s="49"/>
      <c r="AX412" s="49"/>
      <c r="AY412" s="49"/>
      <c r="AZ412" s="49"/>
      <c r="BA412" s="49"/>
      <c r="BB412" s="49"/>
      <c r="BC412" s="49"/>
      <c r="BD412" s="49"/>
      <c r="BE412" s="49"/>
      <c r="BF412" s="49"/>
      <c r="BG412" s="49"/>
      <c r="BH412" s="49"/>
      <c r="BI412" s="49"/>
      <c r="BJ412" s="49"/>
      <c r="BK412" s="49"/>
      <c r="BL412" s="49"/>
      <c r="BM412" s="49"/>
      <c r="BN412" s="49"/>
      <c r="BO412" s="49"/>
      <c r="BP412" s="49"/>
      <c r="BQ412" s="49"/>
      <c r="BR412" s="49"/>
      <c r="BS412" s="49"/>
      <c r="BT412" s="49"/>
      <c r="BU412" s="49"/>
      <c r="BV412" s="49"/>
      <c r="BW412" s="49"/>
      <c r="BX412" s="49"/>
      <c r="BY412" s="49"/>
      <c r="BZ412" s="49"/>
      <c r="CA412" s="49"/>
      <c r="CB412" s="49"/>
      <c r="CC412" s="49"/>
    </row>
    <row r="413" spans="4:144">
      <c r="D413" s="53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  <c r="AE413" s="49"/>
      <c r="AF413" s="49"/>
      <c r="AG413" s="49"/>
      <c r="AH413" s="49"/>
      <c r="AI413" s="49"/>
      <c r="AJ413" s="49"/>
      <c r="AK413" s="49"/>
      <c r="AL413" s="49"/>
      <c r="AM413" s="49"/>
      <c r="AN413" s="49"/>
      <c r="AO413" s="49"/>
      <c r="AP413" s="49"/>
      <c r="AQ413" s="49"/>
      <c r="AR413" s="49"/>
      <c r="AS413" s="49"/>
      <c r="AT413" s="49"/>
      <c r="AU413" s="49"/>
      <c r="AV413" s="49"/>
      <c r="AW413" s="49"/>
      <c r="AX413" s="49"/>
      <c r="AY413" s="49"/>
      <c r="AZ413" s="49"/>
      <c r="BA413" s="49"/>
      <c r="BB413" s="49"/>
      <c r="BC413" s="49"/>
      <c r="BD413" s="49"/>
      <c r="BE413" s="49"/>
      <c r="BF413" s="49"/>
      <c r="BG413" s="49"/>
      <c r="BH413" s="49"/>
      <c r="BI413" s="49"/>
      <c r="BJ413" s="49"/>
      <c r="BK413" s="49"/>
      <c r="BL413" s="49"/>
      <c r="BM413" s="49"/>
      <c r="BN413" s="49"/>
      <c r="BO413" s="49"/>
      <c r="BP413" s="49"/>
      <c r="BQ413" s="49"/>
      <c r="BR413" s="49"/>
      <c r="BS413" s="49"/>
      <c r="BT413" s="49"/>
      <c r="BU413" s="49"/>
      <c r="BV413" s="49"/>
      <c r="BW413" s="49"/>
      <c r="BX413" s="49"/>
      <c r="BY413" s="49"/>
      <c r="BZ413" s="49"/>
      <c r="CA413" s="49"/>
      <c r="CB413" s="49"/>
      <c r="CC413" s="49"/>
    </row>
    <row r="414" spans="4:144">
      <c r="D414" s="52" t="str">
        <f>"update Tb_OPL_Unit set ChassisNumber = '" &amp; TRIM(J409) &amp; "', EngineNumber = '" &amp; TRIM(K409) &amp; "', PoliceNumber = '" &amp; TRIM(L409) &amp; "', PoliceNumberAct = '" &amp; TRIM(L409) &amp; "', Colour = '" &amp; TRIM(M409) &amp; "' where IdTb_OPL_Unit = " &amp; U409 &amp; ";"</f>
        <v>update Tb_OPL_Unit set ChassisNumber = 'MHMFE71P1GK059392', EngineNumber = '4D34TP07934', PoliceNumber = 'N8134BC', PoliceNumberAct = 'N8134BC', Colour = 'HITAM' where IdTb_OPL_Unit = 14969;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  <c r="AX414" s="48"/>
      <c r="AY414" s="48"/>
      <c r="AZ414" s="48"/>
      <c r="BA414" s="48"/>
      <c r="BB414" s="48"/>
      <c r="BC414" s="48"/>
      <c r="BD414" s="48"/>
      <c r="BE414" s="48"/>
      <c r="BF414" s="48"/>
      <c r="BG414" s="48"/>
      <c r="BH414" s="48"/>
      <c r="BI414" s="48"/>
      <c r="BJ414" s="48"/>
      <c r="BK414" s="48"/>
      <c r="BL414" s="48"/>
      <c r="BM414" s="48"/>
      <c r="BN414" s="48"/>
      <c r="BO414" s="48"/>
      <c r="BP414" s="48"/>
      <c r="BQ414" s="48"/>
      <c r="BR414" s="48"/>
      <c r="BS414" s="48"/>
      <c r="BT414" s="48"/>
      <c r="BU414" s="48"/>
      <c r="BV414" s="48"/>
      <c r="BW414" s="48"/>
      <c r="BX414" s="48"/>
      <c r="BY414" s="48"/>
      <c r="BZ414" s="48"/>
      <c r="CA414" s="48"/>
      <c r="CB414" s="48"/>
      <c r="CC414" s="48"/>
    </row>
    <row r="415" spans="4:144">
      <c r="D415" s="53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  <c r="AE415" s="49"/>
      <c r="AF415" s="49"/>
      <c r="AG415" s="49"/>
      <c r="AH415" s="49"/>
      <c r="AI415" s="49"/>
      <c r="AJ415" s="49"/>
      <c r="AK415" s="49"/>
      <c r="AL415" s="49"/>
      <c r="AM415" s="49"/>
      <c r="AN415" s="49"/>
      <c r="AO415" s="49"/>
      <c r="AP415" s="49"/>
      <c r="AQ415" s="49"/>
      <c r="AR415" s="49"/>
      <c r="AS415" s="49"/>
      <c r="AT415" s="49"/>
      <c r="AU415" s="49"/>
      <c r="AV415" s="49"/>
      <c r="AW415" s="49"/>
      <c r="AX415" s="49"/>
      <c r="AY415" s="49"/>
      <c r="AZ415" s="49"/>
      <c r="BA415" s="49"/>
      <c r="BB415" s="49"/>
      <c r="BC415" s="49"/>
      <c r="BD415" s="49"/>
      <c r="BE415" s="49"/>
      <c r="BF415" s="49"/>
      <c r="BG415" s="49"/>
      <c r="BH415" s="49"/>
      <c r="BI415" s="49"/>
      <c r="BJ415" s="49"/>
      <c r="BK415" s="49"/>
      <c r="BL415" s="49"/>
      <c r="BM415" s="49"/>
      <c r="BN415" s="49"/>
      <c r="BO415" s="49"/>
      <c r="BP415" s="49"/>
      <c r="BQ415" s="49"/>
      <c r="BR415" s="49"/>
      <c r="BS415" s="49"/>
      <c r="BT415" s="49"/>
      <c r="BU415" s="49"/>
      <c r="BV415" s="49"/>
      <c r="BW415" s="49"/>
      <c r="BX415" s="49"/>
      <c r="BY415" s="49"/>
      <c r="BZ415" s="49"/>
      <c r="CA415" s="49"/>
      <c r="CB415" s="49"/>
      <c r="CC415" s="49"/>
    </row>
    <row r="416" spans="4:144">
      <c r="D416" s="52" t="str">
        <f>"update OPLUObjectLease set Remarks = '" &amp; TRIM(J409) &amp; "', EngineNumber = '" &amp; TRIM(K409) &amp; "', IdentityPoliceNumber = '" &amp; TRIM(L409) &amp; "' where IdUObjLease = " &amp; P409 &amp; ";"</f>
        <v>update OPLUObjectLease set Remarks = 'MHMFE71P1GK059392', EngineNumber = '4D34TP07934', IdentityPoliceNumber = 'N8134BC' where IdUObjLease = 16882;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  <c r="AO416" s="48"/>
      <c r="AP416" s="48"/>
      <c r="AQ416" s="48"/>
      <c r="AR416" s="48"/>
      <c r="AS416" s="48"/>
      <c r="AT416" s="48"/>
      <c r="AU416" s="48"/>
      <c r="AV416" s="48"/>
      <c r="AW416" s="48"/>
      <c r="AX416" s="48"/>
      <c r="AY416" s="48"/>
      <c r="AZ416" s="48"/>
      <c r="BA416" s="48"/>
      <c r="BB416" s="48"/>
      <c r="BC416" s="48"/>
      <c r="BD416" s="48"/>
      <c r="BE416" s="48"/>
      <c r="BF416" s="48"/>
      <c r="BG416" s="48"/>
      <c r="BH416" s="48"/>
      <c r="BI416" s="48"/>
      <c r="BJ416" s="48"/>
      <c r="BK416" s="48"/>
      <c r="BL416" s="48"/>
      <c r="BM416" s="48"/>
      <c r="BN416" s="48"/>
      <c r="BO416" s="48"/>
      <c r="BP416" s="48"/>
      <c r="BQ416" s="48"/>
      <c r="BR416" s="48"/>
      <c r="BS416" s="48"/>
      <c r="BT416" s="48"/>
      <c r="BU416" s="48"/>
      <c r="BV416" s="48"/>
      <c r="BW416" s="48"/>
      <c r="BX416" s="48"/>
      <c r="BY416" s="48"/>
      <c r="BZ416" s="48"/>
      <c r="CA416" s="48"/>
      <c r="CB416" s="48"/>
      <c r="CC416" s="48"/>
    </row>
    <row r="417" spans="4:81">
      <c r="D417" s="53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  <c r="AE417" s="49"/>
      <c r="AF417" s="49"/>
      <c r="AG417" s="49"/>
      <c r="AH417" s="49"/>
      <c r="AI417" s="49"/>
      <c r="AJ417" s="49"/>
      <c r="AK417" s="49"/>
      <c r="AL417" s="49"/>
      <c r="AM417" s="49"/>
      <c r="AN417" s="49"/>
      <c r="AO417" s="49"/>
      <c r="AP417" s="49"/>
      <c r="AQ417" s="49"/>
      <c r="AR417" s="49"/>
      <c r="AS417" s="49"/>
      <c r="AT417" s="49"/>
      <c r="AU417" s="49"/>
      <c r="AV417" s="49"/>
      <c r="AW417" s="49"/>
      <c r="AX417" s="49"/>
      <c r="AY417" s="49"/>
      <c r="AZ417" s="49"/>
      <c r="BA417" s="49"/>
      <c r="BB417" s="49"/>
      <c r="BC417" s="49"/>
      <c r="BD417" s="49"/>
      <c r="BE417" s="49"/>
      <c r="BF417" s="49"/>
      <c r="BG417" s="49"/>
      <c r="BH417" s="49"/>
      <c r="BI417" s="49"/>
      <c r="BJ417" s="49"/>
      <c r="BK417" s="49"/>
      <c r="BL417" s="49"/>
      <c r="BM417" s="49"/>
      <c r="BN417" s="49"/>
      <c r="BO417" s="49"/>
      <c r="BP417" s="49"/>
      <c r="BQ417" s="49"/>
      <c r="BR417" s="49"/>
      <c r="BS417" s="49"/>
      <c r="BT417" s="49"/>
      <c r="BU417" s="49"/>
      <c r="BV417" s="49"/>
      <c r="BW417" s="49"/>
      <c r="BX417" s="49"/>
      <c r="BY417" s="49"/>
      <c r="BZ417" s="49"/>
      <c r="CA417" s="49"/>
      <c r="CB417" s="49"/>
      <c r="CC417" s="49"/>
    </row>
    <row r="418" spans="4:81">
      <c r="D418" s="53" t="s">
        <v>261</v>
      </c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  <c r="AE418" s="49"/>
      <c r="AF418" s="49"/>
      <c r="AG418" s="49"/>
      <c r="AH418" s="49"/>
      <c r="AI418" s="49"/>
      <c r="AJ418" s="49"/>
      <c r="AK418" s="49"/>
      <c r="AL418" s="49"/>
      <c r="AM418" s="49"/>
      <c r="AN418" s="49"/>
      <c r="AO418" s="49"/>
      <c r="AP418" s="49"/>
      <c r="AQ418" s="49"/>
      <c r="AR418" s="49"/>
      <c r="AS418" s="49"/>
      <c r="AT418" s="49"/>
      <c r="AU418" s="49"/>
      <c r="AV418" s="49"/>
      <c r="AW418" s="49"/>
      <c r="AX418" s="49"/>
      <c r="AY418" s="49"/>
      <c r="AZ418" s="49"/>
      <c r="BA418" s="49"/>
      <c r="BB418" s="49"/>
      <c r="BC418" s="49"/>
      <c r="BD418" s="49"/>
      <c r="BE418" s="49"/>
      <c r="BF418" s="49"/>
      <c r="BG418" s="49"/>
      <c r="BH418" s="49"/>
      <c r="BI418" s="49"/>
      <c r="BJ418" s="49"/>
      <c r="BK418" s="49"/>
      <c r="BL418" s="49"/>
      <c r="BM418" s="49"/>
      <c r="BN418" s="49"/>
      <c r="BO418" s="49"/>
      <c r="BP418" s="49"/>
      <c r="BQ418" s="49"/>
      <c r="BR418" s="49"/>
      <c r="BS418" s="49"/>
      <c r="BT418" s="49"/>
      <c r="BU418" s="49"/>
      <c r="BV418" s="49"/>
      <c r="BW418" s="49"/>
      <c r="BX418" s="49"/>
      <c r="BY418" s="49"/>
      <c r="BZ418" s="49"/>
      <c r="CA418" s="49"/>
      <c r="CB418" s="49"/>
      <c r="CC418" s="49"/>
    </row>
    <row r="419" spans="4:81">
      <c r="D419" s="53" t="s">
        <v>262</v>
      </c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49"/>
      <c r="AC419" s="49"/>
      <c r="AD419" s="49"/>
      <c r="AE419" s="49"/>
      <c r="AF419" s="49"/>
      <c r="AG419" s="49"/>
      <c r="AH419" s="49"/>
      <c r="AI419" s="49"/>
      <c r="AJ419" s="49"/>
      <c r="AK419" s="49"/>
      <c r="AL419" s="49"/>
      <c r="AM419" s="49"/>
      <c r="AN419" s="49"/>
      <c r="AO419" s="49"/>
      <c r="AP419" s="49"/>
      <c r="AQ419" s="49"/>
      <c r="AR419" s="49"/>
      <c r="AS419" s="49"/>
      <c r="AT419" s="49"/>
      <c r="AU419" s="49"/>
      <c r="AV419" s="49"/>
      <c r="AW419" s="49"/>
      <c r="AX419" s="49"/>
      <c r="AY419" s="49"/>
      <c r="AZ419" s="49"/>
      <c r="BA419" s="49"/>
      <c r="BB419" s="49"/>
      <c r="BC419" s="49"/>
      <c r="BD419" s="49"/>
      <c r="BE419" s="49"/>
      <c r="BF419" s="49"/>
      <c r="BG419" s="49"/>
      <c r="BH419" s="49"/>
      <c r="BI419" s="49"/>
      <c r="BJ419" s="49"/>
      <c r="BK419" s="49"/>
      <c r="BL419" s="49"/>
      <c r="BM419" s="49"/>
      <c r="BN419" s="49"/>
      <c r="BO419" s="49"/>
      <c r="BP419" s="49"/>
      <c r="BQ419" s="49"/>
      <c r="BR419" s="49"/>
      <c r="BS419" s="49"/>
      <c r="BT419" s="49"/>
      <c r="BU419" s="49"/>
      <c r="BV419" s="49"/>
      <c r="BW419" s="49"/>
      <c r="BX419" s="49"/>
      <c r="BY419" s="49"/>
      <c r="BZ419" s="49"/>
      <c r="CA419" s="49"/>
      <c r="CB419" s="49"/>
      <c r="CC419" s="49"/>
    </row>
    <row r="420" spans="4:81">
      <c r="D420" s="53" t="s">
        <v>336</v>
      </c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49"/>
      <c r="AC420" s="49"/>
      <c r="AD420" s="49"/>
      <c r="AE420" s="49"/>
      <c r="AF420" s="49"/>
      <c r="AG420" s="49"/>
      <c r="AH420" s="49"/>
      <c r="AI420" s="49"/>
      <c r="AJ420" s="49"/>
      <c r="AK420" s="49"/>
      <c r="AL420" s="49"/>
      <c r="AM420" s="49"/>
      <c r="AN420" s="49"/>
      <c r="AO420" s="49"/>
      <c r="AP420" s="49"/>
      <c r="AQ420" s="49"/>
      <c r="AR420" s="49"/>
      <c r="AS420" s="49"/>
      <c r="AT420" s="49"/>
      <c r="AU420" s="49"/>
      <c r="AV420" s="49"/>
      <c r="AW420" s="49"/>
      <c r="AX420" s="49"/>
      <c r="AY420" s="49"/>
      <c r="AZ420" s="49"/>
      <c r="BA420" s="49"/>
      <c r="BB420" s="49"/>
      <c r="BC420" s="49"/>
      <c r="BD420" s="49"/>
      <c r="BE420" s="49"/>
      <c r="BF420" s="49"/>
      <c r="BG420" s="49"/>
      <c r="BH420" s="49"/>
      <c r="BI420" s="49"/>
      <c r="BJ420" s="49"/>
      <c r="BK420" s="49"/>
      <c r="BL420" s="49"/>
      <c r="BM420" s="49"/>
      <c r="BN420" s="49"/>
      <c r="BO420" s="49"/>
      <c r="BP420" s="49"/>
      <c r="BQ420" s="49"/>
      <c r="BR420" s="49"/>
      <c r="BS420" s="49"/>
      <c r="BT420" s="49"/>
      <c r="BU420" s="49"/>
      <c r="BV420" s="49"/>
      <c r="BW420" s="49"/>
      <c r="BX420" s="49"/>
      <c r="BY420" s="49"/>
      <c r="BZ420" s="49"/>
      <c r="CA420" s="49"/>
      <c r="CB420" s="49"/>
      <c r="CC420" s="49"/>
    </row>
    <row r="422" spans="4:81">
      <c r="D422" s="85" t="s">
        <v>2689</v>
      </c>
    </row>
    <row r="460" spans="2:4">
      <c r="B460" s="46">
        <v>0</v>
      </c>
      <c r="D460" s="47" t="s">
        <v>2679</v>
      </c>
    </row>
    <row r="461" spans="2:4">
      <c r="D461" s="55" t="s">
        <v>302</v>
      </c>
    </row>
    <row r="463" spans="2:4">
      <c r="D463" s="85" t="s">
        <v>2677</v>
      </c>
    </row>
    <row r="511" spans="4:4">
      <c r="D511" s="85" t="s">
        <v>2680</v>
      </c>
    </row>
    <row r="528" spans="4:13">
      <c r="D528" s="85" t="s">
        <v>307</v>
      </c>
      <c r="M528" s="85" t="s">
        <v>340</v>
      </c>
    </row>
    <row r="529" spans="2:63">
      <c r="D529" s="36" t="s">
        <v>715</v>
      </c>
      <c r="M529" s="47" t="s">
        <v>2681</v>
      </c>
    </row>
    <row r="531" spans="2:63">
      <c r="D531" s="52" t="s">
        <v>347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  <c r="AA531" s="48"/>
      <c r="AB531" s="48"/>
      <c r="AC531" s="48"/>
      <c r="AD531" s="48"/>
      <c r="AE531" s="48"/>
      <c r="AF531" s="48"/>
      <c r="AG531" s="48"/>
      <c r="AH531" s="48"/>
      <c r="AI531" s="48"/>
      <c r="AJ531" s="48"/>
      <c r="AK531" s="48"/>
    </row>
    <row r="532" spans="2:63">
      <c r="D532" s="52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  <c r="AB532" s="48"/>
      <c r="AC532" s="48"/>
      <c r="AD532" s="48"/>
      <c r="AE532" s="48"/>
      <c r="AF532" s="48"/>
      <c r="AG532" s="48"/>
      <c r="AH532" s="48"/>
      <c r="AI532" s="48"/>
      <c r="AJ532" s="48"/>
      <c r="AK532" s="48"/>
    </row>
    <row r="533" spans="2:63">
      <c r="D533" s="52" t="s">
        <v>37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  <c r="AB533" s="48"/>
      <c r="AC533" s="48"/>
      <c r="AD533" s="48"/>
      <c r="AE533" s="48"/>
      <c r="AF533" s="48"/>
      <c r="AG533" s="48"/>
      <c r="AH533" s="48"/>
      <c r="AI533" s="48"/>
      <c r="AJ533" s="48"/>
      <c r="AK533" s="48"/>
    </row>
    <row r="534" spans="2:63">
      <c r="D534" s="52" t="s">
        <v>339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</row>
    <row r="535" spans="2:63" customFormat="1">
      <c r="B535" s="85"/>
      <c r="C535" s="85"/>
      <c r="D535" s="53" t="s">
        <v>389</v>
      </c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85"/>
      <c r="AM535" s="85"/>
      <c r="AN535" s="85"/>
      <c r="AO535" s="85"/>
      <c r="AP535" s="85"/>
      <c r="AQ535" s="85"/>
      <c r="AR535" s="85"/>
      <c r="AS535" s="85"/>
      <c r="AT535" s="85"/>
      <c r="AU535" s="85"/>
      <c r="AV535" s="85"/>
      <c r="AW535" s="85"/>
      <c r="AX535" s="85"/>
      <c r="AY535" s="85"/>
      <c r="AZ535" s="85"/>
      <c r="BA535" s="85"/>
      <c r="BB535" s="85"/>
      <c r="BC535" s="85"/>
      <c r="BD535" s="85"/>
      <c r="BE535" s="85"/>
      <c r="BF535" s="85"/>
      <c r="BG535" s="85"/>
      <c r="BH535" s="85"/>
      <c r="BI535" s="85"/>
      <c r="BJ535" s="85"/>
      <c r="BK535" s="85"/>
    </row>
    <row r="536" spans="2:63" customFormat="1">
      <c r="B536" s="85"/>
      <c r="C536" s="85"/>
      <c r="D536" s="52" t="s">
        <v>463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  <c r="AL536" s="85"/>
      <c r="AM536" s="85"/>
      <c r="AN536" s="85"/>
      <c r="AO536" s="85"/>
      <c r="AP536" s="85"/>
      <c r="AQ536" s="85"/>
      <c r="AR536" s="85"/>
      <c r="AS536" s="85"/>
      <c r="AT536" s="85"/>
      <c r="AU536" s="85"/>
      <c r="AV536" s="85"/>
      <c r="AW536" s="85"/>
      <c r="AX536" s="85"/>
      <c r="AY536" s="85"/>
      <c r="AZ536" s="85"/>
      <c r="BA536" s="85"/>
      <c r="BB536" s="85"/>
      <c r="BC536" s="85"/>
      <c r="BD536" s="85"/>
      <c r="BE536" s="85"/>
      <c r="BF536" s="85"/>
      <c r="BG536" s="85"/>
      <c r="BH536" s="85"/>
      <c r="BI536" s="85"/>
      <c r="BJ536" s="85"/>
      <c r="BK536" s="85"/>
    </row>
    <row r="537" spans="2:63" customFormat="1">
      <c r="B537" s="85"/>
      <c r="C537" s="85"/>
      <c r="D537" s="89" t="s">
        <v>357</v>
      </c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  <c r="AA537" s="90"/>
      <c r="AB537" s="90"/>
      <c r="AC537" s="90"/>
      <c r="AD537" s="90"/>
      <c r="AE537" s="90"/>
      <c r="AF537" s="90"/>
      <c r="AG537" s="90"/>
      <c r="AH537" s="90"/>
      <c r="AI537" s="90"/>
      <c r="AJ537" s="90"/>
      <c r="AK537" s="90"/>
      <c r="AL537" s="85"/>
      <c r="AM537" s="85"/>
      <c r="AN537" s="85"/>
      <c r="AO537" s="85"/>
      <c r="AP537" s="85"/>
      <c r="AQ537" s="85"/>
      <c r="AR537" s="85"/>
      <c r="AS537" s="85"/>
      <c r="AT537" s="85"/>
      <c r="AU537" s="85"/>
      <c r="AV537" s="85"/>
      <c r="AW537" s="85"/>
      <c r="AX537" s="85"/>
      <c r="AY537" s="85"/>
      <c r="AZ537" s="85"/>
      <c r="BA537" s="85"/>
      <c r="BB537" s="85"/>
      <c r="BC537" s="85"/>
      <c r="BD537" s="85"/>
      <c r="BE537" s="85"/>
      <c r="BF537" s="85"/>
      <c r="BG537" s="85"/>
      <c r="BH537" s="85"/>
      <c r="BI537" s="85"/>
      <c r="BJ537" s="85"/>
      <c r="BK537" s="85"/>
    </row>
    <row r="538" spans="2:63" customFormat="1">
      <c r="B538" s="85"/>
      <c r="C538" s="85"/>
      <c r="D538" s="89" t="s">
        <v>479</v>
      </c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  <c r="AA538" s="90"/>
      <c r="AB538" s="90"/>
      <c r="AC538" s="90"/>
      <c r="AD538" s="90"/>
      <c r="AE538" s="90"/>
      <c r="AF538" s="90"/>
      <c r="AG538" s="90"/>
      <c r="AH538" s="90"/>
      <c r="AI538" s="90"/>
      <c r="AJ538" s="90"/>
      <c r="AK538" s="90"/>
      <c r="AL538" s="85"/>
      <c r="AM538" s="85"/>
      <c r="AN538" s="85"/>
      <c r="AO538" s="85"/>
      <c r="AP538" s="85"/>
      <c r="AQ538" s="85"/>
      <c r="AR538" s="85"/>
      <c r="AS538" s="85"/>
      <c r="AT538" s="85"/>
      <c r="AU538" s="85"/>
      <c r="AV538" s="85"/>
      <c r="AW538" s="85"/>
      <c r="AX538" s="85"/>
      <c r="AY538" s="85"/>
      <c r="AZ538" s="85"/>
      <c r="BA538" s="85"/>
      <c r="BB538" s="85"/>
      <c r="BC538" s="85"/>
      <c r="BD538" s="85"/>
      <c r="BE538" s="85"/>
      <c r="BF538" s="85"/>
      <c r="BG538" s="85"/>
      <c r="BH538" s="85"/>
      <c r="BI538" s="85"/>
      <c r="BJ538" s="85"/>
      <c r="BK538" s="85"/>
    </row>
    <row r="539" spans="2:63" customFormat="1">
      <c r="B539" s="85"/>
      <c r="C539" s="85"/>
      <c r="D539" s="89" t="s">
        <v>668</v>
      </c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  <c r="AA539" s="90"/>
      <c r="AB539" s="90"/>
      <c r="AC539" s="90"/>
      <c r="AD539" s="90"/>
      <c r="AE539" s="90"/>
      <c r="AF539" s="90"/>
      <c r="AG539" s="90"/>
      <c r="AH539" s="90"/>
      <c r="AI539" s="90"/>
      <c r="AJ539" s="90"/>
      <c r="AK539" s="90"/>
      <c r="AL539" s="85"/>
      <c r="AM539" s="85"/>
      <c r="AN539" s="85"/>
      <c r="AO539" s="85"/>
      <c r="AP539" s="85"/>
      <c r="AQ539" s="85"/>
      <c r="AR539" s="85"/>
      <c r="AS539" s="85"/>
      <c r="AT539" s="85"/>
      <c r="AU539" s="85"/>
      <c r="AV539" s="85"/>
      <c r="AW539" s="85"/>
      <c r="AX539" s="85"/>
      <c r="AY539" s="85"/>
      <c r="AZ539" s="85"/>
      <c r="BA539" s="85"/>
      <c r="BB539" s="85"/>
      <c r="BC539" s="85"/>
      <c r="BD539" s="85"/>
      <c r="BE539" s="85"/>
      <c r="BF539" s="85"/>
      <c r="BG539" s="85"/>
      <c r="BH539" s="85"/>
      <c r="BI539" s="85"/>
      <c r="BJ539" s="85"/>
      <c r="BK539" s="85"/>
    </row>
    <row r="540" spans="2:63" customFormat="1">
      <c r="B540" s="85"/>
      <c r="C540" s="85"/>
      <c r="D540" s="91" t="s">
        <v>2379</v>
      </c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2"/>
      <c r="AH540" s="92"/>
      <c r="AI540" s="92"/>
      <c r="AJ540" s="92"/>
      <c r="AK540" s="92"/>
      <c r="AL540" s="85"/>
      <c r="AM540" s="85"/>
      <c r="AN540" s="85"/>
      <c r="AO540" s="85"/>
      <c r="AP540" s="85"/>
      <c r="AQ540" s="85"/>
      <c r="AR540" s="85"/>
      <c r="AS540" s="85"/>
      <c r="AT540" s="85"/>
      <c r="AU540" s="85"/>
      <c r="AV540" s="85"/>
      <c r="AW540" s="85"/>
      <c r="AX540" s="85"/>
      <c r="AY540" s="85"/>
      <c r="AZ540" s="85"/>
      <c r="BA540" s="85"/>
      <c r="BB540" s="85"/>
      <c r="BC540" s="85"/>
      <c r="BD540" s="85"/>
      <c r="BE540" s="85"/>
      <c r="BF540" s="85"/>
      <c r="BG540" s="85"/>
      <c r="BH540" s="85"/>
      <c r="BI540" s="85"/>
      <c r="BJ540" s="85"/>
      <c r="BK540" s="85"/>
    </row>
    <row r="541" spans="2:63" customFormat="1">
      <c r="B541" s="85"/>
      <c r="C541" s="85"/>
      <c r="D541" s="91" t="s">
        <v>359</v>
      </c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F541" s="92"/>
      <c r="AG541" s="92"/>
      <c r="AH541" s="92"/>
      <c r="AI541" s="92"/>
      <c r="AJ541" s="92"/>
      <c r="AK541" s="92"/>
      <c r="AL541" s="85"/>
      <c r="AM541" s="85"/>
      <c r="AN541" s="85"/>
      <c r="AO541" s="85"/>
      <c r="AP541" s="85"/>
      <c r="AQ541" s="85"/>
      <c r="AR541" s="85"/>
      <c r="AS541" s="85"/>
      <c r="AT541" s="85"/>
      <c r="AU541" s="85"/>
      <c r="AV541" s="85"/>
      <c r="AW541" s="85"/>
      <c r="AX541" s="85"/>
      <c r="AY541" s="85"/>
      <c r="AZ541" s="85"/>
      <c r="BA541" s="85"/>
      <c r="BB541" s="85"/>
      <c r="BC541" s="85"/>
      <c r="BD541" s="85"/>
      <c r="BE541" s="85"/>
      <c r="BF541" s="85"/>
      <c r="BG541" s="85"/>
      <c r="BH541" s="85"/>
      <c r="BI541" s="85"/>
      <c r="BJ541" s="85"/>
      <c r="BK541" s="85"/>
    </row>
    <row r="542" spans="2:63" customFormat="1">
      <c r="B542" s="85"/>
      <c r="C542" s="85"/>
      <c r="D542" s="91" t="s">
        <v>2380</v>
      </c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85"/>
      <c r="AM542" s="85"/>
      <c r="AN542" s="85"/>
      <c r="AO542" s="85"/>
      <c r="AP542" s="85"/>
      <c r="AQ542" s="85"/>
      <c r="AR542" s="85"/>
      <c r="AS542" s="85"/>
      <c r="AT542" s="85"/>
      <c r="AU542" s="85"/>
      <c r="AV542" s="85"/>
      <c r="AW542" s="85"/>
      <c r="AX542" s="85"/>
      <c r="AY542" s="85"/>
      <c r="AZ542" s="85"/>
      <c r="BA542" s="85"/>
      <c r="BB542" s="85"/>
      <c r="BC542" s="85"/>
      <c r="BD542" s="85"/>
      <c r="BE542" s="85"/>
      <c r="BF542" s="85"/>
      <c r="BG542" s="85"/>
      <c r="BH542" s="85"/>
      <c r="BI542" s="85"/>
      <c r="BJ542" s="85"/>
      <c r="BK542" s="85"/>
    </row>
    <row r="543" spans="2:63" customFormat="1">
      <c r="B543" s="85"/>
      <c r="C543" s="85"/>
      <c r="D543" s="38" t="s">
        <v>634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85"/>
      <c r="AM543" s="85"/>
      <c r="AN543" s="85"/>
      <c r="AO543" s="85"/>
      <c r="AP543" s="85"/>
      <c r="AQ543" s="85"/>
      <c r="AR543" s="85"/>
      <c r="AS543" s="85"/>
      <c r="AT543" s="85"/>
      <c r="AU543" s="85"/>
      <c r="AV543" s="85"/>
      <c r="AW543" s="85"/>
      <c r="AX543" s="85"/>
      <c r="AY543" s="85"/>
      <c r="AZ543" s="85"/>
      <c r="BA543" s="85"/>
      <c r="BB543" s="85"/>
      <c r="BC543" s="85"/>
      <c r="BD543" s="85"/>
      <c r="BE543" s="85"/>
      <c r="BF543" s="85"/>
      <c r="BG543" s="85"/>
      <c r="BH543" s="85"/>
      <c r="BI543" s="85"/>
      <c r="BJ543" s="85"/>
      <c r="BK543" s="85"/>
    </row>
    <row r="544" spans="2:63" customFormat="1">
      <c r="B544" s="85"/>
      <c r="C544" s="85"/>
      <c r="D544" s="38" t="s">
        <v>1492</v>
      </c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  <c r="AL544" s="85"/>
      <c r="AM544" s="85"/>
      <c r="AN544" s="85"/>
      <c r="AO544" s="85"/>
      <c r="AP544" s="85"/>
      <c r="AQ544" s="85"/>
      <c r="AR544" s="85"/>
      <c r="AS544" s="85"/>
      <c r="AT544" s="85"/>
      <c r="AU544" s="85"/>
      <c r="AV544" s="85"/>
      <c r="AW544" s="85"/>
      <c r="AX544" s="85"/>
      <c r="AY544" s="85"/>
      <c r="AZ544" s="85"/>
      <c r="BA544" s="85"/>
      <c r="BB544" s="85"/>
      <c r="BC544" s="85"/>
      <c r="BD544" s="85"/>
      <c r="BE544" s="85"/>
      <c r="BF544" s="85"/>
      <c r="BG544" s="85"/>
      <c r="BH544" s="85"/>
      <c r="BI544" s="85"/>
      <c r="BJ544" s="85"/>
      <c r="BK544" s="85"/>
    </row>
    <row r="545" spans="2:63" customFormat="1">
      <c r="B545" s="85"/>
      <c r="C545" s="85"/>
      <c r="D545" s="52" t="s">
        <v>900</v>
      </c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  <c r="AA545" s="48"/>
      <c r="AB545" s="48"/>
      <c r="AC545" s="48"/>
      <c r="AD545" s="48"/>
      <c r="AE545" s="48"/>
      <c r="AF545" s="48"/>
      <c r="AG545" s="48"/>
      <c r="AH545" s="48"/>
      <c r="AI545" s="48"/>
      <c r="AJ545" s="48"/>
      <c r="AK545" s="48"/>
      <c r="AL545" s="85"/>
      <c r="AM545" s="85"/>
      <c r="AN545" s="85"/>
      <c r="AO545" s="85"/>
      <c r="AP545" s="85"/>
      <c r="AQ545" s="85"/>
      <c r="AR545" s="85"/>
      <c r="AS545" s="85"/>
      <c r="AT545" s="85"/>
      <c r="AU545" s="85"/>
      <c r="AV545" s="85"/>
      <c r="AW545" s="85"/>
      <c r="AX545" s="85"/>
      <c r="AY545" s="85"/>
      <c r="AZ545" s="85"/>
      <c r="BA545" s="85"/>
      <c r="BB545" s="85"/>
      <c r="BC545" s="85"/>
      <c r="BD545" s="85"/>
      <c r="BE545" s="85"/>
      <c r="BF545" s="85"/>
      <c r="BG545" s="85"/>
      <c r="BH545" s="85"/>
      <c r="BI545" s="85"/>
      <c r="BJ545" s="85"/>
      <c r="BK545" s="85"/>
    </row>
    <row r="546" spans="2:63" customFormat="1">
      <c r="B546" s="85"/>
      <c r="C546" s="85"/>
      <c r="D546" s="52" t="s">
        <v>384</v>
      </c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  <c r="AA546" s="48"/>
      <c r="AB546" s="48"/>
      <c r="AC546" s="48"/>
      <c r="AD546" s="48"/>
      <c r="AE546" s="48"/>
      <c r="AF546" s="48"/>
      <c r="AG546" s="48"/>
      <c r="AH546" s="48"/>
      <c r="AI546" s="48"/>
      <c r="AJ546" s="48"/>
      <c r="AK546" s="48"/>
      <c r="AL546" s="85"/>
      <c r="AM546" s="85"/>
      <c r="AN546" s="85"/>
      <c r="AO546" s="85"/>
      <c r="AP546" s="85"/>
      <c r="AQ546" s="85"/>
      <c r="AR546" s="85"/>
      <c r="AS546" s="85"/>
      <c r="AT546" s="85"/>
      <c r="AU546" s="85"/>
      <c r="AV546" s="85"/>
      <c r="AW546" s="85"/>
      <c r="AX546" s="85"/>
      <c r="AY546" s="85"/>
      <c r="AZ546" s="85"/>
      <c r="BA546" s="85"/>
      <c r="BB546" s="85"/>
      <c r="BC546" s="85"/>
      <c r="BD546" s="85"/>
      <c r="BE546" s="85"/>
      <c r="BF546" s="85"/>
      <c r="BG546" s="85"/>
      <c r="BH546" s="85"/>
      <c r="BI546" s="85"/>
      <c r="BJ546" s="85"/>
      <c r="BK546" s="85"/>
    </row>
    <row r="547" spans="2:63" customFormat="1">
      <c r="B547" s="85"/>
      <c r="C547" s="85"/>
      <c r="D547" s="52" t="s">
        <v>902</v>
      </c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  <c r="AA547" s="48"/>
      <c r="AB547" s="48"/>
      <c r="AC547" s="48"/>
      <c r="AD547" s="48"/>
      <c r="AE547" s="48"/>
      <c r="AF547" s="48"/>
      <c r="AG547" s="48"/>
      <c r="AH547" s="48"/>
      <c r="AI547" s="48"/>
      <c r="AJ547" s="48"/>
      <c r="AK547" s="48"/>
      <c r="AL547" s="85"/>
      <c r="AM547" s="85"/>
      <c r="AN547" s="85"/>
      <c r="AO547" s="85"/>
      <c r="AP547" s="85"/>
      <c r="AQ547" s="85"/>
      <c r="AR547" s="85"/>
      <c r="AS547" s="85"/>
      <c r="AT547" s="85"/>
      <c r="AU547" s="85"/>
      <c r="AV547" s="85"/>
      <c r="AW547" s="85"/>
      <c r="AX547" s="85"/>
      <c r="AY547" s="85"/>
      <c r="AZ547" s="85"/>
      <c r="BA547" s="85"/>
      <c r="BB547" s="85"/>
      <c r="BC547" s="85"/>
      <c r="BD547" s="85"/>
      <c r="BE547" s="85"/>
      <c r="BF547" s="85"/>
      <c r="BG547" s="85"/>
      <c r="BH547" s="85"/>
      <c r="BI547" s="85"/>
      <c r="BJ547" s="85"/>
      <c r="BK547" s="85"/>
    </row>
    <row r="548" spans="2:63" customFormat="1">
      <c r="B548" s="85"/>
      <c r="C548" s="85"/>
      <c r="D548" s="52" t="s">
        <v>903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85"/>
      <c r="AM548" s="85"/>
      <c r="AN548" s="85"/>
      <c r="AO548" s="85"/>
      <c r="AP548" s="85"/>
      <c r="AQ548" s="85"/>
      <c r="AR548" s="85"/>
      <c r="AS548" s="85"/>
      <c r="AT548" s="85"/>
      <c r="AU548" s="85"/>
      <c r="AV548" s="85"/>
      <c r="AW548" s="85"/>
      <c r="AX548" s="85"/>
      <c r="AY548" s="85"/>
      <c r="AZ548" s="85"/>
      <c r="BA548" s="85"/>
      <c r="BB548" s="85"/>
      <c r="BC548" s="85"/>
      <c r="BD548" s="85"/>
      <c r="BE548" s="85"/>
      <c r="BF548" s="85"/>
      <c r="BG548" s="85"/>
      <c r="BH548" s="85"/>
      <c r="BI548" s="85"/>
      <c r="BJ548" s="85"/>
      <c r="BK548" s="85"/>
    </row>
    <row r="549" spans="2:63" customFormat="1">
      <c r="B549" s="85"/>
      <c r="C549" s="85"/>
      <c r="D549" s="52" t="s">
        <v>350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85"/>
      <c r="AM549" s="85"/>
      <c r="AN549" s="85"/>
      <c r="AO549" s="85"/>
      <c r="AP549" s="85"/>
      <c r="AQ549" s="85"/>
      <c r="AR549" s="85"/>
      <c r="AS549" s="85"/>
      <c r="AT549" s="85"/>
      <c r="AU549" s="85"/>
      <c r="AV549" s="85"/>
      <c r="AW549" s="85"/>
      <c r="AX549" s="85"/>
      <c r="AY549" s="85"/>
      <c r="AZ549" s="85"/>
      <c r="BA549" s="85"/>
      <c r="BB549" s="85"/>
      <c r="BC549" s="85"/>
      <c r="BD549" s="85"/>
      <c r="BE549" s="85"/>
      <c r="BF549" s="85"/>
      <c r="BG549" s="85"/>
      <c r="BH549" s="85"/>
      <c r="BI549" s="85"/>
      <c r="BJ549" s="85"/>
      <c r="BK549" s="85"/>
    </row>
    <row r="550" spans="2:63" customFormat="1">
      <c r="B550" s="85"/>
      <c r="C550" s="85"/>
      <c r="D550" s="52" t="s">
        <v>904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85"/>
      <c r="AM550" s="85"/>
      <c r="AN550" s="85"/>
      <c r="AO550" s="85"/>
      <c r="AP550" s="85"/>
      <c r="AQ550" s="85"/>
      <c r="AR550" s="85"/>
      <c r="AS550" s="85"/>
      <c r="AT550" s="85"/>
      <c r="AU550" s="85"/>
      <c r="AV550" s="85"/>
      <c r="AW550" s="85"/>
      <c r="AX550" s="85"/>
      <c r="AY550" s="85"/>
      <c r="AZ550" s="85"/>
      <c r="BA550" s="85"/>
      <c r="BB550" s="85"/>
      <c r="BC550" s="85"/>
      <c r="BD550" s="85"/>
      <c r="BE550" s="85"/>
      <c r="BF550" s="85"/>
      <c r="BG550" s="85"/>
      <c r="BH550" s="85"/>
      <c r="BI550" s="85"/>
      <c r="BJ550" s="85"/>
      <c r="BK550" s="85"/>
    </row>
    <row r="551" spans="2:63" customFormat="1">
      <c r="B551" s="85"/>
      <c r="C551" s="85"/>
      <c r="D551" s="52" t="s">
        <v>464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85"/>
      <c r="AM551" s="85"/>
      <c r="AN551" s="85"/>
      <c r="AO551" s="85"/>
      <c r="AP551" s="85"/>
      <c r="AQ551" s="85"/>
      <c r="AR551" s="85"/>
      <c r="AS551" s="85"/>
      <c r="AT551" s="85"/>
      <c r="AU551" s="85"/>
      <c r="AV551" s="85"/>
      <c r="AW551" s="85"/>
      <c r="AX551" s="85"/>
      <c r="AY551" s="85"/>
      <c r="AZ551" s="85"/>
      <c r="BA551" s="85"/>
      <c r="BB551" s="85"/>
      <c r="BC551" s="85"/>
      <c r="BD551" s="85"/>
      <c r="BE551" s="85"/>
      <c r="BF551" s="85"/>
      <c r="BG551" s="85"/>
      <c r="BH551" s="85"/>
      <c r="BI551" s="85"/>
      <c r="BJ551" s="85"/>
      <c r="BK551" s="85"/>
    </row>
    <row r="552" spans="2:63" customFormat="1">
      <c r="B552" s="85"/>
      <c r="C552" s="85"/>
      <c r="D552" s="52" t="s">
        <v>465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85"/>
      <c r="AM552" s="85"/>
      <c r="AN552" s="85"/>
      <c r="AO552" s="85"/>
      <c r="AP552" s="85"/>
      <c r="AQ552" s="85"/>
      <c r="AR552" s="85"/>
      <c r="AS552" s="85"/>
      <c r="AT552" s="85"/>
      <c r="AU552" s="85"/>
      <c r="AV552" s="85"/>
      <c r="AW552" s="85"/>
      <c r="AX552" s="85"/>
      <c r="AY552" s="85"/>
      <c r="AZ552" s="85"/>
      <c r="BA552" s="85"/>
      <c r="BB552" s="85"/>
      <c r="BC552" s="85"/>
      <c r="BD552" s="85"/>
      <c r="BE552" s="85"/>
      <c r="BF552" s="85"/>
      <c r="BG552" s="85"/>
      <c r="BH552" s="85"/>
      <c r="BI552" s="85"/>
      <c r="BJ552" s="85"/>
      <c r="BK552" s="85"/>
    </row>
    <row r="553" spans="2:63" customFormat="1">
      <c r="B553" s="85"/>
      <c r="C553" s="85"/>
      <c r="D553" s="52" t="s">
        <v>466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85"/>
      <c r="AM553" s="85"/>
      <c r="AN553" s="85"/>
      <c r="AO553" s="85"/>
      <c r="AP553" s="85"/>
      <c r="AQ553" s="85"/>
      <c r="AR553" s="85"/>
      <c r="AS553" s="85"/>
      <c r="AT553" s="85"/>
      <c r="AU553" s="85"/>
      <c r="AV553" s="85"/>
      <c r="AW553" s="85"/>
      <c r="AX553" s="85"/>
      <c r="AY553" s="85"/>
      <c r="AZ553" s="85"/>
      <c r="BA553" s="85"/>
      <c r="BB553" s="85"/>
      <c r="BC553" s="85"/>
      <c r="BD553" s="85"/>
      <c r="BE553" s="85"/>
      <c r="BF553" s="85"/>
      <c r="BG553" s="85"/>
      <c r="BH553" s="85"/>
      <c r="BI553" s="85"/>
      <c r="BJ553" s="85"/>
      <c r="BK553" s="85"/>
    </row>
    <row r="554" spans="2:63" customFormat="1">
      <c r="B554" s="85"/>
      <c r="C554" s="85"/>
      <c r="D554" s="52" t="s">
        <v>495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85"/>
      <c r="AM554" s="85"/>
      <c r="AN554" s="85"/>
      <c r="AO554" s="85"/>
      <c r="AP554" s="85"/>
      <c r="AQ554" s="85"/>
      <c r="AR554" s="85"/>
      <c r="AS554" s="85"/>
      <c r="AT554" s="85"/>
      <c r="AU554" s="85"/>
      <c r="AV554" s="85"/>
      <c r="AW554" s="85"/>
      <c r="AX554" s="85"/>
      <c r="AY554" s="85"/>
      <c r="AZ554" s="85"/>
      <c r="BA554" s="85"/>
      <c r="BB554" s="85"/>
      <c r="BC554" s="85"/>
      <c r="BD554" s="85"/>
      <c r="BE554" s="85"/>
      <c r="BF554" s="85"/>
      <c r="BG554" s="85"/>
      <c r="BH554" s="85"/>
      <c r="BI554" s="85"/>
      <c r="BJ554" s="85"/>
      <c r="BK554" s="85"/>
    </row>
    <row r="555" spans="2:63" customFormat="1">
      <c r="B555" s="85"/>
      <c r="C555" s="85"/>
      <c r="D555" s="52" t="s">
        <v>2682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85"/>
      <c r="AM555" s="85"/>
      <c r="AN555" s="85"/>
      <c r="AO555" s="85"/>
      <c r="AP555" s="85"/>
      <c r="AQ555" s="85"/>
      <c r="AR555" s="85"/>
      <c r="AS555" s="85"/>
      <c r="AT555" s="85"/>
      <c r="AU555" s="85"/>
      <c r="AV555" s="85"/>
      <c r="AW555" s="85"/>
      <c r="AX555" s="85"/>
      <c r="AY555" s="85"/>
      <c r="AZ555" s="85"/>
      <c r="BA555" s="85"/>
      <c r="BB555" s="85"/>
      <c r="BC555" s="85"/>
      <c r="BD555" s="85"/>
      <c r="BE555" s="85"/>
      <c r="BF555" s="85"/>
      <c r="BG555" s="85"/>
      <c r="BH555" s="85"/>
      <c r="BI555" s="85"/>
      <c r="BJ555" s="85"/>
      <c r="BK555" s="85"/>
    </row>
    <row r="556" spans="2:63" customFormat="1">
      <c r="B556" s="85"/>
      <c r="C556" s="85"/>
      <c r="D556" s="52" t="s">
        <v>276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85"/>
      <c r="AM556" s="85"/>
      <c r="AN556" s="85"/>
      <c r="AO556" s="85"/>
      <c r="AP556" s="85"/>
      <c r="AQ556" s="85"/>
      <c r="AR556" s="85"/>
      <c r="AS556" s="85"/>
      <c r="AT556" s="85"/>
      <c r="AU556" s="85"/>
      <c r="AV556" s="85"/>
      <c r="AW556" s="85"/>
      <c r="AX556" s="85"/>
      <c r="AY556" s="85"/>
      <c r="AZ556" s="85"/>
      <c r="BA556" s="85"/>
      <c r="BB556" s="85"/>
      <c r="BC556" s="85"/>
      <c r="BD556" s="85"/>
      <c r="BE556" s="85"/>
      <c r="BF556" s="85"/>
      <c r="BG556" s="85"/>
      <c r="BH556" s="85"/>
      <c r="BI556" s="85"/>
      <c r="BJ556" s="85"/>
      <c r="BK556" s="85"/>
    </row>
    <row r="557" spans="2:63" customFormat="1">
      <c r="B557" s="85"/>
      <c r="C557" s="85"/>
      <c r="D557" s="38" t="s">
        <v>1491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85"/>
      <c r="AM557" s="85"/>
      <c r="AN557" s="85"/>
      <c r="AO557" s="85"/>
      <c r="AP557" s="85"/>
      <c r="AQ557" s="85"/>
      <c r="AR557" s="85"/>
      <c r="AS557" s="85"/>
      <c r="AT557" s="85"/>
      <c r="AU557" s="85"/>
      <c r="AV557" s="85"/>
      <c r="AW557" s="85"/>
      <c r="AX557" s="85"/>
      <c r="AY557" s="85"/>
      <c r="AZ557" s="85"/>
      <c r="BA557" s="85"/>
      <c r="BB557" s="85"/>
      <c r="BC557" s="85"/>
      <c r="BD557" s="85"/>
      <c r="BE557" s="85"/>
      <c r="BF557" s="85"/>
      <c r="BG557" s="85"/>
      <c r="BH557" s="85"/>
      <c r="BI557" s="85"/>
      <c r="BJ557" s="85"/>
      <c r="BK557" s="85"/>
    </row>
    <row r="558" spans="2:63" customFormat="1">
      <c r="B558" s="85"/>
      <c r="C558" s="85"/>
      <c r="D558" s="52" t="s">
        <v>330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67"/>
      <c r="AD558" s="48"/>
      <c r="AE558" s="48"/>
      <c r="AF558" s="48"/>
      <c r="AG558" s="48"/>
      <c r="AH558" s="48"/>
      <c r="AI558" s="48"/>
      <c r="AJ558" s="48"/>
      <c r="AK558" s="48"/>
      <c r="AL558" s="85"/>
      <c r="AM558" s="85"/>
      <c r="AN558" s="85"/>
      <c r="AO558" s="85"/>
      <c r="AP558" s="85"/>
      <c r="AQ558" s="85"/>
      <c r="AR558" s="85"/>
      <c r="AS558" s="85"/>
      <c r="AT558" s="85"/>
      <c r="AU558" s="85"/>
      <c r="AV558" s="85"/>
      <c r="AW558" s="85"/>
      <c r="AX558" s="85"/>
      <c r="AY558" s="85"/>
      <c r="AZ558" s="85"/>
      <c r="BA558" s="85"/>
      <c r="BB558" s="85"/>
      <c r="BC558" s="85"/>
      <c r="BD558" s="85"/>
      <c r="BE558" s="85"/>
      <c r="BF558" s="85"/>
      <c r="BG558" s="85"/>
      <c r="BH558" s="85"/>
      <c r="BI558" s="85"/>
      <c r="BJ558" s="85"/>
      <c r="BK558" s="85"/>
    </row>
    <row r="559" spans="2:63" customFormat="1">
      <c r="B559" s="85"/>
      <c r="C559" s="85"/>
      <c r="D559" s="52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67"/>
      <c r="AD559" s="48"/>
      <c r="AE559" s="48"/>
      <c r="AF559" s="48"/>
      <c r="AG559" s="48"/>
      <c r="AH559" s="48"/>
      <c r="AI559" s="48"/>
      <c r="AJ559" s="48"/>
      <c r="AK559" s="48"/>
      <c r="AL559" s="85"/>
      <c r="AM559" s="85"/>
      <c r="AN559" s="85"/>
      <c r="AO559" s="85"/>
      <c r="AP559" s="85"/>
      <c r="AQ559" s="85"/>
      <c r="AR559" s="85"/>
      <c r="AS559" s="85"/>
      <c r="AT559" s="85"/>
      <c r="AU559" s="85"/>
      <c r="AV559" s="85"/>
      <c r="AW559" s="85"/>
      <c r="AX559" s="85"/>
      <c r="AY559" s="85"/>
      <c r="AZ559" s="85"/>
      <c r="BA559" s="85"/>
      <c r="BB559" s="85"/>
      <c r="BC559" s="85"/>
      <c r="BD559" s="85"/>
      <c r="BE559" s="85"/>
      <c r="BF559" s="85"/>
      <c r="BG559" s="85"/>
      <c r="BH559" s="85"/>
      <c r="BI559" s="85"/>
      <c r="BJ559" s="85"/>
      <c r="BK559" s="85"/>
    </row>
    <row r="560" spans="2:63" customFormat="1">
      <c r="B560" s="85"/>
      <c r="C560" s="85"/>
      <c r="D560" s="52" t="s">
        <v>367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67"/>
      <c r="AD560" s="48"/>
      <c r="AE560" s="48"/>
      <c r="AF560" s="48"/>
      <c r="AG560" s="48"/>
      <c r="AH560" s="48"/>
      <c r="AI560" s="48"/>
      <c r="AJ560" s="48"/>
      <c r="AK560" s="48"/>
      <c r="AL560" s="85"/>
      <c r="AM560" s="85"/>
      <c r="AN560" s="85"/>
      <c r="AO560" s="85"/>
      <c r="AP560" s="85"/>
      <c r="AQ560" s="85"/>
      <c r="AR560" s="85"/>
      <c r="AS560" s="85"/>
      <c r="AT560" s="85"/>
      <c r="AU560" s="85"/>
      <c r="AV560" s="85"/>
      <c r="AW560" s="85"/>
      <c r="AX560" s="85"/>
      <c r="AY560" s="85"/>
      <c r="AZ560" s="85"/>
      <c r="BA560" s="85"/>
      <c r="BB560" s="85"/>
      <c r="BC560" s="85"/>
      <c r="BD560" s="85"/>
      <c r="BE560" s="85"/>
      <c r="BF560" s="85"/>
      <c r="BG560" s="85"/>
      <c r="BH560" s="85"/>
      <c r="BI560" s="85"/>
      <c r="BJ560" s="85"/>
      <c r="BK560" s="85"/>
    </row>
    <row r="561" spans="2:63" customFormat="1">
      <c r="B561" s="85"/>
      <c r="C561" s="85"/>
      <c r="D561" s="52" t="s">
        <v>339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67"/>
      <c r="AD561" s="48"/>
      <c r="AE561" s="48"/>
      <c r="AF561" s="48"/>
      <c r="AG561" s="48"/>
      <c r="AH561" s="48"/>
      <c r="AI561" s="48"/>
      <c r="AJ561" s="48"/>
      <c r="AK561" s="48"/>
      <c r="AL561" s="85"/>
      <c r="AM561" s="85"/>
      <c r="AN561" s="85"/>
      <c r="AO561" s="85"/>
      <c r="AP561" s="85"/>
      <c r="AQ561" s="85"/>
      <c r="AR561" s="85"/>
      <c r="AS561" s="85"/>
      <c r="AT561" s="85"/>
      <c r="AU561" s="85"/>
      <c r="AV561" s="85"/>
      <c r="AW561" s="85"/>
      <c r="AX561" s="85"/>
      <c r="AY561" s="85"/>
      <c r="AZ561" s="85"/>
      <c r="BA561" s="85"/>
      <c r="BB561" s="85"/>
      <c r="BC561" s="85"/>
      <c r="BD561" s="85"/>
      <c r="BE561" s="85"/>
      <c r="BF561" s="85"/>
      <c r="BG561" s="85"/>
      <c r="BH561" s="85"/>
      <c r="BI561" s="85"/>
      <c r="BJ561" s="85"/>
      <c r="BK561" s="85"/>
    </row>
    <row r="562" spans="2:63">
      <c r="D562" s="53" t="s">
        <v>388</v>
      </c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49"/>
      <c r="AJ562" s="49"/>
      <c r="AK562" s="49"/>
    </row>
    <row r="563" spans="2:63">
      <c r="D563" s="52" t="s">
        <v>332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</row>
    <row r="564" spans="2:63">
      <c r="D564" s="89" t="s">
        <v>369</v>
      </c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  <c r="AA564" s="90"/>
      <c r="AB564" s="90"/>
      <c r="AC564" s="90"/>
      <c r="AD564" s="90"/>
      <c r="AE564" s="90"/>
      <c r="AF564" s="90"/>
      <c r="AG564" s="90"/>
      <c r="AH564" s="90"/>
      <c r="AI564" s="90"/>
      <c r="AJ564" s="90"/>
      <c r="AK564" s="90"/>
    </row>
    <row r="565" spans="2:63">
      <c r="D565" s="89" t="s">
        <v>480</v>
      </c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  <c r="AA565" s="90"/>
      <c r="AB565" s="90"/>
      <c r="AC565" s="90"/>
      <c r="AD565" s="90"/>
      <c r="AE565" s="90"/>
      <c r="AF565" s="90"/>
      <c r="AG565" s="90"/>
      <c r="AH565" s="90"/>
      <c r="AI565" s="90"/>
      <c r="AJ565" s="90"/>
      <c r="AK565" s="90"/>
    </row>
    <row r="566" spans="2:63">
      <c r="D566" s="89" t="s">
        <v>662</v>
      </c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  <c r="AA566" s="90"/>
      <c r="AB566" s="90"/>
      <c r="AC566" s="90"/>
      <c r="AD566" s="90"/>
      <c r="AE566" s="90"/>
      <c r="AF566" s="90"/>
      <c r="AG566" s="90"/>
      <c r="AH566" s="90"/>
      <c r="AI566" s="90"/>
      <c r="AJ566" s="90"/>
      <c r="AK566" s="90"/>
    </row>
    <row r="567" spans="2:63">
      <c r="D567" s="91" t="s">
        <v>2381</v>
      </c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</row>
    <row r="568" spans="2:63">
      <c r="D568" s="91" t="s">
        <v>371</v>
      </c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</row>
    <row r="569" spans="2:63">
      <c r="D569" s="91" t="s">
        <v>2382</v>
      </c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</row>
    <row r="570" spans="2:63">
      <c r="D570" s="52" t="s">
        <v>898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</row>
    <row r="571" spans="2:63">
      <c r="D571" s="52" t="s">
        <v>697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</row>
    <row r="572" spans="2:63">
      <c r="D572" s="52" t="s">
        <v>698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</row>
    <row r="573" spans="2:63">
      <c r="D573" s="52" t="s">
        <v>901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</row>
    <row r="574" spans="2:63">
      <c r="D574" s="52" t="s">
        <v>384</v>
      </c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</row>
    <row r="575" spans="2:63">
      <c r="D575" s="52" t="s">
        <v>528</v>
      </c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</row>
    <row r="576" spans="2:63">
      <c r="D576" s="52" t="s">
        <v>529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</row>
    <row r="577" spans="4:37">
      <c r="D577" s="52" t="s">
        <v>277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</row>
    <row r="578" spans="4:37">
      <c r="D578" s="52" t="s">
        <v>530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</row>
    <row r="579" spans="4:37">
      <c r="D579" s="52" t="s">
        <v>333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</row>
    <row r="580" spans="4:37">
      <c r="D580" s="52" t="s">
        <v>531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</row>
    <row r="581" spans="4:37">
      <c r="D581" s="52" t="s">
        <v>337</v>
      </c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</row>
    <row r="582" spans="4:37">
      <c r="D582" s="52" t="s">
        <v>905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</row>
    <row r="583" spans="4:37">
      <c r="D583" s="52" t="s">
        <v>664</v>
      </c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  <c r="AD583" s="48"/>
      <c r="AE583" s="48"/>
      <c r="AF583" s="48"/>
      <c r="AG583" s="48"/>
      <c r="AH583" s="48"/>
      <c r="AI583" s="48"/>
      <c r="AJ583" s="48"/>
      <c r="AK583" s="48"/>
    </row>
    <row r="584" spans="4:37">
      <c r="D584" s="38" t="s">
        <v>1493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48"/>
      <c r="AI584" s="48"/>
      <c r="AJ584" s="48"/>
      <c r="AK584" s="48"/>
    </row>
    <row r="585" spans="4:37">
      <c r="D585" s="52" t="s">
        <v>342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</row>
    <row r="586" spans="4:37">
      <c r="D586" s="52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8"/>
      <c r="AC586" s="48"/>
      <c r="AD586" s="48"/>
      <c r="AE586" s="48"/>
      <c r="AF586" s="48"/>
      <c r="AG586" s="48"/>
      <c r="AH586" s="48"/>
      <c r="AI586" s="48"/>
      <c r="AJ586" s="48"/>
      <c r="AK586" s="48"/>
    </row>
    <row r="587" spans="4:37">
      <c r="D587" s="52" t="s">
        <v>543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</row>
    <row r="588" spans="4:37">
      <c r="D588" s="52" t="s">
        <v>1183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</row>
    <row r="589" spans="4:37">
      <c r="D589" s="52" t="s">
        <v>1494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</row>
    <row r="590" spans="4:37">
      <c r="D590" s="52" t="s">
        <v>1495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</row>
    <row r="591" spans="4:37">
      <c r="D591" s="52" t="s">
        <v>1496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</row>
    <row r="593" spans="4:4">
      <c r="D593" s="85" t="s">
        <v>2683</v>
      </c>
    </row>
    <row r="650" spans="2:4">
      <c r="B650" s="46">
        <v>0</v>
      </c>
      <c r="D650" s="47" t="s">
        <v>2686</v>
      </c>
    </row>
    <row r="651" spans="2:4">
      <c r="D651" s="55" t="s">
        <v>302</v>
      </c>
    </row>
    <row r="653" spans="2:4">
      <c r="D653" s="85" t="s">
        <v>2684</v>
      </c>
    </row>
    <row r="696" spans="4:4">
      <c r="D696" s="85" t="s">
        <v>2687</v>
      </c>
    </row>
    <row r="714" spans="4:37">
      <c r="D714" s="85" t="s">
        <v>307</v>
      </c>
      <c r="M714" s="85" t="s">
        <v>340</v>
      </c>
    </row>
    <row r="715" spans="4:37">
      <c r="D715" s="36" t="s">
        <v>674</v>
      </c>
      <c r="M715" s="47" t="s">
        <v>2688</v>
      </c>
    </row>
    <row r="717" spans="4:37">
      <c r="D717" s="52" t="s">
        <v>347</v>
      </c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</row>
    <row r="718" spans="4:37">
      <c r="D718" s="52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</row>
    <row r="719" spans="4:37">
      <c r="D719" s="52" t="s">
        <v>37</v>
      </c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</row>
    <row r="720" spans="4:37">
      <c r="D720" s="52" t="s">
        <v>339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</row>
    <row r="721" spans="2:63" customFormat="1">
      <c r="B721" s="85"/>
      <c r="C721" s="85"/>
      <c r="D721" s="53" t="s">
        <v>389</v>
      </c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85"/>
      <c r="AM721" s="85"/>
      <c r="AN721" s="85"/>
      <c r="AO721" s="85"/>
      <c r="AP721" s="85"/>
      <c r="AQ721" s="85"/>
      <c r="AR721" s="85"/>
      <c r="AS721" s="85"/>
      <c r="AT721" s="85"/>
      <c r="AU721" s="85"/>
      <c r="AV721" s="85"/>
      <c r="AW721" s="85"/>
      <c r="AX721" s="85"/>
      <c r="AY721" s="85"/>
      <c r="AZ721" s="85"/>
      <c r="BA721" s="85"/>
      <c r="BB721" s="85"/>
      <c r="BC721" s="85"/>
      <c r="BD721" s="85"/>
      <c r="BE721" s="85"/>
      <c r="BF721" s="85"/>
      <c r="BG721" s="85"/>
      <c r="BH721" s="85"/>
      <c r="BI721" s="85"/>
      <c r="BJ721" s="85"/>
      <c r="BK721" s="85"/>
    </row>
    <row r="722" spans="2:63" customFormat="1">
      <c r="B722" s="85"/>
      <c r="C722" s="85"/>
      <c r="D722" s="52" t="s">
        <v>463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85"/>
      <c r="AM722" s="85"/>
      <c r="AN722" s="85"/>
      <c r="AO722" s="85"/>
      <c r="AP722" s="85"/>
      <c r="AQ722" s="85"/>
      <c r="AR722" s="85"/>
      <c r="AS722" s="85"/>
      <c r="AT722" s="85"/>
      <c r="AU722" s="85"/>
      <c r="AV722" s="85"/>
      <c r="AW722" s="85"/>
      <c r="AX722" s="85"/>
      <c r="AY722" s="85"/>
      <c r="AZ722" s="85"/>
      <c r="BA722" s="85"/>
      <c r="BB722" s="85"/>
      <c r="BC722" s="85"/>
      <c r="BD722" s="85"/>
      <c r="BE722" s="85"/>
      <c r="BF722" s="85"/>
      <c r="BG722" s="85"/>
      <c r="BH722" s="85"/>
      <c r="BI722" s="85"/>
      <c r="BJ722" s="85"/>
      <c r="BK722" s="85"/>
    </row>
    <row r="723" spans="2:63" customFormat="1">
      <c r="B723" s="85"/>
      <c r="C723" s="85"/>
      <c r="D723" s="89" t="s">
        <v>357</v>
      </c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  <c r="W723" s="90"/>
      <c r="X723" s="90"/>
      <c r="Y723" s="90"/>
      <c r="Z723" s="90"/>
      <c r="AA723" s="90"/>
      <c r="AB723" s="90"/>
      <c r="AC723" s="90"/>
      <c r="AD723" s="90"/>
      <c r="AE723" s="90"/>
      <c r="AF723" s="90"/>
      <c r="AG723" s="90"/>
      <c r="AH723" s="90"/>
      <c r="AI723" s="90"/>
      <c r="AJ723" s="90"/>
      <c r="AK723" s="90"/>
      <c r="AL723" s="85"/>
      <c r="AM723" s="85"/>
      <c r="AN723" s="85"/>
      <c r="AO723" s="85"/>
      <c r="AP723" s="85"/>
      <c r="AQ723" s="85"/>
      <c r="AR723" s="85"/>
      <c r="AS723" s="85"/>
      <c r="AT723" s="85"/>
      <c r="AU723" s="85"/>
      <c r="AV723" s="85"/>
      <c r="AW723" s="85"/>
      <c r="AX723" s="85"/>
      <c r="AY723" s="85"/>
      <c r="AZ723" s="85"/>
      <c r="BA723" s="85"/>
      <c r="BB723" s="85"/>
      <c r="BC723" s="85"/>
      <c r="BD723" s="85"/>
      <c r="BE723" s="85"/>
      <c r="BF723" s="85"/>
      <c r="BG723" s="85"/>
      <c r="BH723" s="85"/>
      <c r="BI723" s="85"/>
      <c r="BJ723" s="85"/>
      <c r="BK723" s="85"/>
    </row>
    <row r="724" spans="2:63" customFormat="1">
      <c r="B724" s="85"/>
      <c r="C724" s="85"/>
      <c r="D724" s="89" t="s">
        <v>479</v>
      </c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  <c r="W724" s="90"/>
      <c r="X724" s="90"/>
      <c r="Y724" s="90"/>
      <c r="Z724" s="90"/>
      <c r="AA724" s="90"/>
      <c r="AB724" s="90"/>
      <c r="AC724" s="90"/>
      <c r="AD724" s="90"/>
      <c r="AE724" s="90"/>
      <c r="AF724" s="90"/>
      <c r="AG724" s="90"/>
      <c r="AH724" s="90"/>
      <c r="AI724" s="90"/>
      <c r="AJ724" s="90"/>
      <c r="AK724" s="90"/>
      <c r="AL724" s="85"/>
      <c r="AM724" s="85"/>
      <c r="AN724" s="85"/>
      <c r="AO724" s="85"/>
      <c r="AP724" s="85"/>
      <c r="AQ724" s="85"/>
      <c r="AR724" s="85"/>
      <c r="AS724" s="85"/>
      <c r="AT724" s="85"/>
      <c r="AU724" s="85"/>
      <c r="AV724" s="85"/>
      <c r="AW724" s="85"/>
      <c r="AX724" s="85"/>
      <c r="AY724" s="85"/>
      <c r="AZ724" s="85"/>
      <c r="BA724" s="85"/>
      <c r="BB724" s="85"/>
      <c r="BC724" s="85"/>
      <c r="BD724" s="85"/>
      <c r="BE724" s="85"/>
      <c r="BF724" s="85"/>
      <c r="BG724" s="85"/>
      <c r="BH724" s="85"/>
      <c r="BI724" s="85"/>
      <c r="BJ724" s="85"/>
      <c r="BK724" s="85"/>
    </row>
    <row r="725" spans="2:63" customFormat="1">
      <c r="B725" s="85"/>
      <c r="C725" s="85"/>
      <c r="D725" s="89" t="s">
        <v>668</v>
      </c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  <c r="W725" s="90"/>
      <c r="X725" s="90"/>
      <c r="Y725" s="90"/>
      <c r="Z725" s="90"/>
      <c r="AA725" s="90"/>
      <c r="AB725" s="90"/>
      <c r="AC725" s="90"/>
      <c r="AD725" s="90"/>
      <c r="AE725" s="90"/>
      <c r="AF725" s="90"/>
      <c r="AG725" s="90"/>
      <c r="AH725" s="90"/>
      <c r="AI725" s="90"/>
      <c r="AJ725" s="90"/>
      <c r="AK725" s="90"/>
      <c r="AL725" s="85"/>
      <c r="AM725" s="85"/>
      <c r="AN725" s="85"/>
      <c r="AO725" s="85"/>
      <c r="AP725" s="85"/>
      <c r="AQ725" s="85"/>
      <c r="AR725" s="85"/>
      <c r="AS725" s="85"/>
      <c r="AT725" s="85"/>
      <c r="AU725" s="85"/>
      <c r="AV725" s="85"/>
      <c r="AW725" s="85"/>
      <c r="AX725" s="85"/>
      <c r="AY725" s="85"/>
      <c r="AZ725" s="85"/>
      <c r="BA725" s="85"/>
      <c r="BB725" s="85"/>
      <c r="BC725" s="85"/>
      <c r="BD725" s="85"/>
      <c r="BE725" s="85"/>
      <c r="BF725" s="85"/>
      <c r="BG725" s="85"/>
      <c r="BH725" s="85"/>
      <c r="BI725" s="85"/>
      <c r="BJ725" s="85"/>
      <c r="BK725" s="85"/>
    </row>
    <row r="726" spans="2:63" customFormat="1">
      <c r="B726" s="85"/>
      <c r="C726" s="85"/>
      <c r="D726" s="91" t="s">
        <v>2379</v>
      </c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  <c r="AE726" s="92"/>
      <c r="AF726" s="92"/>
      <c r="AG726" s="92"/>
      <c r="AH726" s="92"/>
      <c r="AI726" s="92"/>
      <c r="AJ726" s="92"/>
      <c r="AK726" s="92"/>
      <c r="AL726" s="85"/>
      <c r="AM726" s="85"/>
      <c r="AN726" s="85"/>
      <c r="AO726" s="85"/>
      <c r="AP726" s="85"/>
      <c r="AQ726" s="85"/>
      <c r="AR726" s="85"/>
      <c r="AS726" s="85"/>
      <c r="AT726" s="85"/>
      <c r="AU726" s="85"/>
      <c r="AV726" s="85"/>
      <c r="AW726" s="85"/>
      <c r="AX726" s="85"/>
      <c r="AY726" s="85"/>
      <c r="AZ726" s="85"/>
      <c r="BA726" s="85"/>
      <c r="BB726" s="85"/>
      <c r="BC726" s="85"/>
      <c r="BD726" s="85"/>
      <c r="BE726" s="85"/>
      <c r="BF726" s="85"/>
      <c r="BG726" s="85"/>
      <c r="BH726" s="85"/>
      <c r="BI726" s="85"/>
      <c r="BJ726" s="85"/>
      <c r="BK726" s="85"/>
    </row>
    <row r="727" spans="2:63" customFormat="1">
      <c r="B727" s="85"/>
      <c r="C727" s="85"/>
      <c r="D727" s="91" t="s">
        <v>359</v>
      </c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92"/>
      <c r="AG727" s="92"/>
      <c r="AH727" s="92"/>
      <c r="AI727" s="92"/>
      <c r="AJ727" s="92"/>
      <c r="AK727" s="92"/>
      <c r="AL727" s="85"/>
      <c r="AM727" s="85"/>
      <c r="AN727" s="85"/>
      <c r="AO727" s="85"/>
      <c r="AP727" s="85"/>
      <c r="AQ727" s="85"/>
      <c r="AR727" s="85"/>
      <c r="AS727" s="85"/>
      <c r="AT727" s="85"/>
      <c r="AU727" s="85"/>
      <c r="AV727" s="85"/>
      <c r="AW727" s="85"/>
      <c r="AX727" s="85"/>
      <c r="AY727" s="85"/>
      <c r="AZ727" s="85"/>
      <c r="BA727" s="85"/>
      <c r="BB727" s="85"/>
      <c r="BC727" s="85"/>
      <c r="BD727" s="85"/>
      <c r="BE727" s="85"/>
      <c r="BF727" s="85"/>
      <c r="BG727" s="85"/>
      <c r="BH727" s="85"/>
      <c r="BI727" s="85"/>
      <c r="BJ727" s="85"/>
      <c r="BK727" s="85"/>
    </row>
    <row r="728" spans="2:63" customFormat="1">
      <c r="B728" s="85"/>
      <c r="C728" s="85"/>
      <c r="D728" s="91" t="s">
        <v>2380</v>
      </c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  <c r="AL728" s="85"/>
      <c r="AM728" s="85"/>
      <c r="AN728" s="85"/>
      <c r="AO728" s="85"/>
      <c r="AP728" s="85"/>
      <c r="AQ728" s="85"/>
      <c r="AR728" s="85"/>
      <c r="AS728" s="85"/>
      <c r="AT728" s="85"/>
      <c r="AU728" s="85"/>
      <c r="AV728" s="85"/>
      <c r="AW728" s="85"/>
      <c r="AX728" s="85"/>
      <c r="AY728" s="85"/>
      <c r="AZ728" s="85"/>
      <c r="BA728" s="85"/>
      <c r="BB728" s="85"/>
      <c r="BC728" s="85"/>
      <c r="BD728" s="85"/>
      <c r="BE728" s="85"/>
      <c r="BF728" s="85"/>
      <c r="BG728" s="85"/>
      <c r="BH728" s="85"/>
      <c r="BI728" s="85"/>
      <c r="BJ728" s="85"/>
      <c r="BK728" s="85"/>
    </row>
    <row r="729" spans="2:63" customFormat="1">
      <c r="B729" s="85"/>
      <c r="C729" s="85"/>
      <c r="D729" s="38" t="s">
        <v>634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85"/>
      <c r="AM729" s="85"/>
      <c r="AN729" s="85"/>
      <c r="AO729" s="85"/>
      <c r="AP729" s="85"/>
      <c r="AQ729" s="85"/>
      <c r="AR729" s="85"/>
      <c r="AS729" s="85"/>
      <c r="AT729" s="85"/>
      <c r="AU729" s="85"/>
      <c r="AV729" s="85"/>
      <c r="AW729" s="85"/>
      <c r="AX729" s="85"/>
      <c r="AY729" s="85"/>
      <c r="AZ729" s="85"/>
      <c r="BA729" s="85"/>
      <c r="BB729" s="85"/>
      <c r="BC729" s="85"/>
      <c r="BD729" s="85"/>
      <c r="BE729" s="85"/>
      <c r="BF729" s="85"/>
      <c r="BG729" s="85"/>
      <c r="BH729" s="85"/>
      <c r="BI729" s="85"/>
      <c r="BJ729" s="85"/>
      <c r="BK729" s="85"/>
    </row>
    <row r="730" spans="2:63" customFormat="1">
      <c r="B730" s="85"/>
      <c r="C730" s="85"/>
      <c r="D730" s="38" t="s">
        <v>1492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  <c r="AL730" s="85"/>
      <c r="AM730" s="85"/>
      <c r="AN730" s="85"/>
      <c r="AO730" s="85"/>
      <c r="AP730" s="85"/>
      <c r="AQ730" s="85"/>
      <c r="AR730" s="85"/>
      <c r="AS730" s="85"/>
      <c r="AT730" s="85"/>
      <c r="AU730" s="85"/>
      <c r="AV730" s="85"/>
      <c r="AW730" s="85"/>
      <c r="AX730" s="85"/>
      <c r="AY730" s="85"/>
      <c r="AZ730" s="85"/>
      <c r="BA730" s="85"/>
      <c r="BB730" s="85"/>
      <c r="BC730" s="85"/>
      <c r="BD730" s="85"/>
      <c r="BE730" s="85"/>
      <c r="BF730" s="85"/>
      <c r="BG730" s="85"/>
      <c r="BH730" s="85"/>
      <c r="BI730" s="85"/>
      <c r="BJ730" s="85"/>
      <c r="BK730" s="85"/>
    </row>
    <row r="731" spans="2:63" customFormat="1">
      <c r="B731" s="85"/>
      <c r="C731" s="85"/>
      <c r="D731" s="52" t="s">
        <v>900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85"/>
      <c r="AM731" s="85"/>
      <c r="AN731" s="85"/>
      <c r="AO731" s="85"/>
      <c r="AP731" s="85"/>
      <c r="AQ731" s="85"/>
      <c r="AR731" s="85"/>
      <c r="AS731" s="85"/>
      <c r="AT731" s="85"/>
      <c r="AU731" s="85"/>
      <c r="AV731" s="85"/>
      <c r="AW731" s="85"/>
      <c r="AX731" s="85"/>
      <c r="AY731" s="85"/>
      <c r="AZ731" s="85"/>
      <c r="BA731" s="85"/>
      <c r="BB731" s="85"/>
      <c r="BC731" s="85"/>
      <c r="BD731" s="85"/>
      <c r="BE731" s="85"/>
      <c r="BF731" s="85"/>
      <c r="BG731" s="85"/>
      <c r="BH731" s="85"/>
      <c r="BI731" s="85"/>
      <c r="BJ731" s="85"/>
      <c r="BK731" s="85"/>
    </row>
    <row r="732" spans="2:63" customFormat="1">
      <c r="B732" s="85"/>
      <c r="C732" s="85"/>
      <c r="D732" s="52" t="s">
        <v>384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85"/>
      <c r="AM732" s="85"/>
      <c r="AN732" s="85"/>
      <c r="AO732" s="85"/>
      <c r="AP732" s="85"/>
      <c r="AQ732" s="85"/>
      <c r="AR732" s="85"/>
      <c r="AS732" s="85"/>
      <c r="AT732" s="85"/>
      <c r="AU732" s="85"/>
      <c r="AV732" s="85"/>
      <c r="AW732" s="85"/>
      <c r="AX732" s="85"/>
      <c r="AY732" s="85"/>
      <c r="AZ732" s="85"/>
      <c r="BA732" s="85"/>
      <c r="BB732" s="85"/>
      <c r="BC732" s="85"/>
      <c r="BD732" s="85"/>
      <c r="BE732" s="85"/>
      <c r="BF732" s="85"/>
      <c r="BG732" s="85"/>
      <c r="BH732" s="85"/>
      <c r="BI732" s="85"/>
      <c r="BJ732" s="85"/>
      <c r="BK732" s="85"/>
    </row>
    <row r="733" spans="2:63" customFormat="1">
      <c r="B733" s="85"/>
      <c r="C733" s="85"/>
      <c r="D733" s="52" t="s">
        <v>902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  <c r="AL733" s="85"/>
      <c r="AM733" s="85"/>
      <c r="AN733" s="85"/>
      <c r="AO733" s="85"/>
      <c r="AP733" s="85"/>
      <c r="AQ733" s="85"/>
      <c r="AR733" s="85"/>
      <c r="AS733" s="85"/>
      <c r="AT733" s="85"/>
      <c r="AU733" s="85"/>
      <c r="AV733" s="85"/>
      <c r="AW733" s="85"/>
      <c r="AX733" s="85"/>
      <c r="AY733" s="85"/>
      <c r="AZ733" s="85"/>
      <c r="BA733" s="85"/>
      <c r="BB733" s="85"/>
      <c r="BC733" s="85"/>
      <c r="BD733" s="85"/>
      <c r="BE733" s="85"/>
      <c r="BF733" s="85"/>
      <c r="BG733" s="85"/>
      <c r="BH733" s="85"/>
      <c r="BI733" s="85"/>
      <c r="BJ733" s="85"/>
      <c r="BK733" s="85"/>
    </row>
    <row r="734" spans="2:63" customFormat="1">
      <c r="B734" s="85"/>
      <c r="C734" s="85"/>
      <c r="D734" s="52" t="s">
        <v>903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  <c r="AL734" s="85"/>
      <c r="AM734" s="85"/>
      <c r="AN734" s="85"/>
      <c r="AO734" s="85"/>
      <c r="AP734" s="85"/>
      <c r="AQ734" s="85"/>
      <c r="AR734" s="85"/>
      <c r="AS734" s="85"/>
      <c r="AT734" s="85"/>
      <c r="AU734" s="85"/>
      <c r="AV734" s="85"/>
      <c r="AW734" s="85"/>
      <c r="AX734" s="85"/>
      <c r="AY734" s="85"/>
      <c r="AZ734" s="85"/>
      <c r="BA734" s="85"/>
      <c r="BB734" s="85"/>
      <c r="BC734" s="85"/>
      <c r="BD734" s="85"/>
      <c r="BE734" s="85"/>
      <c r="BF734" s="85"/>
      <c r="BG734" s="85"/>
      <c r="BH734" s="85"/>
      <c r="BI734" s="85"/>
      <c r="BJ734" s="85"/>
      <c r="BK734" s="85"/>
    </row>
    <row r="735" spans="2:63" customFormat="1">
      <c r="B735" s="85"/>
      <c r="C735" s="85"/>
      <c r="D735" s="52" t="s">
        <v>350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  <c r="AL735" s="85"/>
      <c r="AM735" s="85"/>
      <c r="AN735" s="85"/>
      <c r="AO735" s="85"/>
      <c r="AP735" s="85"/>
      <c r="AQ735" s="85"/>
      <c r="AR735" s="85"/>
      <c r="AS735" s="85"/>
      <c r="AT735" s="85"/>
      <c r="AU735" s="85"/>
      <c r="AV735" s="85"/>
      <c r="AW735" s="85"/>
      <c r="AX735" s="85"/>
      <c r="AY735" s="85"/>
      <c r="AZ735" s="85"/>
      <c r="BA735" s="85"/>
      <c r="BB735" s="85"/>
      <c r="BC735" s="85"/>
      <c r="BD735" s="85"/>
      <c r="BE735" s="85"/>
      <c r="BF735" s="85"/>
      <c r="BG735" s="85"/>
      <c r="BH735" s="85"/>
      <c r="BI735" s="85"/>
      <c r="BJ735" s="85"/>
      <c r="BK735" s="85"/>
    </row>
    <row r="736" spans="2:63" customFormat="1">
      <c r="B736" s="85"/>
      <c r="C736" s="85"/>
      <c r="D736" s="52" t="s">
        <v>904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  <c r="AL736" s="85"/>
      <c r="AM736" s="85"/>
      <c r="AN736" s="85"/>
      <c r="AO736" s="85"/>
      <c r="AP736" s="85"/>
      <c r="AQ736" s="85"/>
      <c r="AR736" s="85"/>
      <c r="AS736" s="85"/>
      <c r="AT736" s="85"/>
      <c r="AU736" s="85"/>
      <c r="AV736" s="85"/>
      <c r="AW736" s="85"/>
      <c r="AX736" s="85"/>
      <c r="AY736" s="85"/>
      <c r="AZ736" s="85"/>
      <c r="BA736" s="85"/>
      <c r="BB736" s="85"/>
      <c r="BC736" s="85"/>
      <c r="BD736" s="85"/>
      <c r="BE736" s="85"/>
      <c r="BF736" s="85"/>
      <c r="BG736" s="85"/>
      <c r="BH736" s="85"/>
      <c r="BI736" s="85"/>
      <c r="BJ736" s="85"/>
      <c r="BK736" s="85"/>
    </row>
    <row r="737" spans="2:63" customFormat="1">
      <c r="B737" s="85"/>
      <c r="C737" s="85"/>
      <c r="D737" s="52" t="s">
        <v>464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  <c r="AL737" s="85"/>
      <c r="AM737" s="85"/>
      <c r="AN737" s="85"/>
      <c r="AO737" s="85"/>
      <c r="AP737" s="85"/>
      <c r="AQ737" s="85"/>
      <c r="AR737" s="85"/>
      <c r="AS737" s="85"/>
      <c r="AT737" s="85"/>
      <c r="AU737" s="85"/>
      <c r="AV737" s="85"/>
      <c r="AW737" s="85"/>
      <c r="AX737" s="85"/>
      <c r="AY737" s="85"/>
      <c r="AZ737" s="85"/>
      <c r="BA737" s="85"/>
      <c r="BB737" s="85"/>
      <c r="BC737" s="85"/>
      <c r="BD737" s="85"/>
      <c r="BE737" s="85"/>
      <c r="BF737" s="85"/>
      <c r="BG737" s="85"/>
      <c r="BH737" s="85"/>
      <c r="BI737" s="85"/>
      <c r="BJ737" s="85"/>
      <c r="BK737" s="85"/>
    </row>
    <row r="738" spans="2:63" customFormat="1">
      <c r="B738" s="85"/>
      <c r="C738" s="85"/>
      <c r="D738" s="52" t="s">
        <v>465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  <c r="AL738" s="85"/>
      <c r="AM738" s="85"/>
      <c r="AN738" s="85"/>
      <c r="AO738" s="85"/>
      <c r="AP738" s="85"/>
      <c r="AQ738" s="85"/>
      <c r="AR738" s="85"/>
      <c r="AS738" s="85"/>
      <c r="AT738" s="85"/>
      <c r="AU738" s="85"/>
      <c r="AV738" s="85"/>
      <c r="AW738" s="85"/>
      <c r="AX738" s="85"/>
      <c r="AY738" s="85"/>
      <c r="AZ738" s="85"/>
      <c r="BA738" s="85"/>
      <c r="BB738" s="85"/>
      <c r="BC738" s="85"/>
      <c r="BD738" s="85"/>
      <c r="BE738" s="85"/>
      <c r="BF738" s="85"/>
      <c r="BG738" s="85"/>
      <c r="BH738" s="85"/>
      <c r="BI738" s="85"/>
      <c r="BJ738" s="85"/>
      <c r="BK738" s="85"/>
    </row>
    <row r="739" spans="2:63" customFormat="1">
      <c r="B739" s="85"/>
      <c r="C739" s="85"/>
      <c r="D739" s="52" t="s">
        <v>466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48"/>
      <c r="AD739" s="48"/>
      <c r="AE739" s="48"/>
      <c r="AF739" s="48"/>
      <c r="AG739" s="48"/>
      <c r="AH739" s="48"/>
      <c r="AI739" s="48"/>
      <c r="AJ739" s="48"/>
      <c r="AK739" s="48"/>
      <c r="AL739" s="85"/>
      <c r="AM739" s="85"/>
      <c r="AN739" s="85"/>
      <c r="AO739" s="85"/>
      <c r="AP739" s="85"/>
      <c r="AQ739" s="85"/>
      <c r="AR739" s="85"/>
      <c r="AS739" s="85"/>
      <c r="AT739" s="85"/>
      <c r="AU739" s="85"/>
      <c r="AV739" s="85"/>
      <c r="AW739" s="85"/>
      <c r="AX739" s="85"/>
      <c r="AY739" s="85"/>
      <c r="AZ739" s="85"/>
      <c r="BA739" s="85"/>
      <c r="BB739" s="85"/>
      <c r="BC739" s="85"/>
      <c r="BD739" s="85"/>
      <c r="BE739" s="85"/>
      <c r="BF739" s="85"/>
      <c r="BG739" s="85"/>
      <c r="BH739" s="85"/>
      <c r="BI739" s="85"/>
      <c r="BJ739" s="85"/>
      <c r="BK739" s="85"/>
    </row>
    <row r="740" spans="2:63" customFormat="1">
      <c r="B740" s="85"/>
      <c r="C740" s="85"/>
      <c r="D740" s="52" t="s">
        <v>495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48"/>
      <c r="AD740" s="48"/>
      <c r="AE740" s="48"/>
      <c r="AF740" s="48"/>
      <c r="AG740" s="48"/>
      <c r="AH740" s="48"/>
      <c r="AI740" s="48"/>
      <c r="AJ740" s="48"/>
      <c r="AK740" s="48"/>
      <c r="AL740" s="85"/>
      <c r="AM740" s="85"/>
      <c r="AN740" s="85"/>
      <c r="AO740" s="85"/>
      <c r="AP740" s="85"/>
      <c r="AQ740" s="85"/>
      <c r="AR740" s="85"/>
      <c r="AS740" s="85"/>
      <c r="AT740" s="85"/>
      <c r="AU740" s="85"/>
      <c r="AV740" s="85"/>
      <c r="AW740" s="85"/>
      <c r="AX740" s="85"/>
      <c r="AY740" s="85"/>
      <c r="AZ740" s="85"/>
      <c r="BA740" s="85"/>
      <c r="BB740" s="85"/>
      <c r="BC740" s="85"/>
      <c r="BD740" s="85"/>
      <c r="BE740" s="85"/>
      <c r="BF740" s="85"/>
      <c r="BG740" s="85"/>
      <c r="BH740" s="85"/>
      <c r="BI740" s="85"/>
      <c r="BJ740" s="85"/>
      <c r="BK740" s="85"/>
    </row>
    <row r="741" spans="2:63" customFormat="1">
      <c r="B741" s="85"/>
      <c r="C741" s="85"/>
      <c r="D741" s="52" t="s">
        <v>2682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48"/>
      <c r="AD741" s="48"/>
      <c r="AE741" s="48"/>
      <c r="AF741" s="48"/>
      <c r="AG741" s="48"/>
      <c r="AH741" s="48"/>
      <c r="AI741" s="48"/>
      <c r="AJ741" s="48"/>
      <c r="AK741" s="48"/>
      <c r="AL741" s="85"/>
      <c r="AM741" s="85"/>
      <c r="AN741" s="85"/>
      <c r="AO741" s="85"/>
      <c r="AP741" s="85"/>
      <c r="AQ741" s="85"/>
      <c r="AR741" s="85"/>
      <c r="AS741" s="85"/>
      <c r="AT741" s="85"/>
      <c r="AU741" s="85"/>
      <c r="AV741" s="85"/>
      <c r="AW741" s="85"/>
      <c r="AX741" s="85"/>
      <c r="AY741" s="85"/>
      <c r="AZ741" s="85"/>
      <c r="BA741" s="85"/>
      <c r="BB741" s="85"/>
      <c r="BC741" s="85"/>
      <c r="BD741" s="85"/>
      <c r="BE741" s="85"/>
      <c r="BF741" s="85"/>
      <c r="BG741" s="85"/>
      <c r="BH741" s="85"/>
      <c r="BI741" s="85"/>
      <c r="BJ741" s="85"/>
      <c r="BK741" s="85"/>
    </row>
    <row r="742" spans="2:63" customFormat="1">
      <c r="B742" s="85"/>
      <c r="C742" s="85"/>
      <c r="D742" s="52" t="s">
        <v>276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48"/>
      <c r="AD742" s="48"/>
      <c r="AE742" s="48"/>
      <c r="AF742" s="48"/>
      <c r="AG742" s="48"/>
      <c r="AH742" s="48"/>
      <c r="AI742" s="48"/>
      <c r="AJ742" s="48"/>
      <c r="AK742" s="48"/>
      <c r="AL742" s="85"/>
      <c r="AM742" s="85"/>
      <c r="AN742" s="85"/>
      <c r="AO742" s="85"/>
      <c r="AP742" s="85"/>
      <c r="AQ742" s="85"/>
      <c r="AR742" s="85"/>
      <c r="AS742" s="85"/>
      <c r="AT742" s="85"/>
      <c r="AU742" s="85"/>
      <c r="AV742" s="85"/>
      <c r="AW742" s="85"/>
      <c r="AX742" s="85"/>
      <c r="AY742" s="85"/>
      <c r="AZ742" s="85"/>
      <c r="BA742" s="85"/>
      <c r="BB742" s="85"/>
      <c r="BC742" s="85"/>
      <c r="BD742" s="85"/>
      <c r="BE742" s="85"/>
      <c r="BF742" s="85"/>
      <c r="BG742" s="85"/>
      <c r="BH742" s="85"/>
      <c r="BI742" s="85"/>
      <c r="BJ742" s="85"/>
      <c r="BK742" s="85"/>
    </row>
    <row r="743" spans="2:63" customFormat="1">
      <c r="B743" s="85"/>
      <c r="C743" s="85"/>
      <c r="D743" s="38" t="s">
        <v>1491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48"/>
      <c r="AD743" s="48"/>
      <c r="AE743" s="48"/>
      <c r="AF743" s="48"/>
      <c r="AG743" s="48"/>
      <c r="AH743" s="48"/>
      <c r="AI743" s="48"/>
      <c r="AJ743" s="48"/>
      <c r="AK743" s="48"/>
      <c r="AL743" s="85"/>
      <c r="AM743" s="85"/>
      <c r="AN743" s="85"/>
      <c r="AO743" s="85"/>
      <c r="AP743" s="85"/>
      <c r="AQ743" s="85"/>
      <c r="AR743" s="85"/>
      <c r="AS743" s="85"/>
      <c r="AT743" s="85"/>
      <c r="AU743" s="85"/>
      <c r="AV743" s="85"/>
      <c r="AW743" s="85"/>
      <c r="AX743" s="85"/>
      <c r="AY743" s="85"/>
      <c r="AZ743" s="85"/>
      <c r="BA743" s="85"/>
      <c r="BB743" s="85"/>
      <c r="BC743" s="85"/>
      <c r="BD743" s="85"/>
      <c r="BE743" s="85"/>
      <c r="BF743" s="85"/>
      <c r="BG743" s="85"/>
      <c r="BH743" s="85"/>
      <c r="BI743" s="85"/>
      <c r="BJ743" s="85"/>
      <c r="BK743" s="85"/>
    </row>
    <row r="744" spans="2:63" customFormat="1">
      <c r="B744" s="85"/>
      <c r="C744" s="85"/>
      <c r="D744" s="52" t="s">
        <v>330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67"/>
      <c r="AD744" s="48"/>
      <c r="AE744" s="48"/>
      <c r="AF744" s="48"/>
      <c r="AG744" s="48"/>
      <c r="AH744" s="48"/>
      <c r="AI744" s="48"/>
      <c r="AJ744" s="48"/>
      <c r="AK744" s="48"/>
      <c r="AL744" s="85"/>
      <c r="AM744" s="85"/>
      <c r="AN744" s="85"/>
      <c r="AO744" s="85"/>
      <c r="AP744" s="85"/>
      <c r="AQ744" s="85"/>
      <c r="AR744" s="85"/>
      <c r="AS744" s="85"/>
      <c r="AT744" s="85"/>
      <c r="AU744" s="85"/>
      <c r="AV744" s="85"/>
      <c r="AW744" s="85"/>
      <c r="AX744" s="85"/>
      <c r="AY744" s="85"/>
      <c r="AZ744" s="85"/>
      <c r="BA744" s="85"/>
      <c r="BB744" s="85"/>
      <c r="BC744" s="85"/>
      <c r="BD744" s="85"/>
      <c r="BE744" s="85"/>
      <c r="BF744" s="85"/>
      <c r="BG744" s="85"/>
      <c r="BH744" s="85"/>
      <c r="BI744" s="85"/>
      <c r="BJ744" s="85"/>
      <c r="BK744" s="85"/>
    </row>
    <row r="745" spans="2:63" customFormat="1">
      <c r="B745" s="85"/>
      <c r="C745" s="85"/>
      <c r="D745" s="52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67"/>
      <c r="AD745" s="48"/>
      <c r="AE745" s="48"/>
      <c r="AF745" s="48"/>
      <c r="AG745" s="48"/>
      <c r="AH745" s="48"/>
      <c r="AI745" s="48"/>
      <c r="AJ745" s="48"/>
      <c r="AK745" s="48"/>
      <c r="AL745" s="85"/>
      <c r="AM745" s="85"/>
      <c r="AN745" s="85"/>
      <c r="AO745" s="85"/>
      <c r="AP745" s="85"/>
      <c r="AQ745" s="85"/>
      <c r="AR745" s="85"/>
      <c r="AS745" s="85"/>
      <c r="AT745" s="85"/>
      <c r="AU745" s="85"/>
      <c r="AV745" s="85"/>
      <c r="AW745" s="85"/>
      <c r="AX745" s="85"/>
      <c r="AY745" s="85"/>
      <c r="AZ745" s="85"/>
      <c r="BA745" s="85"/>
      <c r="BB745" s="85"/>
      <c r="BC745" s="85"/>
      <c r="BD745" s="85"/>
      <c r="BE745" s="85"/>
      <c r="BF745" s="85"/>
      <c r="BG745" s="85"/>
      <c r="BH745" s="85"/>
      <c r="BI745" s="85"/>
      <c r="BJ745" s="85"/>
      <c r="BK745" s="85"/>
    </row>
    <row r="746" spans="2:63" customFormat="1">
      <c r="B746" s="85"/>
      <c r="C746" s="85"/>
      <c r="D746" s="52" t="s">
        <v>367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67"/>
      <c r="AD746" s="48"/>
      <c r="AE746" s="48"/>
      <c r="AF746" s="48"/>
      <c r="AG746" s="48"/>
      <c r="AH746" s="48"/>
      <c r="AI746" s="48"/>
      <c r="AJ746" s="48"/>
      <c r="AK746" s="48"/>
      <c r="AL746" s="85"/>
      <c r="AM746" s="85"/>
      <c r="AN746" s="85"/>
      <c r="AO746" s="85"/>
      <c r="AP746" s="85"/>
      <c r="AQ746" s="85"/>
      <c r="AR746" s="85"/>
      <c r="AS746" s="85"/>
      <c r="AT746" s="85"/>
      <c r="AU746" s="85"/>
      <c r="AV746" s="85"/>
      <c r="AW746" s="85"/>
      <c r="AX746" s="85"/>
      <c r="AY746" s="85"/>
      <c r="AZ746" s="85"/>
      <c r="BA746" s="85"/>
      <c r="BB746" s="85"/>
      <c r="BC746" s="85"/>
      <c r="BD746" s="85"/>
      <c r="BE746" s="85"/>
      <c r="BF746" s="85"/>
      <c r="BG746" s="85"/>
      <c r="BH746" s="85"/>
      <c r="BI746" s="85"/>
      <c r="BJ746" s="85"/>
      <c r="BK746" s="85"/>
    </row>
    <row r="747" spans="2:63" customFormat="1">
      <c r="B747" s="85"/>
      <c r="C747" s="85"/>
      <c r="D747" s="52" t="s">
        <v>339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67"/>
      <c r="AD747" s="48"/>
      <c r="AE747" s="48"/>
      <c r="AF747" s="48"/>
      <c r="AG747" s="48"/>
      <c r="AH747" s="48"/>
      <c r="AI747" s="48"/>
      <c r="AJ747" s="48"/>
      <c r="AK747" s="48"/>
      <c r="AL747" s="85"/>
      <c r="AM747" s="85"/>
      <c r="AN747" s="85"/>
      <c r="AO747" s="85"/>
      <c r="AP747" s="85"/>
      <c r="AQ747" s="85"/>
      <c r="AR747" s="85"/>
      <c r="AS747" s="85"/>
      <c r="AT747" s="85"/>
      <c r="AU747" s="85"/>
      <c r="AV747" s="85"/>
      <c r="AW747" s="85"/>
      <c r="AX747" s="85"/>
      <c r="AY747" s="85"/>
      <c r="AZ747" s="85"/>
      <c r="BA747" s="85"/>
      <c r="BB747" s="85"/>
      <c r="BC747" s="85"/>
      <c r="BD747" s="85"/>
      <c r="BE747" s="85"/>
      <c r="BF747" s="85"/>
      <c r="BG747" s="85"/>
      <c r="BH747" s="85"/>
      <c r="BI747" s="85"/>
      <c r="BJ747" s="85"/>
      <c r="BK747" s="85"/>
    </row>
    <row r="748" spans="2:63">
      <c r="D748" s="53" t="s">
        <v>388</v>
      </c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  <c r="AF748" s="49"/>
      <c r="AG748" s="49"/>
      <c r="AH748" s="49"/>
      <c r="AI748" s="49"/>
      <c r="AJ748" s="49"/>
      <c r="AK748" s="49"/>
    </row>
    <row r="749" spans="2:63">
      <c r="D749" s="52" t="s">
        <v>332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</row>
    <row r="750" spans="2:63">
      <c r="D750" s="89" t="s">
        <v>369</v>
      </c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  <c r="W750" s="90"/>
      <c r="X750" s="90"/>
      <c r="Y750" s="90"/>
      <c r="Z750" s="90"/>
      <c r="AA750" s="90"/>
      <c r="AB750" s="90"/>
      <c r="AC750" s="90"/>
      <c r="AD750" s="90"/>
      <c r="AE750" s="90"/>
      <c r="AF750" s="90"/>
      <c r="AG750" s="90"/>
      <c r="AH750" s="90"/>
      <c r="AI750" s="90"/>
      <c r="AJ750" s="90"/>
      <c r="AK750" s="90"/>
    </row>
    <row r="751" spans="2:63">
      <c r="D751" s="89" t="s">
        <v>480</v>
      </c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  <c r="W751" s="90"/>
      <c r="X751" s="90"/>
      <c r="Y751" s="90"/>
      <c r="Z751" s="90"/>
      <c r="AA751" s="90"/>
      <c r="AB751" s="90"/>
      <c r="AC751" s="90"/>
      <c r="AD751" s="90"/>
      <c r="AE751" s="90"/>
      <c r="AF751" s="90"/>
      <c r="AG751" s="90"/>
      <c r="AH751" s="90"/>
      <c r="AI751" s="90"/>
      <c r="AJ751" s="90"/>
      <c r="AK751" s="90"/>
    </row>
    <row r="752" spans="2:63">
      <c r="D752" s="89" t="s">
        <v>662</v>
      </c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  <c r="W752" s="90"/>
      <c r="X752" s="90"/>
      <c r="Y752" s="90"/>
      <c r="Z752" s="90"/>
      <c r="AA752" s="90"/>
      <c r="AB752" s="90"/>
      <c r="AC752" s="90"/>
      <c r="AD752" s="90"/>
      <c r="AE752" s="90"/>
      <c r="AF752" s="90"/>
      <c r="AG752" s="90"/>
      <c r="AH752" s="90"/>
      <c r="AI752" s="90"/>
      <c r="AJ752" s="90"/>
      <c r="AK752" s="90"/>
    </row>
    <row r="753" spans="4:37">
      <c r="D753" s="91" t="s">
        <v>2381</v>
      </c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</row>
    <row r="754" spans="4:37">
      <c r="D754" s="91" t="s">
        <v>371</v>
      </c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</row>
    <row r="755" spans="4:37">
      <c r="D755" s="91" t="s">
        <v>2382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</row>
    <row r="756" spans="4:37">
      <c r="D756" s="52" t="s">
        <v>898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</row>
    <row r="757" spans="4:37">
      <c r="D757" s="52" t="s">
        <v>697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</row>
    <row r="758" spans="4:37">
      <c r="D758" s="52" t="s">
        <v>698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</row>
    <row r="759" spans="4:37">
      <c r="D759" s="52" t="s">
        <v>901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</row>
    <row r="760" spans="4:37">
      <c r="D760" s="52" t="s">
        <v>384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</row>
    <row r="761" spans="4:37">
      <c r="D761" s="52" t="s">
        <v>528</v>
      </c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</row>
    <row r="762" spans="4:37">
      <c r="D762" s="52" t="s">
        <v>529</v>
      </c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</row>
    <row r="763" spans="4:37">
      <c r="D763" s="52" t="s">
        <v>277</v>
      </c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</row>
    <row r="764" spans="4:37">
      <c r="D764" s="52" t="s">
        <v>530</v>
      </c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</row>
    <row r="765" spans="4:37">
      <c r="D765" s="52" t="s">
        <v>333</v>
      </c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</row>
    <row r="766" spans="4:37">
      <c r="D766" s="52" t="s">
        <v>531</v>
      </c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</row>
    <row r="767" spans="4:37">
      <c r="D767" s="52" t="s">
        <v>337</v>
      </c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  <c r="AA767" s="48"/>
      <c r="AB767" s="48"/>
      <c r="AC767" s="48"/>
      <c r="AD767" s="48"/>
      <c r="AE767" s="48"/>
      <c r="AF767" s="48"/>
      <c r="AG767" s="48"/>
      <c r="AH767" s="48"/>
      <c r="AI767" s="48"/>
      <c r="AJ767" s="48"/>
      <c r="AK767" s="48"/>
    </row>
    <row r="768" spans="4:37">
      <c r="D768" s="52" t="s">
        <v>905</v>
      </c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  <c r="AA768" s="48"/>
      <c r="AB768" s="48"/>
      <c r="AC768" s="48"/>
      <c r="AD768" s="48"/>
      <c r="AE768" s="48"/>
      <c r="AF768" s="48"/>
      <c r="AG768" s="48"/>
      <c r="AH768" s="48"/>
      <c r="AI768" s="48"/>
      <c r="AJ768" s="48"/>
      <c r="AK768" s="48"/>
    </row>
    <row r="769" spans="4:37">
      <c r="D769" s="52" t="s">
        <v>664</v>
      </c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  <c r="AA769" s="48"/>
      <c r="AB769" s="48"/>
      <c r="AC769" s="48"/>
      <c r="AD769" s="48"/>
      <c r="AE769" s="48"/>
      <c r="AF769" s="48"/>
      <c r="AG769" s="48"/>
      <c r="AH769" s="48"/>
      <c r="AI769" s="48"/>
      <c r="AJ769" s="48"/>
      <c r="AK769" s="48"/>
    </row>
    <row r="770" spans="4:37">
      <c r="D770" s="38" t="s">
        <v>1493</v>
      </c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  <c r="AA770" s="48"/>
      <c r="AB770" s="48"/>
      <c r="AC770" s="48"/>
      <c r="AD770" s="48"/>
      <c r="AE770" s="48"/>
      <c r="AF770" s="48"/>
      <c r="AG770" s="48"/>
      <c r="AH770" s="48"/>
      <c r="AI770" s="48"/>
      <c r="AJ770" s="48"/>
      <c r="AK770" s="48"/>
    </row>
    <row r="771" spans="4:37">
      <c r="D771" s="52" t="s">
        <v>342</v>
      </c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  <c r="AA771" s="48"/>
      <c r="AB771" s="48"/>
      <c r="AC771" s="48"/>
      <c r="AD771" s="48"/>
      <c r="AE771" s="48"/>
      <c r="AF771" s="48"/>
      <c r="AG771" s="48"/>
      <c r="AH771" s="48"/>
      <c r="AI771" s="48"/>
      <c r="AJ771" s="48"/>
      <c r="AK771" s="48"/>
    </row>
    <row r="772" spans="4:37">
      <c r="D772" s="52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  <c r="AA772" s="48"/>
      <c r="AB772" s="48"/>
      <c r="AC772" s="48"/>
      <c r="AD772" s="48"/>
      <c r="AE772" s="48"/>
      <c r="AF772" s="48"/>
      <c r="AG772" s="48"/>
      <c r="AH772" s="48"/>
      <c r="AI772" s="48"/>
      <c r="AJ772" s="48"/>
      <c r="AK772" s="48"/>
    </row>
    <row r="773" spans="4:37">
      <c r="D773" s="52" t="s">
        <v>543</v>
      </c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  <c r="AA773" s="48"/>
      <c r="AB773" s="48"/>
      <c r="AC773" s="48"/>
      <c r="AD773" s="48"/>
      <c r="AE773" s="48"/>
      <c r="AF773" s="48"/>
      <c r="AG773" s="48"/>
      <c r="AH773" s="48"/>
      <c r="AI773" s="48"/>
      <c r="AJ773" s="48"/>
      <c r="AK773" s="48"/>
    </row>
    <row r="774" spans="4:37">
      <c r="D774" s="52" t="s">
        <v>1183</v>
      </c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48"/>
      <c r="AD774" s="48"/>
      <c r="AE774" s="48"/>
      <c r="AF774" s="48"/>
      <c r="AG774" s="48"/>
      <c r="AH774" s="48"/>
      <c r="AI774" s="48"/>
      <c r="AJ774" s="48"/>
      <c r="AK774" s="48"/>
    </row>
    <row r="775" spans="4:37">
      <c r="D775" s="52" t="s">
        <v>1494</v>
      </c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  <c r="AA775" s="48"/>
      <c r="AB775" s="48"/>
      <c r="AC775" s="48"/>
      <c r="AD775" s="48"/>
      <c r="AE775" s="48"/>
      <c r="AF775" s="48"/>
      <c r="AG775" s="48"/>
      <c r="AH775" s="48"/>
      <c r="AI775" s="48"/>
      <c r="AJ775" s="48"/>
      <c r="AK775" s="48"/>
    </row>
    <row r="776" spans="4:37">
      <c r="D776" s="52" t="s">
        <v>1495</v>
      </c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48"/>
      <c r="AI776" s="48"/>
      <c r="AJ776" s="48"/>
      <c r="AK776" s="48"/>
    </row>
    <row r="777" spans="4:37">
      <c r="D777" s="52" t="s">
        <v>1496</v>
      </c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48"/>
      <c r="AI777" s="48"/>
      <c r="AJ777" s="48"/>
      <c r="AK777" s="48"/>
    </row>
    <row r="779" spans="4:37">
      <c r="D779" s="85" t="s">
        <v>2693</v>
      </c>
    </row>
    <row r="821" spans="2:4">
      <c r="B821" s="46">
        <v>0</v>
      </c>
      <c r="D821" s="47" t="s">
        <v>2705</v>
      </c>
    </row>
    <row r="822" spans="2:4">
      <c r="D822" s="55" t="s">
        <v>302</v>
      </c>
    </row>
    <row r="824" spans="2:4">
      <c r="D824" s="85" t="s">
        <v>36</v>
      </c>
    </row>
    <row r="825" spans="2:4">
      <c r="D825" s="50" t="s">
        <v>2711</v>
      </c>
    </row>
    <row r="827" spans="2:4">
      <c r="D827" s="85" t="s">
        <v>2690</v>
      </c>
    </row>
    <row r="853" spans="4:40">
      <c r="D853" s="85" t="s">
        <v>307</v>
      </c>
    </row>
    <row r="854" spans="4:40">
      <c r="D854" s="85" t="s">
        <v>2691</v>
      </c>
      <c r="L854" s="43" t="s">
        <v>373</v>
      </c>
      <c r="N854" s="47" t="s">
        <v>2692</v>
      </c>
    </row>
    <row r="856" spans="4:40">
      <c r="D856" s="52" t="s">
        <v>325</v>
      </c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</row>
    <row r="857" spans="4:40">
      <c r="D857" s="52" t="s">
        <v>2706</v>
      </c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</row>
    <row r="858" spans="4:40">
      <c r="D858" s="52" t="s">
        <v>257</v>
      </c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</row>
    <row r="859" spans="4:40">
      <c r="D859" s="52" t="s">
        <v>2710</v>
      </c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</row>
    <row r="861" spans="4:40">
      <c r="D861" s="53" t="s">
        <v>335</v>
      </c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</row>
    <row r="862" spans="4:40">
      <c r="D862" s="53" t="s">
        <v>312</v>
      </c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</row>
    <row r="863" spans="4:40">
      <c r="D863" s="53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</row>
    <row r="864" spans="4:40">
      <c r="D864" s="53" t="s">
        <v>278</v>
      </c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</row>
    <row r="865" spans="4:40">
      <c r="D865" s="53" t="s">
        <v>280</v>
      </c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</row>
    <row r="866" spans="4:40">
      <c r="D866" s="53" t="s">
        <v>2707</v>
      </c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  <c r="AN866" s="49"/>
    </row>
    <row r="867" spans="4:40">
      <c r="D867" s="53" t="s">
        <v>2708</v>
      </c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</row>
    <row r="868" spans="4:40">
      <c r="D868" s="53" t="s">
        <v>2709</v>
      </c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</row>
    <row r="869" spans="4:40">
      <c r="D869" s="53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</row>
    <row r="870" spans="4:40">
      <c r="D870" s="53" t="s">
        <v>261</v>
      </c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</row>
    <row r="871" spans="4:40">
      <c r="D871" s="53" t="s">
        <v>262</v>
      </c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</row>
    <row r="872" spans="4:40">
      <c r="D872" s="53" t="s">
        <v>336</v>
      </c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</row>
    <row r="874" spans="4:40">
      <c r="D874" s="85" t="s">
        <v>2712</v>
      </c>
    </row>
    <row r="923" spans="2:4">
      <c r="B923" s="46">
        <v>0</v>
      </c>
      <c r="D923" s="47" t="s">
        <v>2729</v>
      </c>
    </row>
    <row r="924" spans="2:4">
      <c r="D924" s="55" t="s">
        <v>301</v>
      </c>
    </row>
    <row r="925" spans="2:4">
      <c r="D925" s="51" t="s">
        <v>35</v>
      </c>
    </row>
    <row r="966" spans="2:4">
      <c r="B966" s="46">
        <v>0</v>
      </c>
      <c r="D966" s="47" t="s">
        <v>2732</v>
      </c>
    </row>
    <row r="967" spans="2:4">
      <c r="D967" s="55" t="s">
        <v>302</v>
      </c>
    </row>
    <row r="969" spans="2:4">
      <c r="D969" s="85" t="s">
        <v>36</v>
      </c>
    </row>
    <row r="970" spans="2:4">
      <c r="D970" s="50" t="s">
        <v>2733</v>
      </c>
    </row>
    <row r="972" spans="2:4">
      <c r="D972" s="85" t="s">
        <v>2715</v>
      </c>
    </row>
    <row r="999" spans="4:21">
      <c r="D999" s="85" t="s">
        <v>377</v>
      </c>
      <c r="H999" s="85" t="s">
        <v>1038</v>
      </c>
      <c r="Q999" s="85" t="s">
        <v>272</v>
      </c>
      <c r="U999" s="85" t="s">
        <v>273</v>
      </c>
    </row>
    <row r="1000" spans="4:21">
      <c r="D1000" s="54" t="s">
        <v>2716</v>
      </c>
      <c r="H1000" s="85" t="s">
        <v>2718</v>
      </c>
      <c r="Q1000" s="85" t="s">
        <v>2720</v>
      </c>
      <c r="U1000" s="85" t="s">
        <v>2722</v>
      </c>
    </row>
    <row r="1001" spans="4:21">
      <c r="D1001" s="54" t="s">
        <v>2717</v>
      </c>
      <c r="H1001" s="85" t="s">
        <v>2719</v>
      </c>
      <c r="Q1001" s="85" t="s">
        <v>2721</v>
      </c>
      <c r="U1001" s="85" t="s">
        <v>2723</v>
      </c>
    </row>
    <row r="1003" spans="4:21">
      <c r="D1003" s="52" t="s">
        <v>2104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</row>
    <row r="1004" spans="4:21">
      <c r="D1004" s="52" t="s">
        <v>2105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</row>
    <row r="1005" spans="4:21">
      <c r="D1005" s="52" t="s">
        <v>2724</v>
      </c>
      <c r="E1005" s="48"/>
      <c r="F1005" s="48"/>
      <c r="G1005" s="48"/>
      <c r="H1005" s="48"/>
      <c r="I1005" s="48"/>
      <c r="J1005" s="48"/>
      <c r="K1005" s="48"/>
      <c r="L1005" s="48"/>
      <c r="M1005" s="48"/>
      <c r="N1005" s="48"/>
      <c r="O1005" s="48"/>
      <c r="P1005" s="48"/>
      <c r="Q1005" s="48"/>
    </row>
    <row r="1006" spans="4:21">
      <c r="D1006" s="52" t="s">
        <v>264</v>
      </c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</row>
    <row r="1007" spans="4:21">
      <c r="D1007" s="52" t="s">
        <v>275</v>
      </c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</row>
    <row r="1008" spans="4:21">
      <c r="D1008" s="52" t="s">
        <v>271</v>
      </c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</row>
    <row r="1009" spans="4:40">
      <c r="D1009" s="52" t="s">
        <v>584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</row>
    <row r="1010" spans="4:40">
      <c r="D1010" s="52" t="s">
        <v>2725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</row>
    <row r="1011" spans="4:40">
      <c r="D1011" s="52" t="s">
        <v>2726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</row>
    <row r="1012" spans="4:40">
      <c r="D1012" s="52" t="s">
        <v>259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</row>
    <row r="1014" spans="4:40">
      <c r="D1014" s="53" t="s">
        <v>335</v>
      </c>
      <c r="E1014" s="49"/>
      <c r="F1014" s="49"/>
      <c r="G1014" s="49"/>
      <c r="H1014" s="49"/>
      <c r="I1014" s="49"/>
      <c r="J1014" s="49"/>
      <c r="K1014" s="49"/>
      <c r="L1014" s="49"/>
      <c r="M1014" s="49"/>
      <c r="N1014" s="49"/>
      <c r="O1014" s="49"/>
      <c r="P1014" s="49"/>
      <c r="Q1014" s="49"/>
      <c r="R1014" s="49"/>
      <c r="S1014" s="49"/>
      <c r="T1014" s="49"/>
      <c r="U1014" s="49"/>
      <c r="V1014" s="49"/>
      <c r="W1014" s="49"/>
      <c r="X1014" s="49"/>
      <c r="Y1014" s="49"/>
      <c r="Z1014" s="49"/>
      <c r="AA1014" s="49"/>
      <c r="AB1014" s="49"/>
      <c r="AC1014" s="49"/>
      <c r="AD1014" s="49"/>
      <c r="AE1014" s="49"/>
      <c r="AF1014" s="49"/>
      <c r="AG1014" s="49"/>
      <c r="AH1014" s="49"/>
      <c r="AI1014" s="49"/>
      <c r="AJ1014" s="49"/>
      <c r="AK1014" s="49"/>
      <c r="AL1014" s="49"/>
      <c r="AM1014" s="49"/>
      <c r="AN1014" s="49"/>
    </row>
    <row r="1015" spans="4:40">
      <c r="D1015" s="53" t="s">
        <v>312</v>
      </c>
      <c r="E1015" s="49"/>
      <c r="F1015" s="49"/>
      <c r="G1015" s="49"/>
      <c r="H1015" s="49"/>
      <c r="I1015" s="49"/>
      <c r="J1015" s="49"/>
      <c r="K1015" s="49"/>
      <c r="L1015" s="49"/>
      <c r="M1015" s="49"/>
      <c r="N1015" s="49"/>
      <c r="O1015" s="49"/>
      <c r="P1015" s="49"/>
      <c r="Q1015" s="49"/>
      <c r="R1015" s="49"/>
      <c r="S1015" s="49"/>
      <c r="T1015" s="49"/>
      <c r="U1015" s="49"/>
      <c r="V1015" s="49"/>
      <c r="W1015" s="49"/>
      <c r="X1015" s="49"/>
      <c r="Y1015" s="49"/>
      <c r="Z1015" s="49"/>
      <c r="AA1015" s="49"/>
      <c r="AB1015" s="49"/>
      <c r="AC1015" s="49"/>
      <c r="AD1015" s="49"/>
      <c r="AE1015" s="49"/>
      <c r="AF1015" s="49"/>
      <c r="AG1015" s="49"/>
      <c r="AH1015" s="49"/>
      <c r="AI1015" s="49"/>
      <c r="AJ1015" s="49"/>
      <c r="AK1015" s="49"/>
      <c r="AL1015" s="49"/>
      <c r="AM1015" s="49"/>
      <c r="AN1015" s="49"/>
    </row>
    <row r="1016" spans="4:40">
      <c r="D1016" s="53"/>
      <c r="E1016" s="49"/>
      <c r="F1016" s="49"/>
      <c r="G1016" s="49"/>
      <c r="H1016" s="49"/>
      <c r="I1016" s="49"/>
      <c r="J1016" s="49"/>
      <c r="K1016" s="49"/>
      <c r="L1016" s="49"/>
      <c r="M1016" s="49"/>
      <c r="N1016" s="49"/>
      <c r="O1016" s="49"/>
      <c r="P1016" s="49"/>
      <c r="Q1016" s="49"/>
      <c r="R1016" s="49"/>
      <c r="S1016" s="49"/>
      <c r="T1016" s="49"/>
      <c r="U1016" s="49"/>
      <c r="V1016" s="49"/>
      <c r="W1016" s="49"/>
      <c r="X1016" s="49"/>
      <c r="Y1016" s="49"/>
      <c r="Z1016" s="49"/>
      <c r="AA1016" s="49"/>
      <c r="AB1016" s="49"/>
      <c r="AC1016" s="49"/>
      <c r="AD1016" s="49"/>
      <c r="AE1016" s="49"/>
      <c r="AF1016" s="49"/>
      <c r="AG1016" s="49"/>
      <c r="AH1016" s="49"/>
      <c r="AI1016" s="49"/>
      <c r="AJ1016" s="49"/>
      <c r="AK1016" s="49"/>
      <c r="AL1016" s="49"/>
      <c r="AM1016" s="49"/>
      <c r="AN1016" s="49"/>
    </row>
    <row r="1017" spans="4:40">
      <c r="D1017" s="53" t="s">
        <v>265</v>
      </c>
      <c r="E1017" s="49"/>
      <c r="F1017" s="49"/>
      <c r="G1017" s="49"/>
      <c r="H1017" s="49"/>
      <c r="I1017" s="49"/>
      <c r="J1017" s="49"/>
      <c r="K1017" s="49"/>
      <c r="L1017" s="49"/>
      <c r="M1017" s="49"/>
      <c r="N1017" s="49"/>
      <c r="O1017" s="49"/>
      <c r="P1017" s="49"/>
      <c r="Q1017" s="49"/>
      <c r="R1017" s="49"/>
      <c r="S1017" s="49"/>
      <c r="T1017" s="49"/>
      <c r="U1017" s="49"/>
      <c r="V1017" s="49"/>
      <c r="W1017" s="49"/>
      <c r="X1017" s="49"/>
      <c r="Y1017" s="49"/>
      <c r="Z1017" s="49"/>
      <c r="AA1017" s="49"/>
      <c r="AB1017" s="49"/>
      <c r="AC1017" s="49"/>
      <c r="AD1017" s="49"/>
      <c r="AE1017" s="49"/>
      <c r="AF1017" s="49"/>
      <c r="AG1017" s="49"/>
      <c r="AH1017" s="49"/>
      <c r="AI1017" s="49"/>
      <c r="AJ1017" s="49"/>
      <c r="AK1017" s="49"/>
      <c r="AL1017" s="49"/>
      <c r="AM1017" s="49"/>
      <c r="AN1017" s="49"/>
    </row>
    <row r="1018" spans="4:40">
      <c r="D1018" s="53" t="s">
        <v>280</v>
      </c>
      <c r="E1018" s="49"/>
      <c r="F1018" s="49"/>
      <c r="G1018" s="49"/>
      <c r="H1018" s="49"/>
      <c r="I1018" s="49"/>
      <c r="J1018" s="49"/>
      <c r="K1018" s="49"/>
      <c r="L1018" s="49"/>
      <c r="M1018" s="49"/>
      <c r="N1018" s="49"/>
      <c r="O1018" s="49"/>
      <c r="P1018" s="49"/>
      <c r="Q1018" s="49"/>
      <c r="R1018" s="49"/>
      <c r="S1018" s="49"/>
      <c r="T1018" s="49"/>
      <c r="U1018" s="49"/>
      <c r="V1018" s="49"/>
      <c r="W1018" s="49"/>
      <c r="X1018" s="49"/>
      <c r="Y1018" s="49"/>
      <c r="Z1018" s="49"/>
      <c r="AA1018" s="49"/>
      <c r="AB1018" s="49"/>
      <c r="AC1018" s="49"/>
      <c r="AD1018" s="49"/>
      <c r="AE1018" s="49"/>
      <c r="AF1018" s="49"/>
      <c r="AG1018" s="49"/>
      <c r="AH1018" s="49"/>
      <c r="AI1018" s="49"/>
      <c r="AJ1018" s="49"/>
      <c r="AK1018" s="49"/>
      <c r="AL1018" s="49"/>
      <c r="AM1018" s="49"/>
      <c r="AN1018" s="49"/>
    </row>
    <row r="1019" spans="4:40">
      <c r="D1019" s="53" t="s">
        <v>2734</v>
      </c>
      <c r="E1019" s="49"/>
      <c r="F1019" s="49"/>
      <c r="G1019" s="49"/>
      <c r="H1019" s="49"/>
      <c r="I1019" s="49"/>
      <c r="J1019" s="49"/>
      <c r="K1019" s="49"/>
      <c r="L1019" s="49"/>
      <c r="M1019" s="49"/>
      <c r="N1019" s="49"/>
      <c r="O1019" s="49"/>
      <c r="P1019" s="49"/>
      <c r="Q1019" s="49"/>
      <c r="R1019" s="49"/>
      <c r="S1019" s="49"/>
      <c r="T1019" s="49"/>
      <c r="U1019" s="49"/>
      <c r="V1019" s="49"/>
      <c r="W1019" s="49"/>
      <c r="X1019" s="49"/>
      <c r="Y1019" s="49"/>
      <c r="Z1019" s="49"/>
      <c r="AA1019" s="49"/>
      <c r="AB1019" s="49"/>
      <c r="AC1019" s="49"/>
      <c r="AD1019" s="49"/>
      <c r="AE1019" s="49"/>
      <c r="AF1019" s="49"/>
      <c r="AG1019" s="49"/>
      <c r="AH1019" s="49"/>
      <c r="AI1019" s="49"/>
      <c r="AJ1019" s="49"/>
      <c r="AK1019" s="49"/>
      <c r="AL1019" s="49"/>
      <c r="AM1019" s="49"/>
      <c r="AN1019" s="49"/>
    </row>
    <row r="1020" spans="4:40">
      <c r="D1020" s="53" t="s">
        <v>2738</v>
      </c>
      <c r="E1020" s="49"/>
      <c r="F1020" s="49"/>
      <c r="G1020" s="49"/>
      <c r="H1020" s="49"/>
      <c r="I1020" s="49"/>
      <c r="J1020" s="49"/>
      <c r="K1020" s="49"/>
      <c r="L1020" s="49"/>
      <c r="M1020" s="49"/>
      <c r="N1020" s="49"/>
      <c r="O1020" s="49"/>
      <c r="P1020" s="49"/>
      <c r="Q1020" s="49"/>
      <c r="R1020" s="49"/>
      <c r="S1020" s="49"/>
      <c r="T1020" s="49"/>
      <c r="U1020" s="49"/>
      <c r="V1020" s="49"/>
      <c r="W1020" s="49"/>
      <c r="X1020" s="49"/>
      <c r="Y1020" s="49"/>
      <c r="Z1020" s="49"/>
      <c r="AA1020" s="49"/>
      <c r="AB1020" s="49"/>
      <c r="AC1020" s="49"/>
      <c r="AD1020" s="49"/>
      <c r="AE1020" s="49"/>
      <c r="AF1020" s="49"/>
      <c r="AG1020" s="49"/>
      <c r="AH1020" s="49"/>
      <c r="AI1020" s="49"/>
      <c r="AJ1020" s="49"/>
      <c r="AK1020" s="49"/>
      <c r="AL1020" s="49"/>
      <c r="AM1020" s="49"/>
      <c r="AN1020" s="49"/>
    </row>
    <row r="1021" spans="4:40">
      <c r="D1021" s="53" t="s">
        <v>2735</v>
      </c>
      <c r="E1021" s="49"/>
      <c r="F1021" s="49"/>
      <c r="G1021" s="49"/>
      <c r="H1021" s="49"/>
      <c r="I1021" s="49"/>
      <c r="J1021" s="49"/>
      <c r="K1021" s="49"/>
      <c r="L1021" s="49"/>
      <c r="M1021" s="49"/>
      <c r="N1021" s="49"/>
      <c r="O1021" s="49"/>
      <c r="P1021" s="49"/>
      <c r="Q1021" s="49"/>
      <c r="R1021" s="49"/>
      <c r="S1021" s="49"/>
      <c r="T1021" s="49"/>
      <c r="U1021" s="49"/>
      <c r="V1021" s="49"/>
      <c r="W1021" s="49"/>
      <c r="X1021" s="49"/>
      <c r="Y1021" s="49"/>
      <c r="Z1021" s="49"/>
      <c r="AA1021" s="49"/>
      <c r="AB1021" s="49"/>
      <c r="AC1021" s="49"/>
      <c r="AD1021" s="49"/>
      <c r="AE1021" s="49"/>
      <c r="AF1021" s="49"/>
      <c r="AG1021" s="49"/>
      <c r="AH1021" s="49"/>
      <c r="AI1021" s="49"/>
      <c r="AJ1021" s="49"/>
      <c r="AK1021" s="49"/>
      <c r="AL1021" s="49"/>
      <c r="AM1021" s="49"/>
      <c r="AN1021" s="49"/>
    </row>
    <row r="1022" spans="4:40">
      <c r="D1022" s="53"/>
      <c r="E1022" s="49"/>
      <c r="F1022" s="49"/>
      <c r="G1022" s="49"/>
      <c r="H1022" s="49"/>
      <c r="I1022" s="49"/>
      <c r="J1022" s="49"/>
      <c r="K1022" s="49"/>
      <c r="L1022" s="49"/>
      <c r="M1022" s="49"/>
      <c r="N1022" s="49"/>
      <c r="O1022" s="49"/>
      <c r="P1022" s="49"/>
      <c r="Q1022" s="49"/>
      <c r="R1022" s="49"/>
      <c r="S1022" s="49"/>
      <c r="T1022" s="49"/>
      <c r="U1022" s="49"/>
      <c r="V1022" s="49"/>
      <c r="W1022" s="49"/>
      <c r="X1022" s="49"/>
      <c r="Y1022" s="49"/>
      <c r="Z1022" s="49"/>
      <c r="AA1022" s="49"/>
      <c r="AB1022" s="49"/>
      <c r="AC1022" s="49"/>
      <c r="AD1022" s="49"/>
      <c r="AE1022" s="49"/>
      <c r="AF1022" s="49"/>
      <c r="AG1022" s="49"/>
      <c r="AH1022" s="49"/>
      <c r="AI1022" s="49"/>
      <c r="AJ1022" s="49"/>
      <c r="AK1022" s="49"/>
      <c r="AL1022" s="49"/>
      <c r="AM1022" s="49"/>
      <c r="AN1022" s="49"/>
    </row>
    <row r="1023" spans="4:40">
      <c r="D1023" s="53" t="s">
        <v>265</v>
      </c>
      <c r="E1023" s="49"/>
      <c r="F1023" s="49"/>
      <c r="G1023" s="49"/>
      <c r="H1023" s="49"/>
      <c r="I1023" s="49"/>
      <c r="J1023" s="49"/>
      <c r="K1023" s="49"/>
      <c r="L1023" s="49"/>
      <c r="M1023" s="49"/>
      <c r="N1023" s="49"/>
      <c r="O1023" s="49"/>
      <c r="P1023" s="49"/>
      <c r="Q1023" s="49"/>
      <c r="R1023" s="49"/>
      <c r="S1023" s="49"/>
      <c r="T1023" s="49"/>
      <c r="U1023" s="49"/>
      <c r="V1023" s="49"/>
      <c r="W1023" s="49"/>
      <c r="X1023" s="49"/>
      <c r="Y1023" s="49"/>
      <c r="Z1023" s="49"/>
      <c r="AA1023" s="49"/>
      <c r="AB1023" s="49"/>
      <c r="AC1023" s="49"/>
      <c r="AD1023" s="49"/>
      <c r="AE1023" s="49"/>
      <c r="AF1023" s="49"/>
      <c r="AG1023" s="49"/>
      <c r="AH1023" s="49"/>
      <c r="AI1023" s="49"/>
      <c r="AJ1023" s="49"/>
      <c r="AK1023" s="49"/>
      <c r="AL1023" s="49"/>
      <c r="AM1023" s="49"/>
      <c r="AN1023" s="49"/>
    </row>
    <row r="1024" spans="4:40">
      <c r="D1024" s="53" t="s">
        <v>280</v>
      </c>
      <c r="E1024" s="49"/>
      <c r="F1024" s="49"/>
      <c r="G1024" s="49"/>
      <c r="H1024" s="49"/>
      <c r="I1024" s="49"/>
      <c r="J1024" s="49"/>
      <c r="K1024" s="49"/>
      <c r="L1024" s="49"/>
      <c r="M1024" s="49"/>
      <c r="N1024" s="49"/>
      <c r="O1024" s="49"/>
      <c r="P1024" s="49"/>
      <c r="Q1024" s="49"/>
      <c r="R1024" s="49"/>
      <c r="S1024" s="49"/>
      <c r="T1024" s="49"/>
      <c r="U1024" s="49"/>
      <c r="V1024" s="49"/>
      <c r="W1024" s="49"/>
      <c r="X1024" s="49"/>
      <c r="Y1024" s="49"/>
      <c r="Z1024" s="49"/>
      <c r="AA1024" s="49"/>
      <c r="AB1024" s="49"/>
      <c r="AC1024" s="49"/>
      <c r="AD1024" s="49"/>
      <c r="AE1024" s="49"/>
      <c r="AF1024" s="49"/>
      <c r="AG1024" s="49"/>
      <c r="AH1024" s="49"/>
      <c r="AI1024" s="49"/>
      <c r="AJ1024" s="49"/>
      <c r="AK1024" s="49"/>
      <c r="AL1024" s="49"/>
      <c r="AM1024" s="49"/>
      <c r="AN1024" s="49"/>
    </row>
    <row r="1025" spans="4:40">
      <c r="D1025" s="53" t="s">
        <v>2736</v>
      </c>
      <c r="E1025" s="49"/>
      <c r="F1025" s="49"/>
      <c r="G1025" s="49"/>
      <c r="H1025" s="49"/>
      <c r="I1025" s="49"/>
      <c r="J1025" s="49"/>
      <c r="K1025" s="49"/>
      <c r="L1025" s="49"/>
      <c r="M1025" s="49"/>
      <c r="N1025" s="49"/>
      <c r="O1025" s="49"/>
      <c r="P1025" s="49"/>
      <c r="Q1025" s="49"/>
      <c r="R1025" s="49"/>
      <c r="S1025" s="49"/>
      <c r="T1025" s="49"/>
      <c r="U1025" s="49"/>
      <c r="V1025" s="49"/>
      <c r="W1025" s="49"/>
      <c r="X1025" s="49"/>
      <c r="Y1025" s="49"/>
      <c r="Z1025" s="49"/>
      <c r="AA1025" s="49"/>
      <c r="AB1025" s="49"/>
      <c r="AC1025" s="49"/>
      <c r="AD1025" s="49"/>
      <c r="AE1025" s="49"/>
      <c r="AF1025" s="49"/>
      <c r="AG1025" s="49"/>
      <c r="AH1025" s="49"/>
      <c r="AI1025" s="49"/>
      <c r="AJ1025" s="49"/>
      <c r="AK1025" s="49"/>
      <c r="AL1025" s="49"/>
      <c r="AM1025" s="49"/>
      <c r="AN1025" s="49"/>
    </row>
    <row r="1026" spans="4:40">
      <c r="D1026" s="53" t="s">
        <v>2738</v>
      </c>
      <c r="E1026" s="49"/>
      <c r="F1026" s="49"/>
      <c r="G1026" s="49"/>
      <c r="H1026" s="49"/>
      <c r="I1026" s="49"/>
      <c r="J1026" s="49"/>
      <c r="K1026" s="49"/>
      <c r="L1026" s="49"/>
      <c r="M1026" s="49"/>
      <c r="N1026" s="49"/>
      <c r="O1026" s="49"/>
      <c r="P1026" s="49"/>
      <c r="Q1026" s="49"/>
      <c r="R1026" s="49"/>
      <c r="S1026" s="49"/>
      <c r="T1026" s="49"/>
      <c r="U1026" s="49"/>
      <c r="V1026" s="49"/>
      <c r="W1026" s="49"/>
      <c r="X1026" s="49"/>
      <c r="Y1026" s="49"/>
      <c r="Z1026" s="49"/>
      <c r="AA1026" s="49"/>
      <c r="AB1026" s="49"/>
      <c r="AC1026" s="49"/>
      <c r="AD1026" s="49"/>
      <c r="AE1026" s="49"/>
      <c r="AF1026" s="49"/>
      <c r="AG1026" s="49"/>
      <c r="AH1026" s="49"/>
      <c r="AI1026" s="49"/>
      <c r="AJ1026" s="49"/>
      <c r="AK1026" s="49"/>
      <c r="AL1026" s="49"/>
      <c r="AM1026" s="49"/>
      <c r="AN1026" s="49"/>
    </row>
    <row r="1027" spans="4:40">
      <c r="D1027" s="53" t="s">
        <v>2737</v>
      </c>
      <c r="E1027" s="49"/>
      <c r="F1027" s="49"/>
      <c r="G1027" s="49"/>
      <c r="H1027" s="49"/>
      <c r="I1027" s="49"/>
      <c r="J1027" s="49"/>
      <c r="K1027" s="49"/>
      <c r="L1027" s="49"/>
      <c r="M1027" s="49"/>
      <c r="N1027" s="49"/>
      <c r="O1027" s="49"/>
      <c r="P1027" s="49"/>
      <c r="Q1027" s="49"/>
      <c r="R1027" s="49"/>
      <c r="S1027" s="49"/>
      <c r="T1027" s="49"/>
      <c r="U1027" s="49"/>
      <c r="V1027" s="49"/>
      <c r="W1027" s="49"/>
      <c r="X1027" s="49"/>
      <c r="Y1027" s="49"/>
      <c r="Z1027" s="49"/>
      <c r="AA1027" s="49"/>
      <c r="AB1027" s="49"/>
      <c r="AC1027" s="49"/>
      <c r="AD1027" s="49"/>
      <c r="AE1027" s="49"/>
      <c r="AF1027" s="49"/>
      <c r="AG1027" s="49"/>
      <c r="AH1027" s="49"/>
      <c r="AI1027" s="49"/>
      <c r="AJ1027" s="49"/>
      <c r="AK1027" s="49"/>
      <c r="AL1027" s="49"/>
      <c r="AM1027" s="49"/>
      <c r="AN1027" s="49"/>
    </row>
    <row r="1028" spans="4:40">
      <c r="D1028" s="53"/>
      <c r="E1028" s="49"/>
      <c r="F1028" s="49"/>
      <c r="G1028" s="49"/>
      <c r="H1028" s="49"/>
      <c r="I1028" s="49"/>
      <c r="J1028" s="49"/>
      <c r="K1028" s="49"/>
      <c r="L1028" s="49"/>
      <c r="M1028" s="49"/>
      <c r="N1028" s="49"/>
      <c r="O1028" s="49"/>
      <c r="P1028" s="49"/>
      <c r="Q1028" s="49"/>
      <c r="R1028" s="49"/>
      <c r="S1028" s="49"/>
      <c r="T1028" s="49"/>
      <c r="U1028" s="49"/>
      <c r="V1028" s="49"/>
      <c r="W1028" s="49"/>
      <c r="X1028" s="49"/>
      <c r="Y1028" s="49"/>
      <c r="Z1028" s="49"/>
      <c r="AA1028" s="49"/>
      <c r="AB1028" s="49"/>
      <c r="AC1028" s="49"/>
      <c r="AD1028" s="49"/>
      <c r="AE1028" s="49"/>
      <c r="AF1028" s="49"/>
      <c r="AG1028" s="49"/>
      <c r="AH1028" s="49"/>
      <c r="AI1028" s="49"/>
      <c r="AJ1028" s="49"/>
      <c r="AK1028" s="49"/>
      <c r="AL1028" s="49"/>
      <c r="AM1028" s="49"/>
      <c r="AN1028" s="49"/>
    </row>
    <row r="1029" spans="4:40">
      <c r="D1029" s="53" t="s">
        <v>261</v>
      </c>
      <c r="E1029" s="49"/>
      <c r="F1029" s="49"/>
      <c r="G1029" s="49"/>
      <c r="H1029" s="49"/>
      <c r="I1029" s="49"/>
      <c r="J1029" s="49"/>
      <c r="K1029" s="49"/>
      <c r="L1029" s="49"/>
      <c r="M1029" s="49"/>
      <c r="N1029" s="49"/>
      <c r="O1029" s="49"/>
      <c r="P1029" s="49"/>
      <c r="Q1029" s="49"/>
      <c r="R1029" s="49"/>
      <c r="S1029" s="49"/>
      <c r="T1029" s="49"/>
      <c r="U1029" s="49"/>
      <c r="V1029" s="49"/>
      <c r="W1029" s="49"/>
      <c r="X1029" s="49"/>
      <c r="Y1029" s="49"/>
      <c r="Z1029" s="49"/>
      <c r="AA1029" s="49"/>
      <c r="AB1029" s="49"/>
      <c r="AC1029" s="49"/>
      <c r="AD1029" s="49"/>
      <c r="AE1029" s="49"/>
      <c r="AF1029" s="49"/>
      <c r="AG1029" s="49"/>
      <c r="AH1029" s="49"/>
      <c r="AI1029" s="49"/>
      <c r="AJ1029" s="49"/>
      <c r="AK1029" s="49"/>
      <c r="AL1029" s="49"/>
      <c r="AM1029" s="49"/>
      <c r="AN1029" s="49"/>
    </row>
    <row r="1030" spans="4:40">
      <c r="D1030" s="53" t="s">
        <v>262</v>
      </c>
      <c r="E1030" s="49"/>
      <c r="F1030" s="49"/>
      <c r="G1030" s="49"/>
      <c r="H1030" s="49"/>
      <c r="I1030" s="49"/>
      <c r="J1030" s="49"/>
      <c r="K1030" s="49"/>
      <c r="L1030" s="49"/>
      <c r="M1030" s="49"/>
      <c r="N1030" s="49"/>
      <c r="O1030" s="49"/>
      <c r="P1030" s="49"/>
      <c r="Q1030" s="49"/>
      <c r="R1030" s="49"/>
      <c r="S1030" s="49"/>
      <c r="T1030" s="49"/>
      <c r="U1030" s="49"/>
      <c r="V1030" s="49"/>
      <c r="W1030" s="49"/>
      <c r="X1030" s="49"/>
      <c r="Y1030" s="49"/>
      <c r="Z1030" s="49"/>
      <c r="AA1030" s="49"/>
      <c r="AB1030" s="49"/>
      <c r="AC1030" s="49"/>
      <c r="AD1030" s="49"/>
      <c r="AE1030" s="49"/>
      <c r="AF1030" s="49"/>
      <c r="AG1030" s="49"/>
      <c r="AH1030" s="49"/>
      <c r="AI1030" s="49"/>
      <c r="AJ1030" s="49"/>
      <c r="AK1030" s="49"/>
      <c r="AL1030" s="49"/>
      <c r="AM1030" s="49"/>
      <c r="AN1030" s="49"/>
    </row>
    <row r="1031" spans="4:40">
      <c r="D1031" s="53" t="s">
        <v>336</v>
      </c>
      <c r="E1031" s="49"/>
      <c r="F1031" s="49"/>
      <c r="G1031" s="49"/>
      <c r="H1031" s="49"/>
      <c r="I1031" s="49"/>
      <c r="J1031" s="49"/>
      <c r="K1031" s="49"/>
      <c r="L1031" s="49"/>
      <c r="M1031" s="49"/>
      <c r="N1031" s="49"/>
      <c r="O1031" s="49"/>
      <c r="P1031" s="49"/>
      <c r="Q1031" s="49"/>
      <c r="R1031" s="49"/>
      <c r="S1031" s="49"/>
      <c r="T1031" s="49"/>
      <c r="U1031" s="49"/>
      <c r="V1031" s="49"/>
      <c r="W1031" s="49"/>
      <c r="X1031" s="49"/>
      <c r="Y1031" s="49"/>
      <c r="Z1031" s="49"/>
      <c r="AA1031" s="49"/>
      <c r="AB1031" s="49"/>
      <c r="AC1031" s="49"/>
      <c r="AD1031" s="49"/>
      <c r="AE1031" s="49"/>
      <c r="AF1031" s="49"/>
      <c r="AG1031" s="49"/>
      <c r="AH1031" s="49"/>
      <c r="AI1031" s="49"/>
      <c r="AJ1031" s="49"/>
      <c r="AK1031" s="49"/>
      <c r="AL1031" s="49"/>
      <c r="AM1031" s="49"/>
      <c r="AN1031" s="49"/>
    </row>
    <row r="1033" spans="4:40">
      <c r="D1033" s="85" t="s">
        <v>2739</v>
      </c>
    </row>
    <row r="1049" spans="4:4">
      <c r="D1049" s="47" t="s">
        <v>2750</v>
      </c>
    </row>
    <row r="1051" spans="4:4">
      <c r="D1051" s="85" t="s">
        <v>2739</v>
      </c>
    </row>
    <row r="1080" spans="2:4">
      <c r="B1080" s="44">
        <v>0</v>
      </c>
      <c r="D1080" s="47" t="s">
        <v>655</v>
      </c>
    </row>
    <row r="1081" spans="2:4">
      <c r="D1081" s="55" t="s">
        <v>303</v>
      </c>
    </row>
    <row r="1088" spans="2:4">
      <c r="D1088" s="85" t="s">
        <v>323</v>
      </c>
    </row>
    <row r="1089" spans="4:25">
      <c r="D1089" s="47" t="s">
        <v>2740</v>
      </c>
    </row>
    <row r="1091" spans="4:25">
      <c r="D1091" s="52" t="s">
        <v>324</v>
      </c>
      <c r="E1091" s="48"/>
      <c r="F1091" s="48"/>
      <c r="G1091" s="48"/>
      <c r="H1091" s="48"/>
      <c r="I1091" s="48"/>
      <c r="J1091" s="48"/>
      <c r="K1091" s="48"/>
      <c r="L1091" s="48"/>
      <c r="M1091" s="48"/>
      <c r="N1091" s="48"/>
      <c r="O1091" s="48"/>
      <c r="P1091" s="48"/>
      <c r="Q1091" s="48"/>
      <c r="R1091" s="48"/>
      <c r="S1091" s="48"/>
      <c r="T1091" s="48"/>
      <c r="U1091" s="48"/>
      <c r="V1091" s="48"/>
      <c r="W1091" s="48"/>
      <c r="X1091" s="48"/>
      <c r="Y1091" s="48"/>
    </row>
    <row r="1092" spans="4:25">
      <c r="D1092" s="52" t="s">
        <v>328</v>
      </c>
      <c r="E1092" s="48"/>
      <c r="F1092" s="48"/>
      <c r="G1092" s="48"/>
      <c r="H1092" s="48"/>
      <c r="I1092" s="48"/>
      <c r="J1092" s="48"/>
      <c r="K1092" s="48"/>
      <c r="L1092" s="48"/>
      <c r="M1092" s="48"/>
      <c r="N1092" s="48"/>
      <c r="O1092" s="48"/>
      <c r="P1092" s="48"/>
      <c r="Q1092" s="48"/>
      <c r="R1092" s="48"/>
      <c r="S1092" s="48"/>
      <c r="T1092" s="48"/>
      <c r="U1092" s="48"/>
      <c r="V1092" s="48"/>
      <c r="W1092" s="48"/>
      <c r="X1092" s="48"/>
      <c r="Y1092" s="48"/>
    </row>
    <row r="1093" spans="4:25">
      <c r="D1093" s="52" t="s">
        <v>435</v>
      </c>
      <c r="E1093" s="48"/>
      <c r="F1093" s="48"/>
      <c r="G1093" s="48"/>
      <c r="H1093" s="48"/>
      <c r="I1093" s="48"/>
      <c r="J1093" s="48"/>
      <c r="K1093" s="48"/>
      <c r="L1093" s="48"/>
      <c r="M1093" s="48"/>
      <c r="N1093" s="48"/>
      <c r="O1093" s="48"/>
      <c r="P1093" s="48"/>
      <c r="Q1093" s="48"/>
      <c r="R1093" s="48"/>
      <c r="S1093" s="48"/>
      <c r="T1093" s="48"/>
      <c r="U1093" s="48"/>
      <c r="V1093" s="48"/>
      <c r="W1093" s="48"/>
      <c r="X1093" s="48"/>
      <c r="Y1093" s="48"/>
    </row>
    <row r="1094" spans="4:25">
      <c r="D1094" s="52" t="s">
        <v>2741</v>
      </c>
      <c r="E1094" s="48"/>
      <c r="F1094" s="48"/>
      <c r="G1094" s="48"/>
      <c r="H1094" s="48"/>
      <c r="I1094" s="48"/>
      <c r="J1094" s="48"/>
      <c r="K1094" s="48"/>
      <c r="L1094" s="48"/>
      <c r="M1094" s="48"/>
      <c r="N1094" s="48"/>
      <c r="O1094" s="48"/>
      <c r="P1094" s="48"/>
      <c r="Q1094" s="48"/>
      <c r="R1094" s="48"/>
      <c r="S1094" s="48"/>
      <c r="T1094" s="48"/>
      <c r="U1094" s="48"/>
      <c r="V1094" s="48"/>
      <c r="W1094" s="48"/>
      <c r="X1094" s="48"/>
      <c r="Y1094" s="48"/>
    </row>
    <row r="1096" spans="4:25">
      <c r="D1096" s="53" t="s">
        <v>335</v>
      </c>
      <c r="E1096" s="49"/>
      <c r="F1096" s="49"/>
      <c r="G1096" s="49"/>
      <c r="H1096" s="49"/>
      <c r="I1096" s="49"/>
      <c r="J1096" s="49"/>
      <c r="K1096" s="49"/>
      <c r="L1096" s="49"/>
      <c r="M1096" s="49"/>
      <c r="N1096" s="49"/>
      <c r="O1096" s="49"/>
      <c r="P1096" s="49"/>
      <c r="Q1096" s="49"/>
      <c r="R1096" s="49"/>
      <c r="S1096" s="49"/>
    </row>
    <row r="1097" spans="4:25">
      <c r="D1097" s="53" t="s">
        <v>312</v>
      </c>
      <c r="E1097" s="49"/>
      <c r="F1097" s="49"/>
      <c r="G1097" s="49"/>
      <c r="H1097" s="49"/>
      <c r="I1097" s="49"/>
      <c r="J1097" s="49"/>
      <c r="K1097" s="49"/>
      <c r="L1097" s="49"/>
      <c r="M1097" s="49"/>
      <c r="N1097" s="49"/>
      <c r="O1097" s="49"/>
      <c r="P1097" s="49"/>
      <c r="Q1097" s="49"/>
      <c r="R1097" s="49"/>
      <c r="S1097" s="49"/>
    </row>
    <row r="1098" spans="4:25">
      <c r="D1098" s="53"/>
      <c r="E1098" s="49"/>
      <c r="F1098" s="49"/>
      <c r="G1098" s="49"/>
      <c r="H1098" s="49"/>
      <c r="I1098" s="49"/>
      <c r="J1098" s="49"/>
      <c r="K1098" s="49"/>
      <c r="L1098" s="49"/>
      <c r="M1098" s="49"/>
      <c r="N1098" s="49"/>
      <c r="O1098" s="49"/>
      <c r="P1098" s="49"/>
      <c r="Q1098" s="49"/>
      <c r="R1098" s="49"/>
      <c r="S1098" s="49"/>
    </row>
    <row r="1099" spans="4:25">
      <c r="D1099" s="53" t="s">
        <v>438</v>
      </c>
      <c r="E1099" s="49"/>
      <c r="F1099" s="49"/>
      <c r="G1099" s="49"/>
      <c r="H1099" s="49"/>
      <c r="I1099" s="49"/>
      <c r="J1099" s="49"/>
      <c r="K1099" s="49"/>
      <c r="L1099" s="49"/>
      <c r="M1099" s="49"/>
      <c r="N1099" s="49"/>
      <c r="O1099" s="49"/>
      <c r="P1099" s="49"/>
      <c r="Q1099" s="49"/>
      <c r="R1099" s="49"/>
      <c r="S1099" s="49"/>
    </row>
    <row r="1100" spans="4:25">
      <c r="D1100" s="53" t="s">
        <v>280</v>
      </c>
      <c r="E1100" s="49"/>
      <c r="F1100" s="49"/>
      <c r="G1100" s="49"/>
      <c r="H1100" s="49"/>
      <c r="I1100" s="49"/>
      <c r="J1100" s="49"/>
      <c r="K1100" s="49"/>
      <c r="L1100" s="49"/>
      <c r="M1100" s="49"/>
      <c r="N1100" s="49"/>
      <c r="O1100" s="49"/>
      <c r="P1100" s="49"/>
      <c r="Q1100" s="49"/>
      <c r="R1100" s="49"/>
      <c r="S1100" s="49"/>
    </row>
    <row r="1101" spans="4:25">
      <c r="D1101" s="53" t="s">
        <v>436</v>
      </c>
      <c r="E1101" s="49"/>
      <c r="F1101" s="49"/>
      <c r="G1101" s="49"/>
      <c r="H1101" s="49"/>
      <c r="I1101" s="49"/>
      <c r="J1101" s="49"/>
      <c r="K1101" s="49"/>
      <c r="L1101" s="49"/>
      <c r="M1101" s="49"/>
      <c r="N1101" s="49"/>
      <c r="O1101" s="49"/>
      <c r="P1101" s="49"/>
      <c r="Q1101" s="49"/>
      <c r="R1101" s="49"/>
      <c r="S1101" s="49"/>
    </row>
    <row r="1102" spans="4:25">
      <c r="D1102" s="53" t="s">
        <v>437</v>
      </c>
      <c r="E1102" s="49"/>
      <c r="F1102" s="49"/>
      <c r="G1102" s="49"/>
      <c r="H1102" s="49"/>
      <c r="I1102" s="49"/>
      <c r="J1102" s="49"/>
      <c r="K1102" s="49"/>
      <c r="L1102" s="49"/>
      <c r="M1102" s="49"/>
      <c r="N1102" s="49"/>
      <c r="O1102" s="49"/>
      <c r="P1102" s="49"/>
      <c r="Q1102" s="49"/>
      <c r="R1102" s="49"/>
      <c r="S1102" s="49"/>
    </row>
    <row r="1103" spans="4:25">
      <c r="D1103" s="53" t="s">
        <v>2742</v>
      </c>
      <c r="E1103" s="49"/>
      <c r="F1103" s="49"/>
      <c r="G1103" s="49"/>
      <c r="H1103" s="49"/>
      <c r="I1103" s="49"/>
      <c r="J1103" s="49"/>
      <c r="K1103" s="49"/>
      <c r="L1103" s="49"/>
      <c r="M1103" s="49"/>
      <c r="N1103" s="49"/>
      <c r="O1103" s="49"/>
      <c r="P1103" s="49"/>
      <c r="Q1103" s="49"/>
      <c r="R1103" s="49"/>
      <c r="S1103" s="49"/>
    </row>
    <row r="1104" spans="4:25">
      <c r="D1104" s="53"/>
      <c r="E1104" s="49"/>
      <c r="F1104" s="49"/>
      <c r="G1104" s="49"/>
      <c r="H1104" s="49"/>
      <c r="I1104" s="49"/>
      <c r="J1104" s="49"/>
      <c r="K1104" s="49"/>
      <c r="L1104" s="49"/>
      <c r="M1104" s="49"/>
      <c r="N1104" s="49"/>
      <c r="O1104" s="49"/>
      <c r="P1104" s="49"/>
      <c r="Q1104" s="49"/>
      <c r="R1104" s="49"/>
      <c r="S1104" s="49"/>
    </row>
    <row r="1105" spans="2:19">
      <c r="D1105" s="53" t="s">
        <v>261</v>
      </c>
      <c r="E1105" s="49"/>
      <c r="F1105" s="49"/>
      <c r="G1105" s="49"/>
      <c r="H1105" s="49"/>
      <c r="I1105" s="49"/>
      <c r="J1105" s="49"/>
      <c r="K1105" s="49"/>
      <c r="L1105" s="49"/>
      <c r="M1105" s="49"/>
      <c r="N1105" s="49"/>
      <c r="O1105" s="49"/>
      <c r="P1105" s="49"/>
      <c r="Q1105" s="49"/>
      <c r="R1105" s="49"/>
      <c r="S1105" s="49"/>
    </row>
    <row r="1106" spans="2:19">
      <c r="D1106" s="53" t="s">
        <v>262</v>
      </c>
      <c r="E1106" s="49"/>
      <c r="F1106" s="49"/>
      <c r="G1106" s="49"/>
      <c r="H1106" s="49"/>
      <c r="I1106" s="49"/>
      <c r="J1106" s="49"/>
      <c r="K1106" s="49"/>
      <c r="L1106" s="49"/>
      <c r="M1106" s="49"/>
      <c r="N1106" s="49"/>
      <c r="O1106" s="49"/>
      <c r="P1106" s="49"/>
      <c r="Q1106" s="49"/>
      <c r="R1106" s="49"/>
      <c r="S1106" s="49"/>
    </row>
    <row r="1107" spans="2:19">
      <c r="D1107" s="53" t="s">
        <v>336</v>
      </c>
      <c r="E1107" s="49"/>
      <c r="F1107" s="49"/>
      <c r="G1107" s="49"/>
      <c r="H1107" s="49"/>
      <c r="I1107" s="49"/>
      <c r="J1107" s="49"/>
      <c r="K1107" s="49"/>
      <c r="L1107" s="49"/>
      <c r="M1107" s="49"/>
      <c r="N1107" s="49"/>
      <c r="O1107" s="49"/>
      <c r="P1107" s="49"/>
      <c r="Q1107" s="49"/>
      <c r="R1107" s="49"/>
      <c r="S1107" s="49"/>
    </row>
    <row r="1117" spans="2:19">
      <c r="B1117" s="46">
        <v>0</v>
      </c>
      <c r="D1117" s="47" t="s">
        <v>462</v>
      </c>
    </row>
    <row r="1118" spans="2:19">
      <c r="D1118" s="55" t="s">
        <v>301</v>
      </c>
    </row>
    <row r="1119" spans="2:19">
      <c r="D1119" s="85" t="s">
        <v>2765</v>
      </c>
    </row>
    <row r="1121" spans="4:4">
      <c r="D1121" s="85" t="s">
        <v>2765</v>
      </c>
    </row>
    <row r="1169" spans="4:4">
      <c r="D1169" s="85" t="s">
        <v>2766</v>
      </c>
    </row>
    <row r="1186" spans="4:13">
      <c r="D1186" s="47" t="s">
        <v>2767</v>
      </c>
      <c r="M1186" s="85" t="s">
        <v>2778</v>
      </c>
    </row>
    <row r="1187" spans="4:13">
      <c r="D1187" s="85" t="s">
        <v>2768</v>
      </c>
    </row>
    <row r="1188" spans="4:13">
      <c r="D1188" s="85" t="s">
        <v>2769</v>
      </c>
    </row>
    <row r="1189" spans="4:13">
      <c r="D1189" s="85" t="s">
        <v>2770</v>
      </c>
    </row>
    <row r="1191" spans="4:13">
      <c r="D1191" s="47" t="s">
        <v>2771</v>
      </c>
      <c r="M1191" s="85" t="s">
        <v>2777</v>
      </c>
    </row>
    <row r="1192" spans="4:13">
      <c r="D1192" s="85" t="s">
        <v>2768</v>
      </c>
    </row>
    <row r="1193" spans="4:13">
      <c r="D1193" s="85" t="s">
        <v>2769</v>
      </c>
    </row>
    <row r="1194" spans="4:13">
      <c r="D1194" s="85" t="s">
        <v>2770</v>
      </c>
    </row>
    <row r="1196" spans="4:13">
      <c r="D1196" s="47" t="s">
        <v>2772</v>
      </c>
      <c r="M1196" s="85" t="s">
        <v>2776</v>
      </c>
    </row>
    <row r="1197" spans="4:13">
      <c r="D1197" s="85" t="s">
        <v>2773</v>
      </c>
    </row>
    <row r="1198" spans="4:13">
      <c r="D1198" s="85" t="s">
        <v>2774</v>
      </c>
    </row>
    <row r="1199" spans="4:13">
      <c r="D1199" s="85" t="s">
        <v>2775</v>
      </c>
    </row>
    <row r="1201" spans="2:63">
      <c r="D1201" s="47" t="s">
        <v>2662</v>
      </c>
    </row>
    <row r="1203" spans="2:63">
      <c r="D1203" s="52" t="s">
        <v>347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  <c r="Y1203" s="48"/>
      <c r="Z1203" s="48"/>
      <c r="AA1203" s="48"/>
      <c r="AB1203" s="48"/>
      <c r="AC1203" s="48"/>
      <c r="AD1203" s="48"/>
      <c r="AE1203" s="48"/>
      <c r="AF1203" s="48"/>
      <c r="AG1203" s="48"/>
      <c r="AH1203" s="48"/>
      <c r="AI1203" s="48"/>
      <c r="AJ1203" s="48"/>
      <c r="AK1203" s="48"/>
    </row>
    <row r="1204" spans="2:63">
      <c r="D1204" s="52"/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  <c r="Y1204" s="48"/>
      <c r="Z1204" s="48"/>
      <c r="AA1204" s="48"/>
      <c r="AB1204" s="48"/>
      <c r="AC1204" s="48"/>
      <c r="AD1204" s="48"/>
      <c r="AE1204" s="48"/>
      <c r="AF1204" s="48"/>
      <c r="AG1204" s="48"/>
      <c r="AH1204" s="48"/>
      <c r="AI1204" s="48"/>
      <c r="AJ1204" s="48"/>
      <c r="AK1204" s="48"/>
    </row>
    <row r="1205" spans="2:63">
      <c r="D1205" s="52" t="s">
        <v>37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  <c r="Y1205" s="48"/>
      <c r="Z1205" s="48"/>
      <c r="AA1205" s="48"/>
      <c r="AB1205" s="48"/>
      <c r="AC1205" s="48"/>
      <c r="AD1205" s="48"/>
      <c r="AE1205" s="48"/>
      <c r="AF1205" s="48"/>
      <c r="AG1205" s="48"/>
      <c r="AH1205" s="48"/>
      <c r="AI1205" s="48"/>
      <c r="AJ1205" s="48"/>
      <c r="AK1205" s="48"/>
    </row>
    <row r="1206" spans="2:63">
      <c r="D1206" s="52" t="s">
        <v>339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  <c r="Y1206" s="48"/>
      <c r="Z1206" s="48"/>
      <c r="AA1206" s="48"/>
      <c r="AB1206" s="48"/>
      <c r="AC1206" s="48"/>
      <c r="AD1206" s="48"/>
      <c r="AE1206" s="48"/>
      <c r="AF1206" s="48"/>
      <c r="AG1206" s="48"/>
      <c r="AH1206" s="48"/>
      <c r="AI1206" s="48"/>
      <c r="AJ1206" s="48"/>
      <c r="AK1206" s="48"/>
    </row>
    <row r="1207" spans="2:63" customFormat="1">
      <c r="B1207" s="85"/>
      <c r="C1207" s="85"/>
      <c r="D1207" s="53" t="s">
        <v>389</v>
      </c>
      <c r="E1207" s="49"/>
      <c r="F1207" s="49"/>
      <c r="G1207" s="49"/>
      <c r="H1207" s="49"/>
      <c r="I1207" s="49"/>
      <c r="J1207" s="49"/>
      <c r="K1207" s="49"/>
      <c r="L1207" s="49"/>
      <c r="M1207" s="49"/>
      <c r="N1207" s="49"/>
      <c r="O1207" s="49"/>
      <c r="P1207" s="49"/>
      <c r="Q1207" s="49"/>
      <c r="R1207" s="49"/>
      <c r="S1207" s="49"/>
      <c r="T1207" s="49"/>
      <c r="U1207" s="49"/>
      <c r="V1207" s="49"/>
      <c r="W1207" s="49"/>
      <c r="X1207" s="49"/>
      <c r="Y1207" s="49"/>
      <c r="Z1207" s="49"/>
      <c r="AA1207" s="49"/>
      <c r="AB1207" s="49"/>
      <c r="AC1207" s="49"/>
      <c r="AD1207" s="49"/>
      <c r="AE1207" s="49"/>
      <c r="AF1207" s="49"/>
      <c r="AG1207" s="49"/>
      <c r="AH1207" s="49"/>
      <c r="AI1207" s="49"/>
      <c r="AJ1207" s="49"/>
      <c r="AK1207" s="49"/>
      <c r="AL1207" s="85"/>
      <c r="AM1207" s="85"/>
      <c r="AN1207" s="85"/>
      <c r="AO1207" s="85"/>
      <c r="AP1207" s="85"/>
      <c r="AQ1207" s="85"/>
      <c r="AR1207" s="85"/>
      <c r="AS1207" s="85"/>
      <c r="AT1207" s="85"/>
      <c r="AU1207" s="85"/>
      <c r="AV1207" s="85"/>
      <c r="AW1207" s="85"/>
      <c r="AX1207" s="85"/>
      <c r="AY1207" s="85"/>
      <c r="AZ1207" s="85"/>
      <c r="BA1207" s="85"/>
      <c r="BB1207" s="85"/>
      <c r="BC1207" s="85"/>
      <c r="BD1207" s="85"/>
      <c r="BE1207" s="85"/>
      <c r="BF1207" s="85"/>
      <c r="BG1207" s="85"/>
      <c r="BH1207" s="85"/>
      <c r="BI1207" s="85"/>
      <c r="BJ1207" s="85"/>
      <c r="BK1207" s="85"/>
    </row>
    <row r="1208" spans="2:63" customFormat="1">
      <c r="B1208" s="85"/>
      <c r="C1208" s="85"/>
      <c r="D1208" s="52" t="s">
        <v>463</v>
      </c>
      <c r="E1208" s="48"/>
      <c r="F1208" s="48"/>
      <c r="G1208" s="48"/>
      <c r="H1208" s="48"/>
      <c r="I1208" s="48"/>
      <c r="J1208" s="48"/>
      <c r="K1208" s="48"/>
      <c r="L1208" s="48"/>
      <c r="M1208" s="48"/>
      <c r="N1208" s="48"/>
      <c r="O1208" s="48"/>
      <c r="P1208" s="48"/>
      <c r="Q1208" s="48"/>
      <c r="R1208" s="48"/>
      <c r="S1208" s="48"/>
      <c r="T1208" s="48"/>
      <c r="U1208" s="48"/>
      <c r="V1208" s="48"/>
      <c r="W1208" s="48"/>
      <c r="X1208" s="48"/>
      <c r="Y1208" s="48"/>
      <c r="Z1208" s="48"/>
      <c r="AA1208" s="48"/>
      <c r="AB1208" s="48"/>
      <c r="AC1208" s="48"/>
      <c r="AD1208" s="48"/>
      <c r="AE1208" s="48"/>
      <c r="AF1208" s="48"/>
      <c r="AG1208" s="48"/>
      <c r="AH1208" s="48"/>
      <c r="AI1208" s="48"/>
      <c r="AJ1208" s="48"/>
      <c r="AK1208" s="48"/>
      <c r="AL1208" s="85"/>
      <c r="AM1208" s="85"/>
      <c r="AN1208" s="85"/>
      <c r="AO1208" s="85"/>
      <c r="AP1208" s="85"/>
      <c r="AQ1208" s="85"/>
      <c r="AR1208" s="85"/>
      <c r="AS1208" s="85"/>
      <c r="AT1208" s="85"/>
      <c r="AU1208" s="85"/>
      <c r="AV1208" s="85"/>
      <c r="AW1208" s="85"/>
      <c r="AX1208" s="85"/>
      <c r="AY1208" s="85"/>
      <c r="AZ1208" s="85"/>
      <c r="BA1208" s="85"/>
      <c r="BB1208" s="85"/>
      <c r="BC1208" s="85"/>
      <c r="BD1208" s="85"/>
      <c r="BE1208" s="85"/>
      <c r="BF1208" s="85"/>
      <c r="BG1208" s="85"/>
      <c r="BH1208" s="85"/>
      <c r="BI1208" s="85"/>
      <c r="BJ1208" s="85"/>
      <c r="BK1208" s="85"/>
    </row>
    <row r="1209" spans="2:63" customFormat="1">
      <c r="B1209" s="85"/>
      <c r="C1209" s="85"/>
      <c r="D1209" s="89" t="s">
        <v>357</v>
      </c>
      <c r="E1209" s="90"/>
      <c r="F1209" s="90"/>
      <c r="G1209" s="90"/>
      <c r="H1209" s="90"/>
      <c r="I1209" s="90"/>
      <c r="J1209" s="90"/>
      <c r="K1209" s="90"/>
      <c r="L1209" s="90"/>
      <c r="M1209" s="90"/>
      <c r="N1209" s="90"/>
      <c r="O1209" s="90"/>
      <c r="P1209" s="90"/>
      <c r="Q1209" s="90"/>
      <c r="R1209" s="90"/>
      <c r="S1209" s="90"/>
      <c r="T1209" s="90"/>
      <c r="U1209" s="90"/>
      <c r="V1209" s="90"/>
      <c r="W1209" s="90"/>
      <c r="X1209" s="90"/>
      <c r="Y1209" s="90"/>
      <c r="Z1209" s="90"/>
      <c r="AA1209" s="90"/>
      <c r="AB1209" s="90"/>
      <c r="AC1209" s="90"/>
      <c r="AD1209" s="90"/>
      <c r="AE1209" s="90"/>
      <c r="AF1209" s="90"/>
      <c r="AG1209" s="90"/>
      <c r="AH1209" s="90"/>
      <c r="AI1209" s="90"/>
      <c r="AJ1209" s="90"/>
      <c r="AK1209" s="90"/>
      <c r="AL1209" s="85"/>
      <c r="AM1209" s="85"/>
      <c r="AN1209" s="85"/>
      <c r="AO1209" s="85"/>
      <c r="AP1209" s="85"/>
      <c r="AQ1209" s="85"/>
      <c r="AR1209" s="85"/>
      <c r="AS1209" s="85"/>
      <c r="AT1209" s="85"/>
      <c r="AU1209" s="85"/>
      <c r="AV1209" s="85"/>
      <c r="AW1209" s="85"/>
      <c r="AX1209" s="85"/>
      <c r="AY1209" s="85"/>
      <c r="AZ1209" s="85"/>
      <c r="BA1209" s="85"/>
      <c r="BB1209" s="85"/>
      <c r="BC1209" s="85"/>
      <c r="BD1209" s="85"/>
      <c r="BE1209" s="85"/>
      <c r="BF1209" s="85"/>
      <c r="BG1209" s="85"/>
      <c r="BH1209" s="85"/>
      <c r="BI1209" s="85"/>
      <c r="BJ1209" s="85"/>
      <c r="BK1209" s="85"/>
    </row>
    <row r="1210" spans="2:63" customFormat="1">
      <c r="B1210" s="85"/>
      <c r="C1210" s="85"/>
      <c r="D1210" s="89" t="s">
        <v>479</v>
      </c>
      <c r="E1210" s="90"/>
      <c r="F1210" s="90"/>
      <c r="G1210" s="90"/>
      <c r="H1210" s="90"/>
      <c r="I1210" s="90"/>
      <c r="J1210" s="90"/>
      <c r="K1210" s="90"/>
      <c r="L1210" s="90"/>
      <c r="M1210" s="90"/>
      <c r="N1210" s="90"/>
      <c r="O1210" s="90"/>
      <c r="P1210" s="90"/>
      <c r="Q1210" s="90"/>
      <c r="R1210" s="90"/>
      <c r="S1210" s="90"/>
      <c r="T1210" s="90"/>
      <c r="U1210" s="90"/>
      <c r="V1210" s="90"/>
      <c r="W1210" s="90"/>
      <c r="X1210" s="90"/>
      <c r="Y1210" s="90"/>
      <c r="Z1210" s="90"/>
      <c r="AA1210" s="90"/>
      <c r="AB1210" s="90"/>
      <c r="AC1210" s="90"/>
      <c r="AD1210" s="90"/>
      <c r="AE1210" s="90"/>
      <c r="AF1210" s="90"/>
      <c r="AG1210" s="90"/>
      <c r="AH1210" s="90"/>
      <c r="AI1210" s="90"/>
      <c r="AJ1210" s="90"/>
      <c r="AK1210" s="90"/>
      <c r="AL1210" s="85"/>
      <c r="AM1210" s="85"/>
      <c r="AN1210" s="85"/>
      <c r="AO1210" s="85"/>
      <c r="AP1210" s="85"/>
      <c r="AQ1210" s="85"/>
      <c r="AR1210" s="85"/>
      <c r="AS1210" s="85"/>
      <c r="AT1210" s="85"/>
      <c r="AU1210" s="85"/>
      <c r="AV1210" s="85"/>
      <c r="AW1210" s="85"/>
      <c r="AX1210" s="85"/>
      <c r="AY1210" s="85"/>
      <c r="AZ1210" s="85"/>
      <c r="BA1210" s="85"/>
      <c r="BB1210" s="85"/>
      <c r="BC1210" s="85"/>
      <c r="BD1210" s="85"/>
      <c r="BE1210" s="85"/>
      <c r="BF1210" s="85"/>
      <c r="BG1210" s="85"/>
      <c r="BH1210" s="85"/>
      <c r="BI1210" s="85"/>
      <c r="BJ1210" s="85"/>
      <c r="BK1210" s="85"/>
    </row>
    <row r="1211" spans="2:63" customFormat="1">
      <c r="B1211" s="85"/>
      <c r="C1211" s="85"/>
      <c r="D1211" s="89" t="s">
        <v>668</v>
      </c>
      <c r="E1211" s="90"/>
      <c r="F1211" s="90"/>
      <c r="G1211" s="90"/>
      <c r="H1211" s="90"/>
      <c r="I1211" s="90"/>
      <c r="J1211" s="90"/>
      <c r="K1211" s="90"/>
      <c r="L1211" s="90"/>
      <c r="M1211" s="90"/>
      <c r="N1211" s="90"/>
      <c r="O1211" s="90"/>
      <c r="P1211" s="90"/>
      <c r="Q1211" s="90"/>
      <c r="R1211" s="90"/>
      <c r="S1211" s="90"/>
      <c r="T1211" s="90"/>
      <c r="U1211" s="90"/>
      <c r="V1211" s="90"/>
      <c r="W1211" s="90"/>
      <c r="X1211" s="90"/>
      <c r="Y1211" s="90"/>
      <c r="Z1211" s="90"/>
      <c r="AA1211" s="90"/>
      <c r="AB1211" s="90"/>
      <c r="AC1211" s="90"/>
      <c r="AD1211" s="90"/>
      <c r="AE1211" s="90"/>
      <c r="AF1211" s="90"/>
      <c r="AG1211" s="90"/>
      <c r="AH1211" s="90"/>
      <c r="AI1211" s="90"/>
      <c r="AJ1211" s="90"/>
      <c r="AK1211" s="90"/>
      <c r="AL1211" s="85"/>
      <c r="AM1211" s="85"/>
      <c r="AN1211" s="85"/>
      <c r="AO1211" s="85"/>
      <c r="AP1211" s="85"/>
      <c r="AQ1211" s="85"/>
      <c r="AR1211" s="85"/>
      <c r="AS1211" s="85"/>
      <c r="AT1211" s="85"/>
      <c r="AU1211" s="85"/>
      <c r="AV1211" s="85"/>
      <c r="AW1211" s="85"/>
      <c r="AX1211" s="85"/>
      <c r="AY1211" s="85"/>
      <c r="AZ1211" s="85"/>
      <c r="BA1211" s="85"/>
      <c r="BB1211" s="85"/>
      <c r="BC1211" s="85"/>
      <c r="BD1211" s="85"/>
      <c r="BE1211" s="85"/>
      <c r="BF1211" s="85"/>
      <c r="BG1211" s="85"/>
      <c r="BH1211" s="85"/>
      <c r="BI1211" s="85"/>
      <c r="BJ1211" s="85"/>
      <c r="BK1211" s="85"/>
    </row>
    <row r="1212" spans="2:63" customFormat="1">
      <c r="B1212" s="85"/>
      <c r="C1212" s="85"/>
      <c r="D1212" s="91" t="s">
        <v>2379</v>
      </c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  <c r="T1212" s="92"/>
      <c r="U1212" s="92"/>
      <c r="V1212" s="92"/>
      <c r="W1212" s="92"/>
      <c r="X1212" s="92"/>
      <c r="Y1212" s="92"/>
      <c r="Z1212" s="92"/>
      <c r="AA1212" s="92"/>
      <c r="AB1212" s="92"/>
      <c r="AC1212" s="92"/>
      <c r="AD1212" s="92"/>
      <c r="AE1212" s="92"/>
      <c r="AF1212" s="92"/>
      <c r="AG1212" s="92"/>
      <c r="AH1212" s="92"/>
      <c r="AI1212" s="92"/>
      <c r="AJ1212" s="92"/>
      <c r="AK1212" s="92"/>
      <c r="AL1212" s="85"/>
      <c r="AM1212" s="85"/>
      <c r="AN1212" s="85"/>
      <c r="AO1212" s="85"/>
      <c r="AP1212" s="85"/>
      <c r="AQ1212" s="85"/>
      <c r="AR1212" s="85"/>
      <c r="AS1212" s="85"/>
      <c r="AT1212" s="85"/>
      <c r="AU1212" s="85"/>
      <c r="AV1212" s="85"/>
      <c r="AW1212" s="85"/>
      <c r="AX1212" s="85"/>
      <c r="AY1212" s="85"/>
      <c r="AZ1212" s="85"/>
      <c r="BA1212" s="85"/>
      <c r="BB1212" s="85"/>
      <c r="BC1212" s="85"/>
      <c r="BD1212" s="85"/>
      <c r="BE1212" s="85"/>
      <c r="BF1212" s="85"/>
      <c r="BG1212" s="85"/>
      <c r="BH1212" s="85"/>
      <c r="BI1212" s="85"/>
      <c r="BJ1212" s="85"/>
      <c r="BK1212" s="85"/>
    </row>
    <row r="1213" spans="2:63" customFormat="1">
      <c r="B1213" s="85"/>
      <c r="C1213" s="85"/>
      <c r="D1213" s="91" t="s">
        <v>359</v>
      </c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  <c r="T1213" s="92"/>
      <c r="U1213" s="92"/>
      <c r="V1213" s="92"/>
      <c r="W1213" s="92"/>
      <c r="X1213" s="92"/>
      <c r="Y1213" s="92"/>
      <c r="Z1213" s="92"/>
      <c r="AA1213" s="92"/>
      <c r="AB1213" s="92"/>
      <c r="AC1213" s="92"/>
      <c r="AD1213" s="92"/>
      <c r="AE1213" s="92"/>
      <c r="AF1213" s="92"/>
      <c r="AG1213" s="92"/>
      <c r="AH1213" s="92"/>
      <c r="AI1213" s="92"/>
      <c r="AJ1213" s="92"/>
      <c r="AK1213" s="92"/>
      <c r="AL1213" s="85"/>
      <c r="AM1213" s="85"/>
      <c r="AN1213" s="85"/>
      <c r="AO1213" s="85"/>
      <c r="AP1213" s="85"/>
      <c r="AQ1213" s="85"/>
      <c r="AR1213" s="85"/>
      <c r="AS1213" s="85"/>
      <c r="AT1213" s="85"/>
      <c r="AU1213" s="85"/>
      <c r="AV1213" s="85"/>
      <c r="AW1213" s="85"/>
      <c r="AX1213" s="85"/>
      <c r="AY1213" s="85"/>
      <c r="AZ1213" s="85"/>
      <c r="BA1213" s="85"/>
      <c r="BB1213" s="85"/>
      <c r="BC1213" s="85"/>
      <c r="BD1213" s="85"/>
      <c r="BE1213" s="85"/>
      <c r="BF1213" s="85"/>
      <c r="BG1213" s="85"/>
      <c r="BH1213" s="85"/>
      <c r="BI1213" s="85"/>
      <c r="BJ1213" s="85"/>
      <c r="BK1213" s="85"/>
    </row>
    <row r="1214" spans="2:63" customFormat="1">
      <c r="B1214" s="85"/>
      <c r="C1214" s="85"/>
      <c r="D1214" s="91" t="s">
        <v>2380</v>
      </c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2"/>
      <c r="AG1214" s="92"/>
      <c r="AH1214" s="92"/>
      <c r="AI1214" s="92"/>
      <c r="AJ1214" s="92"/>
      <c r="AK1214" s="92"/>
      <c r="AL1214" s="85"/>
      <c r="AM1214" s="85"/>
      <c r="AN1214" s="85"/>
      <c r="AO1214" s="85"/>
      <c r="AP1214" s="85"/>
      <c r="AQ1214" s="85"/>
      <c r="AR1214" s="85"/>
      <c r="AS1214" s="85"/>
      <c r="AT1214" s="85"/>
      <c r="AU1214" s="85"/>
      <c r="AV1214" s="85"/>
      <c r="AW1214" s="85"/>
      <c r="AX1214" s="85"/>
      <c r="AY1214" s="85"/>
      <c r="AZ1214" s="85"/>
      <c r="BA1214" s="85"/>
      <c r="BB1214" s="85"/>
      <c r="BC1214" s="85"/>
      <c r="BD1214" s="85"/>
      <c r="BE1214" s="85"/>
      <c r="BF1214" s="85"/>
      <c r="BG1214" s="85"/>
      <c r="BH1214" s="85"/>
      <c r="BI1214" s="85"/>
      <c r="BJ1214" s="85"/>
      <c r="BK1214" s="85"/>
    </row>
    <row r="1215" spans="2:63" customFormat="1">
      <c r="B1215" s="85"/>
      <c r="C1215" s="85"/>
      <c r="D1215" s="38" t="s">
        <v>634</v>
      </c>
      <c r="E1215" s="48"/>
      <c r="F1215" s="48"/>
      <c r="G1215" s="48"/>
      <c r="H1215" s="48"/>
      <c r="I1215" s="48"/>
      <c r="J1215" s="48"/>
      <c r="K1215" s="48"/>
      <c r="L1215" s="48"/>
      <c r="M1215" s="48"/>
      <c r="N1215" s="48"/>
      <c r="O1215" s="48"/>
      <c r="P1215" s="48"/>
      <c r="Q1215" s="48"/>
      <c r="R1215" s="48"/>
      <c r="S1215" s="48"/>
      <c r="T1215" s="48"/>
      <c r="U1215" s="48"/>
      <c r="V1215" s="48"/>
      <c r="W1215" s="48"/>
      <c r="X1215" s="48"/>
      <c r="Y1215" s="48"/>
      <c r="Z1215" s="48"/>
      <c r="AA1215" s="48"/>
      <c r="AB1215" s="48"/>
      <c r="AC1215" s="48"/>
      <c r="AD1215" s="48"/>
      <c r="AE1215" s="48"/>
      <c r="AF1215" s="48"/>
      <c r="AG1215" s="48"/>
      <c r="AH1215" s="48"/>
      <c r="AI1215" s="48"/>
      <c r="AJ1215" s="48"/>
      <c r="AK1215" s="48"/>
      <c r="AL1215" s="85"/>
      <c r="AM1215" s="85"/>
      <c r="AN1215" s="85"/>
      <c r="AO1215" s="85"/>
      <c r="AP1215" s="85"/>
      <c r="AQ1215" s="85"/>
      <c r="AR1215" s="85"/>
      <c r="AS1215" s="85"/>
      <c r="AT1215" s="85"/>
      <c r="AU1215" s="85"/>
      <c r="AV1215" s="85"/>
      <c r="AW1215" s="85"/>
      <c r="AX1215" s="85"/>
      <c r="AY1215" s="85"/>
      <c r="AZ1215" s="85"/>
      <c r="BA1215" s="85"/>
      <c r="BB1215" s="85"/>
      <c r="BC1215" s="85"/>
      <c r="BD1215" s="85"/>
      <c r="BE1215" s="85"/>
      <c r="BF1215" s="85"/>
      <c r="BG1215" s="85"/>
      <c r="BH1215" s="85"/>
      <c r="BI1215" s="85"/>
      <c r="BJ1215" s="85"/>
      <c r="BK1215" s="85"/>
    </row>
    <row r="1216" spans="2:63" customFormat="1">
      <c r="B1216" s="85"/>
      <c r="C1216" s="85"/>
      <c r="D1216" s="38" t="s">
        <v>1492</v>
      </c>
      <c r="E1216" s="48"/>
      <c r="F1216" s="48"/>
      <c r="G1216" s="48"/>
      <c r="H1216" s="48"/>
      <c r="I1216" s="48"/>
      <c r="J1216" s="48"/>
      <c r="K1216" s="48"/>
      <c r="L1216" s="48"/>
      <c r="M1216" s="48"/>
      <c r="N1216" s="48"/>
      <c r="O1216" s="48"/>
      <c r="P1216" s="48"/>
      <c r="Q1216" s="48"/>
      <c r="R1216" s="48"/>
      <c r="S1216" s="48"/>
      <c r="T1216" s="48"/>
      <c r="U1216" s="48"/>
      <c r="V1216" s="48"/>
      <c r="W1216" s="48"/>
      <c r="X1216" s="48"/>
      <c r="Y1216" s="48"/>
      <c r="Z1216" s="48"/>
      <c r="AA1216" s="48"/>
      <c r="AB1216" s="48"/>
      <c r="AC1216" s="48"/>
      <c r="AD1216" s="48"/>
      <c r="AE1216" s="48"/>
      <c r="AF1216" s="48"/>
      <c r="AG1216" s="48"/>
      <c r="AH1216" s="48"/>
      <c r="AI1216" s="48"/>
      <c r="AJ1216" s="48"/>
      <c r="AK1216" s="48"/>
      <c r="AL1216" s="85"/>
      <c r="AM1216" s="85"/>
      <c r="AN1216" s="85"/>
      <c r="AO1216" s="85"/>
      <c r="AP1216" s="85"/>
      <c r="AQ1216" s="85"/>
      <c r="AR1216" s="85"/>
      <c r="AS1216" s="85"/>
      <c r="AT1216" s="85"/>
      <c r="AU1216" s="85"/>
      <c r="AV1216" s="85"/>
      <c r="AW1216" s="85"/>
      <c r="AX1216" s="85"/>
      <c r="AY1216" s="85"/>
      <c r="AZ1216" s="85"/>
      <c r="BA1216" s="85"/>
      <c r="BB1216" s="85"/>
      <c r="BC1216" s="85"/>
      <c r="BD1216" s="85"/>
      <c r="BE1216" s="85"/>
      <c r="BF1216" s="85"/>
      <c r="BG1216" s="85"/>
      <c r="BH1216" s="85"/>
      <c r="BI1216" s="85"/>
      <c r="BJ1216" s="85"/>
      <c r="BK1216" s="85"/>
    </row>
    <row r="1217" spans="2:63" customFormat="1">
      <c r="B1217" s="85"/>
      <c r="C1217" s="85"/>
      <c r="D1217" s="52" t="s">
        <v>900</v>
      </c>
      <c r="E1217" s="48"/>
      <c r="F1217" s="48"/>
      <c r="G1217" s="48"/>
      <c r="H1217" s="48"/>
      <c r="I1217" s="48"/>
      <c r="J1217" s="48"/>
      <c r="K1217" s="48"/>
      <c r="L1217" s="48"/>
      <c r="M1217" s="48"/>
      <c r="N1217" s="48"/>
      <c r="O1217" s="48"/>
      <c r="P1217" s="48"/>
      <c r="Q1217" s="48"/>
      <c r="R1217" s="48"/>
      <c r="S1217" s="48"/>
      <c r="T1217" s="48"/>
      <c r="U1217" s="48"/>
      <c r="V1217" s="48"/>
      <c r="W1217" s="48"/>
      <c r="X1217" s="48"/>
      <c r="Y1217" s="48"/>
      <c r="Z1217" s="48"/>
      <c r="AA1217" s="48"/>
      <c r="AB1217" s="48"/>
      <c r="AC1217" s="48"/>
      <c r="AD1217" s="48"/>
      <c r="AE1217" s="48"/>
      <c r="AF1217" s="48"/>
      <c r="AG1217" s="48"/>
      <c r="AH1217" s="48"/>
      <c r="AI1217" s="48"/>
      <c r="AJ1217" s="48"/>
      <c r="AK1217" s="48"/>
      <c r="AL1217" s="85"/>
      <c r="AM1217" s="85"/>
      <c r="AN1217" s="85"/>
      <c r="AO1217" s="85"/>
      <c r="AP1217" s="85"/>
      <c r="AQ1217" s="85"/>
      <c r="AR1217" s="85"/>
      <c r="AS1217" s="85"/>
      <c r="AT1217" s="85"/>
      <c r="AU1217" s="85"/>
      <c r="AV1217" s="85"/>
      <c r="AW1217" s="85"/>
      <c r="AX1217" s="85"/>
      <c r="AY1217" s="85"/>
      <c r="AZ1217" s="85"/>
      <c r="BA1217" s="85"/>
      <c r="BB1217" s="85"/>
      <c r="BC1217" s="85"/>
      <c r="BD1217" s="85"/>
      <c r="BE1217" s="85"/>
      <c r="BF1217" s="85"/>
      <c r="BG1217" s="85"/>
      <c r="BH1217" s="85"/>
      <c r="BI1217" s="85"/>
      <c r="BJ1217" s="85"/>
      <c r="BK1217" s="85"/>
    </row>
    <row r="1218" spans="2:63" customFormat="1">
      <c r="B1218" s="85"/>
      <c r="C1218" s="85"/>
      <c r="D1218" s="52" t="s">
        <v>384</v>
      </c>
      <c r="E1218" s="48"/>
      <c r="F1218" s="48"/>
      <c r="G1218" s="48"/>
      <c r="H1218" s="48"/>
      <c r="I1218" s="48"/>
      <c r="J1218" s="48"/>
      <c r="K1218" s="48"/>
      <c r="L1218" s="48"/>
      <c r="M1218" s="48"/>
      <c r="N1218" s="48"/>
      <c r="O1218" s="48"/>
      <c r="P1218" s="48"/>
      <c r="Q1218" s="48"/>
      <c r="R1218" s="48"/>
      <c r="S1218" s="48"/>
      <c r="T1218" s="48"/>
      <c r="U1218" s="48"/>
      <c r="V1218" s="48"/>
      <c r="W1218" s="48"/>
      <c r="X1218" s="48"/>
      <c r="Y1218" s="48"/>
      <c r="Z1218" s="48"/>
      <c r="AA1218" s="48"/>
      <c r="AB1218" s="48"/>
      <c r="AC1218" s="48"/>
      <c r="AD1218" s="48"/>
      <c r="AE1218" s="48"/>
      <c r="AF1218" s="48"/>
      <c r="AG1218" s="48"/>
      <c r="AH1218" s="48"/>
      <c r="AI1218" s="48"/>
      <c r="AJ1218" s="48"/>
      <c r="AK1218" s="48"/>
      <c r="AL1218" s="85"/>
      <c r="AM1218" s="85"/>
      <c r="AN1218" s="85"/>
      <c r="AO1218" s="85"/>
      <c r="AP1218" s="85"/>
      <c r="AQ1218" s="85"/>
      <c r="AR1218" s="85"/>
      <c r="AS1218" s="85"/>
      <c r="AT1218" s="85"/>
      <c r="AU1218" s="85"/>
      <c r="AV1218" s="85"/>
      <c r="AW1218" s="85"/>
      <c r="AX1218" s="85"/>
      <c r="AY1218" s="85"/>
      <c r="AZ1218" s="85"/>
      <c r="BA1218" s="85"/>
      <c r="BB1218" s="85"/>
      <c r="BC1218" s="85"/>
      <c r="BD1218" s="85"/>
      <c r="BE1218" s="85"/>
      <c r="BF1218" s="85"/>
      <c r="BG1218" s="85"/>
      <c r="BH1218" s="85"/>
      <c r="BI1218" s="85"/>
      <c r="BJ1218" s="85"/>
      <c r="BK1218" s="85"/>
    </row>
    <row r="1219" spans="2:63" customFormat="1">
      <c r="B1219" s="85"/>
      <c r="C1219" s="85"/>
      <c r="D1219" s="52" t="s">
        <v>902</v>
      </c>
      <c r="E1219" s="48"/>
      <c r="F1219" s="48"/>
      <c r="G1219" s="48"/>
      <c r="H1219" s="48"/>
      <c r="I1219" s="48"/>
      <c r="J1219" s="48"/>
      <c r="K1219" s="48"/>
      <c r="L1219" s="48"/>
      <c r="M1219" s="48"/>
      <c r="N1219" s="48"/>
      <c r="O1219" s="48"/>
      <c r="P1219" s="48"/>
      <c r="Q1219" s="48"/>
      <c r="R1219" s="48"/>
      <c r="S1219" s="48"/>
      <c r="T1219" s="48"/>
      <c r="U1219" s="48"/>
      <c r="V1219" s="48"/>
      <c r="W1219" s="48"/>
      <c r="X1219" s="48"/>
      <c r="Y1219" s="48"/>
      <c r="Z1219" s="48"/>
      <c r="AA1219" s="48"/>
      <c r="AB1219" s="48"/>
      <c r="AC1219" s="48"/>
      <c r="AD1219" s="48"/>
      <c r="AE1219" s="48"/>
      <c r="AF1219" s="48"/>
      <c r="AG1219" s="48"/>
      <c r="AH1219" s="48"/>
      <c r="AI1219" s="48"/>
      <c r="AJ1219" s="48"/>
      <c r="AK1219" s="48"/>
      <c r="AL1219" s="85"/>
      <c r="AM1219" s="85"/>
      <c r="AN1219" s="85"/>
      <c r="AO1219" s="85"/>
      <c r="AP1219" s="85"/>
      <c r="AQ1219" s="85"/>
      <c r="AR1219" s="85"/>
      <c r="AS1219" s="85"/>
      <c r="AT1219" s="85"/>
      <c r="AU1219" s="85"/>
      <c r="AV1219" s="85"/>
      <c r="AW1219" s="85"/>
      <c r="AX1219" s="85"/>
      <c r="AY1219" s="85"/>
      <c r="AZ1219" s="85"/>
      <c r="BA1219" s="85"/>
      <c r="BB1219" s="85"/>
      <c r="BC1219" s="85"/>
      <c r="BD1219" s="85"/>
      <c r="BE1219" s="85"/>
      <c r="BF1219" s="85"/>
      <c r="BG1219" s="85"/>
      <c r="BH1219" s="85"/>
      <c r="BI1219" s="85"/>
      <c r="BJ1219" s="85"/>
      <c r="BK1219" s="85"/>
    </row>
    <row r="1220" spans="2:63" customFormat="1">
      <c r="B1220" s="85"/>
      <c r="C1220" s="85"/>
      <c r="D1220" s="52" t="s">
        <v>903</v>
      </c>
      <c r="E1220" s="48"/>
      <c r="F1220" s="48"/>
      <c r="G1220" s="48"/>
      <c r="H1220" s="48"/>
      <c r="I1220" s="48"/>
      <c r="J1220" s="48"/>
      <c r="K1220" s="48"/>
      <c r="L1220" s="48"/>
      <c r="M1220" s="48"/>
      <c r="N1220" s="48"/>
      <c r="O1220" s="48"/>
      <c r="P1220" s="48"/>
      <c r="Q1220" s="48"/>
      <c r="R1220" s="48"/>
      <c r="S1220" s="48"/>
      <c r="T1220" s="48"/>
      <c r="U1220" s="48"/>
      <c r="V1220" s="48"/>
      <c r="W1220" s="48"/>
      <c r="X1220" s="48"/>
      <c r="Y1220" s="48"/>
      <c r="Z1220" s="48"/>
      <c r="AA1220" s="48"/>
      <c r="AB1220" s="48"/>
      <c r="AC1220" s="48"/>
      <c r="AD1220" s="48"/>
      <c r="AE1220" s="48"/>
      <c r="AF1220" s="48"/>
      <c r="AG1220" s="48"/>
      <c r="AH1220" s="48"/>
      <c r="AI1220" s="48"/>
      <c r="AJ1220" s="48"/>
      <c r="AK1220" s="48"/>
      <c r="AL1220" s="85"/>
      <c r="AM1220" s="85"/>
      <c r="AN1220" s="85"/>
      <c r="AO1220" s="85"/>
      <c r="AP1220" s="85"/>
      <c r="AQ1220" s="85"/>
      <c r="AR1220" s="85"/>
      <c r="AS1220" s="85"/>
      <c r="AT1220" s="85"/>
      <c r="AU1220" s="85"/>
      <c r="AV1220" s="85"/>
      <c r="AW1220" s="85"/>
      <c r="AX1220" s="85"/>
      <c r="AY1220" s="85"/>
      <c r="AZ1220" s="85"/>
      <c r="BA1220" s="85"/>
      <c r="BB1220" s="85"/>
      <c r="BC1220" s="85"/>
      <c r="BD1220" s="85"/>
      <c r="BE1220" s="85"/>
      <c r="BF1220" s="85"/>
      <c r="BG1220" s="85"/>
      <c r="BH1220" s="85"/>
      <c r="BI1220" s="85"/>
      <c r="BJ1220" s="85"/>
      <c r="BK1220" s="85"/>
    </row>
    <row r="1221" spans="2:63" customFormat="1">
      <c r="B1221" s="85"/>
      <c r="C1221" s="85"/>
      <c r="D1221" s="52" t="s">
        <v>350</v>
      </c>
      <c r="E1221" s="48"/>
      <c r="F1221" s="48"/>
      <c r="G1221" s="48"/>
      <c r="H1221" s="48"/>
      <c r="I1221" s="48"/>
      <c r="J1221" s="48"/>
      <c r="K1221" s="48"/>
      <c r="L1221" s="48"/>
      <c r="M1221" s="48"/>
      <c r="N1221" s="48"/>
      <c r="O1221" s="48"/>
      <c r="P1221" s="48"/>
      <c r="Q1221" s="48"/>
      <c r="R1221" s="48"/>
      <c r="S1221" s="48"/>
      <c r="T1221" s="48"/>
      <c r="U1221" s="48"/>
      <c r="V1221" s="48"/>
      <c r="W1221" s="48"/>
      <c r="X1221" s="48"/>
      <c r="Y1221" s="48"/>
      <c r="Z1221" s="48"/>
      <c r="AA1221" s="48"/>
      <c r="AB1221" s="48"/>
      <c r="AC1221" s="48"/>
      <c r="AD1221" s="48"/>
      <c r="AE1221" s="48"/>
      <c r="AF1221" s="48"/>
      <c r="AG1221" s="48"/>
      <c r="AH1221" s="48"/>
      <c r="AI1221" s="48"/>
      <c r="AJ1221" s="48"/>
      <c r="AK1221" s="48"/>
      <c r="AL1221" s="85"/>
      <c r="AM1221" s="85"/>
      <c r="AN1221" s="85"/>
      <c r="AO1221" s="85"/>
      <c r="AP1221" s="85"/>
      <c r="AQ1221" s="85"/>
      <c r="AR1221" s="85"/>
      <c r="AS1221" s="85"/>
      <c r="AT1221" s="85"/>
      <c r="AU1221" s="85"/>
      <c r="AV1221" s="85"/>
      <c r="AW1221" s="85"/>
      <c r="AX1221" s="85"/>
      <c r="AY1221" s="85"/>
      <c r="AZ1221" s="85"/>
      <c r="BA1221" s="85"/>
      <c r="BB1221" s="85"/>
      <c r="BC1221" s="85"/>
      <c r="BD1221" s="85"/>
      <c r="BE1221" s="85"/>
      <c r="BF1221" s="85"/>
      <c r="BG1221" s="85"/>
      <c r="BH1221" s="85"/>
      <c r="BI1221" s="85"/>
      <c r="BJ1221" s="85"/>
      <c r="BK1221" s="85"/>
    </row>
    <row r="1222" spans="2:63" customFormat="1">
      <c r="B1222" s="85"/>
      <c r="C1222" s="85"/>
      <c r="D1222" s="52" t="s">
        <v>904</v>
      </c>
      <c r="E1222" s="48"/>
      <c r="F1222" s="48"/>
      <c r="G1222" s="48"/>
      <c r="H1222" s="48"/>
      <c r="I1222" s="48"/>
      <c r="J1222" s="48"/>
      <c r="K1222" s="48"/>
      <c r="L1222" s="48"/>
      <c r="M1222" s="48"/>
      <c r="N1222" s="48"/>
      <c r="O1222" s="48"/>
      <c r="P1222" s="48"/>
      <c r="Q1222" s="48"/>
      <c r="R1222" s="48"/>
      <c r="S1222" s="48"/>
      <c r="T1222" s="48"/>
      <c r="U1222" s="48"/>
      <c r="V1222" s="48"/>
      <c r="W1222" s="48"/>
      <c r="X1222" s="48"/>
      <c r="Y1222" s="48"/>
      <c r="Z1222" s="48"/>
      <c r="AA1222" s="48"/>
      <c r="AB1222" s="48"/>
      <c r="AC1222" s="48"/>
      <c r="AD1222" s="48"/>
      <c r="AE1222" s="48"/>
      <c r="AF1222" s="48"/>
      <c r="AG1222" s="48"/>
      <c r="AH1222" s="48"/>
      <c r="AI1222" s="48"/>
      <c r="AJ1222" s="48"/>
      <c r="AK1222" s="48"/>
      <c r="AL1222" s="85"/>
      <c r="AM1222" s="85"/>
      <c r="AN1222" s="85"/>
      <c r="AO1222" s="85"/>
      <c r="AP1222" s="85"/>
      <c r="AQ1222" s="85"/>
      <c r="AR1222" s="85"/>
      <c r="AS1222" s="85"/>
      <c r="AT1222" s="85"/>
      <c r="AU1222" s="85"/>
      <c r="AV1222" s="85"/>
      <c r="AW1222" s="85"/>
      <c r="AX1222" s="85"/>
      <c r="AY1222" s="85"/>
      <c r="AZ1222" s="85"/>
      <c r="BA1222" s="85"/>
      <c r="BB1222" s="85"/>
      <c r="BC1222" s="85"/>
      <c r="BD1222" s="85"/>
      <c r="BE1222" s="85"/>
      <c r="BF1222" s="85"/>
      <c r="BG1222" s="85"/>
      <c r="BH1222" s="85"/>
      <c r="BI1222" s="85"/>
      <c r="BJ1222" s="85"/>
      <c r="BK1222" s="85"/>
    </row>
    <row r="1223" spans="2:63" customFormat="1">
      <c r="B1223" s="85"/>
      <c r="C1223" s="85"/>
      <c r="D1223" s="52" t="s">
        <v>464</v>
      </c>
      <c r="E1223" s="48"/>
      <c r="F1223" s="48"/>
      <c r="G1223" s="48"/>
      <c r="H1223" s="48"/>
      <c r="I1223" s="48"/>
      <c r="J1223" s="48"/>
      <c r="K1223" s="48"/>
      <c r="L1223" s="48"/>
      <c r="M1223" s="48"/>
      <c r="N1223" s="48"/>
      <c r="O1223" s="48"/>
      <c r="P1223" s="48"/>
      <c r="Q1223" s="48"/>
      <c r="R1223" s="48"/>
      <c r="S1223" s="48"/>
      <c r="T1223" s="48"/>
      <c r="U1223" s="48"/>
      <c r="V1223" s="48"/>
      <c r="W1223" s="48"/>
      <c r="X1223" s="48"/>
      <c r="Y1223" s="48"/>
      <c r="Z1223" s="48"/>
      <c r="AA1223" s="48"/>
      <c r="AB1223" s="48"/>
      <c r="AC1223" s="48"/>
      <c r="AD1223" s="48"/>
      <c r="AE1223" s="48"/>
      <c r="AF1223" s="48"/>
      <c r="AG1223" s="48"/>
      <c r="AH1223" s="48"/>
      <c r="AI1223" s="48"/>
      <c r="AJ1223" s="48"/>
      <c r="AK1223" s="48"/>
      <c r="AL1223" s="85"/>
      <c r="AM1223" s="85"/>
      <c r="AN1223" s="85"/>
      <c r="AO1223" s="85"/>
      <c r="AP1223" s="85"/>
      <c r="AQ1223" s="85"/>
      <c r="AR1223" s="85"/>
      <c r="AS1223" s="85"/>
      <c r="AT1223" s="85"/>
      <c r="AU1223" s="85"/>
      <c r="AV1223" s="85"/>
      <c r="AW1223" s="85"/>
      <c r="AX1223" s="85"/>
      <c r="AY1223" s="85"/>
      <c r="AZ1223" s="85"/>
      <c r="BA1223" s="85"/>
      <c r="BB1223" s="85"/>
      <c r="BC1223" s="85"/>
      <c r="BD1223" s="85"/>
      <c r="BE1223" s="85"/>
      <c r="BF1223" s="85"/>
      <c r="BG1223" s="85"/>
      <c r="BH1223" s="85"/>
      <c r="BI1223" s="85"/>
      <c r="BJ1223" s="85"/>
      <c r="BK1223" s="85"/>
    </row>
    <row r="1224" spans="2:63" customFormat="1">
      <c r="B1224" s="85"/>
      <c r="C1224" s="85"/>
      <c r="D1224" s="52" t="s">
        <v>465</v>
      </c>
      <c r="E1224" s="48"/>
      <c r="F1224" s="48"/>
      <c r="G1224" s="48"/>
      <c r="H1224" s="48"/>
      <c r="I1224" s="48"/>
      <c r="J1224" s="48"/>
      <c r="K1224" s="48"/>
      <c r="L1224" s="48"/>
      <c r="M1224" s="48"/>
      <c r="N1224" s="48"/>
      <c r="O1224" s="48"/>
      <c r="P1224" s="48"/>
      <c r="Q1224" s="48"/>
      <c r="R1224" s="48"/>
      <c r="S1224" s="48"/>
      <c r="T1224" s="48"/>
      <c r="U1224" s="48"/>
      <c r="V1224" s="48"/>
      <c r="W1224" s="48"/>
      <c r="X1224" s="48"/>
      <c r="Y1224" s="48"/>
      <c r="Z1224" s="48"/>
      <c r="AA1224" s="48"/>
      <c r="AB1224" s="48"/>
      <c r="AC1224" s="48"/>
      <c r="AD1224" s="48"/>
      <c r="AE1224" s="48"/>
      <c r="AF1224" s="48"/>
      <c r="AG1224" s="48"/>
      <c r="AH1224" s="48"/>
      <c r="AI1224" s="48"/>
      <c r="AJ1224" s="48"/>
      <c r="AK1224" s="48"/>
      <c r="AL1224" s="85"/>
      <c r="AM1224" s="85"/>
      <c r="AN1224" s="85"/>
      <c r="AO1224" s="85"/>
      <c r="AP1224" s="85"/>
      <c r="AQ1224" s="85"/>
      <c r="AR1224" s="85"/>
      <c r="AS1224" s="85"/>
      <c r="AT1224" s="85"/>
      <c r="AU1224" s="85"/>
      <c r="AV1224" s="85"/>
      <c r="AW1224" s="85"/>
      <c r="AX1224" s="85"/>
      <c r="AY1224" s="85"/>
      <c r="AZ1224" s="85"/>
      <c r="BA1224" s="85"/>
      <c r="BB1224" s="85"/>
      <c r="BC1224" s="85"/>
      <c r="BD1224" s="85"/>
      <c r="BE1224" s="85"/>
      <c r="BF1224" s="85"/>
      <c r="BG1224" s="85"/>
      <c r="BH1224" s="85"/>
      <c r="BI1224" s="85"/>
      <c r="BJ1224" s="85"/>
      <c r="BK1224" s="85"/>
    </row>
    <row r="1225" spans="2:63" customFormat="1">
      <c r="B1225" s="85"/>
      <c r="C1225" s="85"/>
      <c r="D1225" s="52" t="s">
        <v>466</v>
      </c>
      <c r="E1225" s="48"/>
      <c r="F1225" s="48"/>
      <c r="G1225" s="48"/>
      <c r="H1225" s="48"/>
      <c r="I1225" s="48"/>
      <c r="J1225" s="48"/>
      <c r="K1225" s="48"/>
      <c r="L1225" s="48"/>
      <c r="M1225" s="48"/>
      <c r="N1225" s="48"/>
      <c r="O1225" s="48"/>
      <c r="P1225" s="48"/>
      <c r="Q1225" s="48"/>
      <c r="R1225" s="48"/>
      <c r="S1225" s="48"/>
      <c r="T1225" s="48"/>
      <c r="U1225" s="48"/>
      <c r="V1225" s="48"/>
      <c r="W1225" s="48"/>
      <c r="X1225" s="48"/>
      <c r="Y1225" s="48"/>
      <c r="Z1225" s="48"/>
      <c r="AA1225" s="48"/>
      <c r="AB1225" s="48"/>
      <c r="AC1225" s="48"/>
      <c r="AD1225" s="48"/>
      <c r="AE1225" s="48"/>
      <c r="AF1225" s="48"/>
      <c r="AG1225" s="48"/>
      <c r="AH1225" s="48"/>
      <c r="AI1225" s="48"/>
      <c r="AJ1225" s="48"/>
      <c r="AK1225" s="48"/>
      <c r="AL1225" s="85"/>
      <c r="AM1225" s="85"/>
      <c r="AN1225" s="85"/>
      <c r="AO1225" s="85"/>
      <c r="AP1225" s="85"/>
      <c r="AQ1225" s="85"/>
      <c r="AR1225" s="85"/>
      <c r="AS1225" s="85"/>
      <c r="AT1225" s="85"/>
      <c r="AU1225" s="85"/>
      <c r="AV1225" s="85"/>
      <c r="AW1225" s="85"/>
      <c r="AX1225" s="85"/>
      <c r="AY1225" s="85"/>
      <c r="AZ1225" s="85"/>
      <c r="BA1225" s="85"/>
      <c r="BB1225" s="85"/>
      <c r="BC1225" s="85"/>
      <c r="BD1225" s="85"/>
      <c r="BE1225" s="85"/>
      <c r="BF1225" s="85"/>
      <c r="BG1225" s="85"/>
      <c r="BH1225" s="85"/>
      <c r="BI1225" s="85"/>
      <c r="BJ1225" s="85"/>
      <c r="BK1225" s="85"/>
    </row>
    <row r="1226" spans="2:63" customFormat="1">
      <c r="B1226" s="85"/>
      <c r="C1226" s="85"/>
      <c r="D1226" s="52" t="s">
        <v>495</v>
      </c>
      <c r="E1226" s="48"/>
      <c r="F1226" s="48"/>
      <c r="G1226" s="48"/>
      <c r="H1226" s="48"/>
      <c r="I1226" s="48"/>
      <c r="J1226" s="48"/>
      <c r="K1226" s="48"/>
      <c r="L1226" s="48"/>
      <c r="M1226" s="48"/>
      <c r="N1226" s="48"/>
      <c r="O1226" s="48"/>
      <c r="P1226" s="48"/>
      <c r="Q1226" s="48"/>
      <c r="R1226" s="48"/>
      <c r="S1226" s="48"/>
      <c r="T1226" s="48"/>
      <c r="U1226" s="48"/>
      <c r="V1226" s="48"/>
      <c r="W1226" s="48"/>
      <c r="X1226" s="48"/>
      <c r="Y1226" s="48"/>
      <c r="Z1226" s="48"/>
      <c r="AA1226" s="48"/>
      <c r="AB1226" s="48"/>
      <c r="AC1226" s="48"/>
      <c r="AD1226" s="48"/>
      <c r="AE1226" s="48"/>
      <c r="AF1226" s="48"/>
      <c r="AG1226" s="48"/>
      <c r="AH1226" s="48"/>
      <c r="AI1226" s="48"/>
      <c r="AJ1226" s="48"/>
      <c r="AK1226" s="48"/>
      <c r="AL1226" s="85"/>
      <c r="AM1226" s="85"/>
      <c r="AN1226" s="85"/>
      <c r="AO1226" s="85"/>
      <c r="AP1226" s="85"/>
      <c r="AQ1226" s="85"/>
      <c r="AR1226" s="85"/>
      <c r="AS1226" s="85"/>
      <c r="AT1226" s="85"/>
      <c r="AU1226" s="85"/>
      <c r="AV1226" s="85"/>
      <c r="AW1226" s="85"/>
      <c r="AX1226" s="85"/>
      <c r="AY1226" s="85"/>
      <c r="AZ1226" s="85"/>
      <c r="BA1226" s="85"/>
      <c r="BB1226" s="85"/>
      <c r="BC1226" s="85"/>
      <c r="BD1226" s="85"/>
      <c r="BE1226" s="85"/>
      <c r="BF1226" s="85"/>
      <c r="BG1226" s="85"/>
      <c r="BH1226" s="85"/>
      <c r="BI1226" s="85"/>
      <c r="BJ1226" s="85"/>
      <c r="BK1226" s="85"/>
    </row>
    <row r="1227" spans="2:63" customFormat="1">
      <c r="B1227" s="85"/>
      <c r="C1227" s="85"/>
      <c r="D1227" s="52" t="s">
        <v>2682</v>
      </c>
      <c r="E1227" s="48"/>
      <c r="F1227" s="48"/>
      <c r="G1227" s="48"/>
      <c r="H1227" s="48"/>
      <c r="I1227" s="48"/>
      <c r="J1227" s="48"/>
      <c r="K1227" s="48"/>
      <c r="L1227" s="48"/>
      <c r="M1227" s="48"/>
      <c r="N1227" s="48"/>
      <c r="O1227" s="48"/>
      <c r="P1227" s="48"/>
      <c r="Q1227" s="48"/>
      <c r="R1227" s="48"/>
      <c r="S1227" s="48"/>
      <c r="T1227" s="48"/>
      <c r="U1227" s="48"/>
      <c r="V1227" s="48"/>
      <c r="W1227" s="48"/>
      <c r="X1227" s="48"/>
      <c r="Y1227" s="48"/>
      <c r="Z1227" s="48"/>
      <c r="AA1227" s="48"/>
      <c r="AB1227" s="48"/>
      <c r="AC1227" s="48"/>
      <c r="AD1227" s="48"/>
      <c r="AE1227" s="48"/>
      <c r="AF1227" s="48"/>
      <c r="AG1227" s="48"/>
      <c r="AH1227" s="48"/>
      <c r="AI1227" s="48"/>
      <c r="AJ1227" s="48"/>
      <c r="AK1227" s="48"/>
      <c r="AL1227" s="85"/>
      <c r="AM1227" s="85"/>
      <c r="AN1227" s="85"/>
      <c r="AO1227" s="85"/>
      <c r="AP1227" s="85"/>
      <c r="AQ1227" s="85"/>
      <c r="AR1227" s="85"/>
      <c r="AS1227" s="85"/>
      <c r="AT1227" s="85"/>
      <c r="AU1227" s="85"/>
      <c r="AV1227" s="85"/>
      <c r="AW1227" s="85"/>
      <c r="AX1227" s="85"/>
      <c r="AY1227" s="85"/>
      <c r="AZ1227" s="85"/>
      <c r="BA1227" s="85"/>
      <c r="BB1227" s="85"/>
      <c r="BC1227" s="85"/>
      <c r="BD1227" s="85"/>
      <c r="BE1227" s="85"/>
      <c r="BF1227" s="85"/>
      <c r="BG1227" s="85"/>
      <c r="BH1227" s="85"/>
      <c r="BI1227" s="85"/>
      <c r="BJ1227" s="85"/>
      <c r="BK1227" s="85"/>
    </row>
    <row r="1228" spans="2:63" customFormat="1">
      <c r="B1228" s="85"/>
      <c r="C1228" s="85"/>
      <c r="D1228" s="52" t="s">
        <v>276</v>
      </c>
      <c r="E1228" s="48"/>
      <c r="F1228" s="48"/>
      <c r="G1228" s="48"/>
      <c r="H1228" s="48"/>
      <c r="I1228" s="48"/>
      <c r="J1228" s="48"/>
      <c r="K1228" s="48"/>
      <c r="L1228" s="48"/>
      <c r="M1228" s="48"/>
      <c r="N1228" s="48"/>
      <c r="O1228" s="48"/>
      <c r="P1228" s="48"/>
      <c r="Q1228" s="48"/>
      <c r="R1228" s="48"/>
      <c r="S1228" s="48"/>
      <c r="T1228" s="48"/>
      <c r="U1228" s="48"/>
      <c r="V1228" s="48"/>
      <c r="W1228" s="48"/>
      <c r="X1228" s="48"/>
      <c r="Y1228" s="48"/>
      <c r="Z1228" s="48"/>
      <c r="AA1228" s="48"/>
      <c r="AB1228" s="48"/>
      <c r="AC1228" s="48"/>
      <c r="AD1228" s="48"/>
      <c r="AE1228" s="48"/>
      <c r="AF1228" s="48"/>
      <c r="AG1228" s="48"/>
      <c r="AH1228" s="48"/>
      <c r="AI1228" s="48"/>
      <c r="AJ1228" s="48"/>
      <c r="AK1228" s="48"/>
      <c r="AL1228" s="85"/>
      <c r="AM1228" s="85"/>
      <c r="AN1228" s="85"/>
      <c r="AO1228" s="85"/>
      <c r="AP1228" s="85"/>
      <c r="AQ1228" s="85"/>
      <c r="AR1228" s="85"/>
      <c r="AS1228" s="85"/>
      <c r="AT1228" s="85"/>
      <c r="AU1228" s="85"/>
      <c r="AV1228" s="85"/>
      <c r="AW1228" s="85"/>
      <c r="AX1228" s="85"/>
      <c r="AY1228" s="85"/>
      <c r="AZ1228" s="85"/>
      <c r="BA1228" s="85"/>
      <c r="BB1228" s="85"/>
      <c r="BC1228" s="85"/>
      <c r="BD1228" s="85"/>
      <c r="BE1228" s="85"/>
      <c r="BF1228" s="85"/>
      <c r="BG1228" s="85"/>
      <c r="BH1228" s="85"/>
      <c r="BI1228" s="85"/>
      <c r="BJ1228" s="85"/>
      <c r="BK1228" s="85"/>
    </row>
    <row r="1229" spans="2:63" customFormat="1">
      <c r="B1229" s="85"/>
      <c r="C1229" s="85"/>
      <c r="D1229" s="38" t="s">
        <v>1491</v>
      </c>
      <c r="E1229" s="48"/>
      <c r="F1229" s="48"/>
      <c r="G1229" s="48"/>
      <c r="H1229" s="48"/>
      <c r="I1229" s="48"/>
      <c r="J1229" s="48"/>
      <c r="K1229" s="48"/>
      <c r="L1229" s="48"/>
      <c r="M1229" s="48"/>
      <c r="N1229" s="48"/>
      <c r="O1229" s="48"/>
      <c r="P1229" s="48"/>
      <c r="Q1229" s="48"/>
      <c r="R1229" s="48"/>
      <c r="S1229" s="48"/>
      <c r="T1229" s="48"/>
      <c r="U1229" s="48"/>
      <c r="V1229" s="48"/>
      <c r="W1229" s="48"/>
      <c r="X1229" s="48"/>
      <c r="Y1229" s="48"/>
      <c r="Z1229" s="48"/>
      <c r="AA1229" s="48"/>
      <c r="AB1229" s="48"/>
      <c r="AC1229" s="48"/>
      <c r="AD1229" s="48"/>
      <c r="AE1229" s="48"/>
      <c r="AF1229" s="48"/>
      <c r="AG1229" s="48"/>
      <c r="AH1229" s="48"/>
      <c r="AI1229" s="48"/>
      <c r="AJ1229" s="48"/>
      <c r="AK1229" s="48"/>
      <c r="AL1229" s="85"/>
      <c r="AM1229" s="85"/>
      <c r="AN1229" s="85"/>
      <c r="AO1229" s="85"/>
      <c r="AP1229" s="85"/>
      <c r="AQ1229" s="85"/>
      <c r="AR1229" s="85"/>
      <c r="AS1229" s="85"/>
      <c r="AT1229" s="85"/>
      <c r="AU1229" s="85"/>
      <c r="AV1229" s="85"/>
      <c r="AW1229" s="85"/>
      <c r="AX1229" s="85"/>
      <c r="AY1229" s="85"/>
      <c r="AZ1229" s="85"/>
      <c r="BA1229" s="85"/>
      <c r="BB1229" s="85"/>
      <c r="BC1229" s="85"/>
      <c r="BD1229" s="85"/>
      <c r="BE1229" s="85"/>
      <c r="BF1229" s="85"/>
      <c r="BG1229" s="85"/>
      <c r="BH1229" s="85"/>
      <c r="BI1229" s="85"/>
      <c r="BJ1229" s="85"/>
      <c r="BK1229" s="85"/>
    </row>
    <row r="1230" spans="2:63" customFormat="1">
      <c r="B1230" s="85"/>
      <c r="C1230" s="85"/>
      <c r="D1230" s="52" t="s">
        <v>330</v>
      </c>
      <c r="E1230" s="48"/>
      <c r="F1230" s="48"/>
      <c r="G1230" s="48"/>
      <c r="H1230" s="48"/>
      <c r="I1230" s="48"/>
      <c r="J1230" s="48"/>
      <c r="K1230" s="48"/>
      <c r="L1230" s="48"/>
      <c r="M1230" s="48"/>
      <c r="N1230" s="48"/>
      <c r="O1230" s="48"/>
      <c r="P1230" s="48"/>
      <c r="Q1230" s="48"/>
      <c r="R1230" s="48"/>
      <c r="S1230" s="48"/>
      <c r="T1230" s="48"/>
      <c r="U1230" s="48"/>
      <c r="V1230" s="48"/>
      <c r="W1230" s="48"/>
      <c r="X1230" s="48"/>
      <c r="Y1230" s="48"/>
      <c r="Z1230" s="48"/>
      <c r="AA1230" s="48"/>
      <c r="AB1230" s="48"/>
      <c r="AC1230" s="67"/>
      <c r="AD1230" s="48"/>
      <c r="AE1230" s="48"/>
      <c r="AF1230" s="48"/>
      <c r="AG1230" s="48"/>
      <c r="AH1230" s="48"/>
      <c r="AI1230" s="48"/>
      <c r="AJ1230" s="48"/>
      <c r="AK1230" s="48"/>
      <c r="AL1230" s="85"/>
      <c r="AM1230" s="85"/>
      <c r="AN1230" s="85"/>
      <c r="AO1230" s="85"/>
      <c r="AP1230" s="85"/>
      <c r="AQ1230" s="85"/>
      <c r="AR1230" s="85"/>
      <c r="AS1230" s="85"/>
      <c r="AT1230" s="85"/>
      <c r="AU1230" s="85"/>
      <c r="AV1230" s="85"/>
      <c r="AW1230" s="85"/>
      <c r="AX1230" s="85"/>
      <c r="AY1230" s="85"/>
      <c r="AZ1230" s="85"/>
      <c r="BA1230" s="85"/>
      <c r="BB1230" s="85"/>
      <c r="BC1230" s="85"/>
      <c r="BD1230" s="85"/>
      <c r="BE1230" s="85"/>
      <c r="BF1230" s="85"/>
      <c r="BG1230" s="85"/>
      <c r="BH1230" s="85"/>
      <c r="BI1230" s="85"/>
      <c r="BJ1230" s="85"/>
      <c r="BK1230" s="85"/>
    </row>
    <row r="1231" spans="2:63" customFormat="1">
      <c r="B1231" s="85"/>
      <c r="C1231" s="85"/>
      <c r="D1231" s="52"/>
      <c r="E1231" s="48"/>
      <c r="F1231" s="48"/>
      <c r="G1231" s="48"/>
      <c r="H1231" s="48"/>
      <c r="I1231" s="48"/>
      <c r="J1231" s="48"/>
      <c r="K1231" s="48"/>
      <c r="L1231" s="48"/>
      <c r="M1231" s="48"/>
      <c r="N1231" s="48"/>
      <c r="O1231" s="48"/>
      <c r="P1231" s="48"/>
      <c r="Q1231" s="48"/>
      <c r="R1231" s="48"/>
      <c r="S1231" s="48"/>
      <c r="T1231" s="48"/>
      <c r="U1231" s="48"/>
      <c r="V1231" s="48"/>
      <c r="W1231" s="48"/>
      <c r="X1231" s="48"/>
      <c r="Y1231" s="48"/>
      <c r="Z1231" s="48"/>
      <c r="AA1231" s="48"/>
      <c r="AB1231" s="48"/>
      <c r="AC1231" s="67"/>
      <c r="AD1231" s="48"/>
      <c r="AE1231" s="48"/>
      <c r="AF1231" s="48"/>
      <c r="AG1231" s="48"/>
      <c r="AH1231" s="48"/>
      <c r="AI1231" s="48"/>
      <c r="AJ1231" s="48"/>
      <c r="AK1231" s="48"/>
      <c r="AL1231" s="85"/>
      <c r="AM1231" s="85"/>
      <c r="AN1231" s="85"/>
      <c r="AO1231" s="85"/>
      <c r="AP1231" s="85"/>
      <c r="AQ1231" s="85"/>
      <c r="AR1231" s="85"/>
      <c r="AS1231" s="85"/>
      <c r="AT1231" s="85"/>
      <c r="AU1231" s="85"/>
      <c r="AV1231" s="85"/>
      <c r="AW1231" s="85"/>
      <c r="AX1231" s="85"/>
      <c r="AY1231" s="85"/>
      <c r="AZ1231" s="85"/>
      <c r="BA1231" s="85"/>
      <c r="BB1231" s="85"/>
      <c r="BC1231" s="85"/>
      <c r="BD1231" s="85"/>
      <c r="BE1231" s="85"/>
      <c r="BF1231" s="85"/>
      <c r="BG1231" s="85"/>
      <c r="BH1231" s="85"/>
      <c r="BI1231" s="85"/>
      <c r="BJ1231" s="85"/>
      <c r="BK1231" s="85"/>
    </row>
    <row r="1232" spans="2:63" customFormat="1">
      <c r="B1232" s="85"/>
      <c r="C1232" s="85"/>
      <c r="D1232" s="52" t="s">
        <v>367</v>
      </c>
      <c r="E1232" s="48"/>
      <c r="F1232" s="48"/>
      <c r="G1232" s="48"/>
      <c r="H1232" s="48"/>
      <c r="I1232" s="48"/>
      <c r="J1232" s="48"/>
      <c r="K1232" s="48"/>
      <c r="L1232" s="48"/>
      <c r="M1232" s="48"/>
      <c r="N1232" s="48"/>
      <c r="O1232" s="48"/>
      <c r="P1232" s="48"/>
      <c r="Q1232" s="48"/>
      <c r="R1232" s="48"/>
      <c r="S1232" s="48"/>
      <c r="T1232" s="48"/>
      <c r="U1232" s="48"/>
      <c r="V1232" s="48"/>
      <c r="W1232" s="48"/>
      <c r="X1232" s="48"/>
      <c r="Y1232" s="48"/>
      <c r="Z1232" s="48"/>
      <c r="AA1232" s="48"/>
      <c r="AB1232" s="48"/>
      <c r="AC1232" s="67"/>
      <c r="AD1232" s="48"/>
      <c r="AE1232" s="48"/>
      <c r="AF1232" s="48"/>
      <c r="AG1232" s="48"/>
      <c r="AH1232" s="48"/>
      <c r="AI1232" s="48"/>
      <c r="AJ1232" s="48"/>
      <c r="AK1232" s="48"/>
      <c r="AL1232" s="85"/>
      <c r="AM1232" s="85"/>
      <c r="AN1232" s="85"/>
      <c r="AO1232" s="85"/>
      <c r="AP1232" s="85"/>
      <c r="AQ1232" s="85"/>
      <c r="AR1232" s="85"/>
      <c r="AS1232" s="85"/>
      <c r="AT1232" s="85"/>
      <c r="AU1232" s="85"/>
      <c r="AV1232" s="85"/>
      <c r="AW1232" s="85"/>
      <c r="AX1232" s="85"/>
      <c r="AY1232" s="85"/>
      <c r="AZ1232" s="85"/>
      <c r="BA1232" s="85"/>
      <c r="BB1232" s="85"/>
      <c r="BC1232" s="85"/>
      <c r="BD1232" s="85"/>
      <c r="BE1232" s="85"/>
      <c r="BF1232" s="85"/>
      <c r="BG1232" s="85"/>
      <c r="BH1232" s="85"/>
      <c r="BI1232" s="85"/>
      <c r="BJ1232" s="85"/>
      <c r="BK1232" s="85"/>
    </row>
    <row r="1233" spans="2:63" customFormat="1">
      <c r="B1233" s="85"/>
      <c r="C1233" s="85"/>
      <c r="D1233" s="52" t="s">
        <v>339</v>
      </c>
      <c r="E1233" s="48"/>
      <c r="F1233" s="48"/>
      <c r="G1233" s="48"/>
      <c r="H1233" s="48"/>
      <c r="I1233" s="48"/>
      <c r="J1233" s="48"/>
      <c r="K1233" s="48"/>
      <c r="L1233" s="48"/>
      <c r="M1233" s="48"/>
      <c r="N1233" s="48"/>
      <c r="O1233" s="48"/>
      <c r="P1233" s="48"/>
      <c r="Q1233" s="48"/>
      <c r="R1233" s="48"/>
      <c r="S1233" s="48"/>
      <c r="T1233" s="48"/>
      <c r="U1233" s="48"/>
      <c r="V1233" s="48"/>
      <c r="W1233" s="48"/>
      <c r="X1233" s="48"/>
      <c r="Y1233" s="48"/>
      <c r="Z1233" s="48"/>
      <c r="AA1233" s="48"/>
      <c r="AB1233" s="48"/>
      <c r="AC1233" s="67"/>
      <c r="AD1233" s="48"/>
      <c r="AE1233" s="48"/>
      <c r="AF1233" s="48"/>
      <c r="AG1233" s="48"/>
      <c r="AH1233" s="48"/>
      <c r="AI1233" s="48"/>
      <c r="AJ1233" s="48"/>
      <c r="AK1233" s="48"/>
      <c r="AL1233" s="85"/>
      <c r="AM1233" s="85"/>
      <c r="AN1233" s="85"/>
      <c r="AO1233" s="85"/>
      <c r="AP1233" s="85"/>
      <c r="AQ1233" s="85"/>
      <c r="AR1233" s="85"/>
      <c r="AS1233" s="85"/>
      <c r="AT1233" s="85"/>
      <c r="AU1233" s="85"/>
      <c r="AV1233" s="85"/>
      <c r="AW1233" s="85"/>
      <c r="AX1233" s="85"/>
      <c r="AY1233" s="85"/>
      <c r="AZ1233" s="85"/>
      <c r="BA1233" s="85"/>
      <c r="BB1233" s="85"/>
      <c r="BC1233" s="85"/>
      <c r="BD1233" s="85"/>
      <c r="BE1233" s="85"/>
      <c r="BF1233" s="85"/>
      <c r="BG1233" s="85"/>
      <c r="BH1233" s="85"/>
      <c r="BI1233" s="85"/>
      <c r="BJ1233" s="85"/>
      <c r="BK1233" s="85"/>
    </row>
    <row r="1234" spans="2:63">
      <c r="D1234" s="53" t="s">
        <v>388</v>
      </c>
      <c r="E1234" s="49"/>
      <c r="F1234" s="49"/>
      <c r="G1234" s="49"/>
      <c r="H1234" s="49"/>
      <c r="I1234" s="49"/>
      <c r="J1234" s="49"/>
      <c r="K1234" s="49"/>
      <c r="L1234" s="49"/>
      <c r="M1234" s="49"/>
      <c r="N1234" s="49"/>
      <c r="O1234" s="49"/>
      <c r="P1234" s="49"/>
      <c r="Q1234" s="49"/>
      <c r="R1234" s="49"/>
      <c r="S1234" s="49"/>
      <c r="T1234" s="49"/>
      <c r="U1234" s="49"/>
      <c r="V1234" s="49"/>
      <c r="W1234" s="49"/>
      <c r="X1234" s="49"/>
      <c r="Y1234" s="49"/>
      <c r="Z1234" s="49"/>
      <c r="AA1234" s="49"/>
      <c r="AB1234" s="49"/>
      <c r="AC1234" s="49"/>
      <c r="AD1234" s="49"/>
      <c r="AE1234" s="49"/>
      <c r="AF1234" s="49"/>
      <c r="AG1234" s="49"/>
      <c r="AH1234" s="49"/>
      <c r="AI1234" s="49"/>
      <c r="AJ1234" s="49"/>
      <c r="AK1234" s="49"/>
    </row>
    <row r="1235" spans="2:63">
      <c r="D1235" s="52" t="s">
        <v>332</v>
      </c>
      <c r="E1235" s="48"/>
      <c r="F1235" s="48"/>
      <c r="G1235" s="48"/>
      <c r="H1235" s="48"/>
      <c r="I1235" s="48"/>
      <c r="J1235" s="48"/>
      <c r="K1235" s="48"/>
      <c r="L1235" s="48"/>
      <c r="M1235" s="48"/>
      <c r="N1235" s="48"/>
      <c r="O1235" s="48"/>
      <c r="P1235" s="48"/>
      <c r="Q1235" s="48"/>
      <c r="R1235" s="48"/>
      <c r="S1235" s="48"/>
      <c r="T1235" s="48"/>
      <c r="U1235" s="48"/>
      <c r="V1235" s="48"/>
      <c r="W1235" s="48"/>
      <c r="X1235" s="48"/>
      <c r="Y1235" s="48"/>
      <c r="Z1235" s="48"/>
      <c r="AA1235" s="48"/>
      <c r="AB1235" s="48"/>
      <c r="AC1235" s="48"/>
      <c r="AD1235" s="48"/>
      <c r="AE1235" s="48"/>
      <c r="AF1235" s="48"/>
      <c r="AG1235" s="48"/>
      <c r="AH1235" s="48"/>
      <c r="AI1235" s="48"/>
      <c r="AJ1235" s="48"/>
      <c r="AK1235" s="48"/>
    </row>
    <row r="1236" spans="2:63">
      <c r="D1236" s="89" t="s">
        <v>369</v>
      </c>
      <c r="E1236" s="90"/>
      <c r="F1236" s="90"/>
      <c r="G1236" s="90"/>
      <c r="H1236" s="90"/>
      <c r="I1236" s="90"/>
      <c r="J1236" s="90"/>
      <c r="K1236" s="90"/>
      <c r="L1236" s="90"/>
      <c r="M1236" s="90"/>
      <c r="N1236" s="90"/>
      <c r="O1236" s="90"/>
      <c r="P1236" s="90"/>
      <c r="Q1236" s="90"/>
      <c r="R1236" s="90"/>
      <c r="S1236" s="90"/>
      <c r="T1236" s="90"/>
      <c r="U1236" s="90"/>
      <c r="V1236" s="90"/>
      <c r="W1236" s="90"/>
      <c r="X1236" s="90"/>
      <c r="Y1236" s="90"/>
      <c r="Z1236" s="90"/>
      <c r="AA1236" s="90"/>
      <c r="AB1236" s="90"/>
      <c r="AC1236" s="90"/>
      <c r="AD1236" s="90"/>
      <c r="AE1236" s="90"/>
      <c r="AF1236" s="90"/>
      <c r="AG1236" s="90"/>
      <c r="AH1236" s="90"/>
      <c r="AI1236" s="90"/>
      <c r="AJ1236" s="90"/>
      <c r="AK1236" s="90"/>
    </row>
    <row r="1237" spans="2:63">
      <c r="D1237" s="89" t="s">
        <v>480</v>
      </c>
      <c r="E1237" s="90"/>
      <c r="F1237" s="90"/>
      <c r="G1237" s="90"/>
      <c r="H1237" s="90"/>
      <c r="I1237" s="90"/>
      <c r="J1237" s="90"/>
      <c r="K1237" s="90"/>
      <c r="L1237" s="90"/>
      <c r="M1237" s="90"/>
      <c r="N1237" s="90"/>
      <c r="O1237" s="90"/>
      <c r="P1237" s="90"/>
      <c r="Q1237" s="90"/>
      <c r="R1237" s="90"/>
      <c r="S1237" s="90"/>
      <c r="T1237" s="90"/>
      <c r="U1237" s="90"/>
      <c r="V1237" s="90"/>
      <c r="W1237" s="90"/>
      <c r="X1237" s="90"/>
      <c r="Y1237" s="90"/>
      <c r="Z1237" s="90"/>
      <c r="AA1237" s="90"/>
      <c r="AB1237" s="90"/>
      <c r="AC1237" s="90"/>
      <c r="AD1237" s="90"/>
      <c r="AE1237" s="90"/>
      <c r="AF1237" s="90"/>
      <c r="AG1237" s="90"/>
      <c r="AH1237" s="90"/>
      <c r="AI1237" s="90"/>
      <c r="AJ1237" s="90"/>
      <c r="AK1237" s="90"/>
    </row>
    <row r="1238" spans="2:63">
      <c r="D1238" s="89" t="s">
        <v>662</v>
      </c>
      <c r="E1238" s="90"/>
      <c r="F1238" s="90"/>
      <c r="G1238" s="90"/>
      <c r="H1238" s="90"/>
      <c r="I1238" s="90"/>
      <c r="J1238" s="90"/>
      <c r="K1238" s="90"/>
      <c r="L1238" s="90"/>
      <c r="M1238" s="90"/>
      <c r="N1238" s="90"/>
      <c r="O1238" s="90"/>
      <c r="P1238" s="90"/>
      <c r="Q1238" s="90"/>
      <c r="R1238" s="90"/>
      <c r="S1238" s="90"/>
      <c r="T1238" s="90"/>
      <c r="U1238" s="90"/>
      <c r="V1238" s="90"/>
      <c r="W1238" s="90"/>
      <c r="X1238" s="90"/>
      <c r="Y1238" s="90"/>
      <c r="Z1238" s="90"/>
      <c r="AA1238" s="90"/>
      <c r="AB1238" s="90"/>
      <c r="AC1238" s="90"/>
      <c r="AD1238" s="90"/>
      <c r="AE1238" s="90"/>
      <c r="AF1238" s="90"/>
      <c r="AG1238" s="90"/>
      <c r="AH1238" s="90"/>
      <c r="AI1238" s="90"/>
      <c r="AJ1238" s="90"/>
      <c r="AK1238" s="90"/>
    </row>
    <row r="1239" spans="2:63">
      <c r="D1239" s="91" t="s">
        <v>2381</v>
      </c>
      <c r="E1239" s="92"/>
      <c r="F1239" s="92"/>
      <c r="G1239" s="92"/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  <c r="S1239" s="92"/>
      <c r="T1239" s="92"/>
      <c r="U1239" s="92"/>
      <c r="V1239" s="92"/>
      <c r="W1239" s="92"/>
      <c r="X1239" s="92"/>
      <c r="Y1239" s="92"/>
      <c r="Z1239" s="92"/>
      <c r="AA1239" s="92"/>
      <c r="AB1239" s="92"/>
      <c r="AC1239" s="92"/>
      <c r="AD1239" s="92"/>
      <c r="AE1239" s="92"/>
      <c r="AF1239" s="92"/>
      <c r="AG1239" s="92"/>
      <c r="AH1239" s="92"/>
      <c r="AI1239" s="92"/>
      <c r="AJ1239" s="92"/>
      <c r="AK1239" s="92"/>
    </row>
    <row r="1240" spans="2:63">
      <c r="D1240" s="91" t="s">
        <v>371</v>
      </c>
      <c r="E1240" s="92"/>
      <c r="F1240" s="92"/>
      <c r="G1240" s="92"/>
      <c r="H1240" s="92"/>
      <c r="I1240" s="92"/>
      <c r="J1240" s="92"/>
      <c r="K1240" s="92"/>
      <c r="L1240" s="92"/>
      <c r="M1240" s="92"/>
      <c r="N1240" s="92"/>
      <c r="O1240" s="92"/>
      <c r="P1240" s="92"/>
      <c r="Q1240" s="92"/>
      <c r="R1240" s="92"/>
      <c r="S1240" s="92"/>
      <c r="T1240" s="92"/>
      <c r="U1240" s="92"/>
      <c r="V1240" s="92"/>
      <c r="W1240" s="92"/>
      <c r="X1240" s="92"/>
      <c r="Y1240" s="92"/>
      <c r="Z1240" s="92"/>
      <c r="AA1240" s="92"/>
      <c r="AB1240" s="92"/>
      <c r="AC1240" s="92"/>
      <c r="AD1240" s="92"/>
      <c r="AE1240" s="92"/>
      <c r="AF1240" s="92"/>
      <c r="AG1240" s="92"/>
      <c r="AH1240" s="92"/>
      <c r="AI1240" s="92"/>
      <c r="AJ1240" s="92"/>
      <c r="AK1240" s="92"/>
    </row>
    <row r="1241" spans="2:63">
      <c r="D1241" s="91" t="s">
        <v>2382</v>
      </c>
      <c r="E1241" s="92"/>
      <c r="F1241" s="92"/>
      <c r="G1241" s="92"/>
      <c r="H1241" s="92"/>
      <c r="I1241" s="92"/>
      <c r="J1241" s="92"/>
      <c r="K1241" s="92"/>
      <c r="L1241" s="92"/>
      <c r="M1241" s="92"/>
      <c r="N1241" s="92"/>
      <c r="O1241" s="92"/>
      <c r="P1241" s="92"/>
      <c r="Q1241" s="92"/>
      <c r="R1241" s="92"/>
      <c r="S1241" s="92"/>
      <c r="T1241" s="92"/>
      <c r="U1241" s="92"/>
      <c r="V1241" s="92"/>
      <c r="W1241" s="92"/>
      <c r="X1241" s="92"/>
      <c r="Y1241" s="92"/>
      <c r="Z1241" s="92"/>
      <c r="AA1241" s="92"/>
      <c r="AB1241" s="92"/>
      <c r="AC1241" s="92"/>
      <c r="AD1241" s="92"/>
      <c r="AE1241" s="92"/>
      <c r="AF1241" s="92"/>
      <c r="AG1241" s="92"/>
      <c r="AH1241" s="92"/>
      <c r="AI1241" s="92"/>
      <c r="AJ1241" s="92"/>
      <c r="AK1241" s="92"/>
    </row>
    <row r="1242" spans="2:63">
      <c r="D1242" s="52" t="s">
        <v>898</v>
      </c>
      <c r="E1242" s="48"/>
      <c r="F1242" s="48"/>
      <c r="G1242" s="48"/>
      <c r="H1242" s="48"/>
      <c r="I1242" s="48"/>
      <c r="J1242" s="48"/>
      <c r="K1242" s="48"/>
      <c r="L1242" s="48"/>
      <c r="M1242" s="48"/>
      <c r="N1242" s="48"/>
      <c r="O1242" s="48"/>
      <c r="P1242" s="48"/>
      <c r="Q1242" s="48"/>
      <c r="R1242" s="48"/>
      <c r="S1242" s="48"/>
      <c r="T1242" s="48"/>
      <c r="U1242" s="48"/>
      <c r="V1242" s="48"/>
      <c r="W1242" s="48"/>
      <c r="X1242" s="48"/>
      <c r="Y1242" s="48"/>
      <c r="Z1242" s="48"/>
      <c r="AA1242" s="48"/>
      <c r="AB1242" s="48"/>
      <c r="AC1242" s="48"/>
      <c r="AD1242" s="48"/>
      <c r="AE1242" s="48"/>
      <c r="AF1242" s="48"/>
      <c r="AG1242" s="48"/>
      <c r="AH1242" s="48"/>
      <c r="AI1242" s="48"/>
      <c r="AJ1242" s="48"/>
      <c r="AK1242" s="48"/>
    </row>
    <row r="1243" spans="2:63">
      <c r="D1243" s="52" t="s">
        <v>697</v>
      </c>
      <c r="E1243" s="48"/>
      <c r="F1243" s="48"/>
      <c r="G1243" s="48"/>
      <c r="H1243" s="48"/>
      <c r="I1243" s="48"/>
      <c r="J1243" s="48"/>
      <c r="K1243" s="48"/>
      <c r="L1243" s="48"/>
      <c r="M1243" s="48"/>
      <c r="N1243" s="48"/>
      <c r="O1243" s="48"/>
      <c r="P1243" s="48"/>
      <c r="Q1243" s="48"/>
      <c r="R1243" s="48"/>
      <c r="S1243" s="48"/>
      <c r="T1243" s="48"/>
      <c r="U1243" s="48"/>
      <c r="V1243" s="48"/>
      <c r="W1243" s="48"/>
      <c r="X1243" s="48"/>
      <c r="Y1243" s="48"/>
      <c r="Z1243" s="48"/>
      <c r="AA1243" s="48"/>
      <c r="AB1243" s="48"/>
      <c r="AC1243" s="48"/>
      <c r="AD1243" s="48"/>
      <c r="AE1243" s="48"/>
      <c r="AF1243" s="48"/>
      <c r="AG1243" s="48"/>
      <c r="AH1243" s="48"/>
      <c r="AI1243" s="48"/>
      <c r="AJ1243" s="48"/>
      <c r="AK1243" s="48"/>
    </row>
    <row r="1244" spans="2:63">
      <c r="D1244" s="52" t="s">
        <v>698</v>
      </c>
      <c r="E1244" s="48"/>
      <c r="F1244" s="48"/>
      <c r="G1244" s="48"/>
      <c r="H1244" s="48"/>
      <c r="I1244" s="48"/>
      <c r="J1244" s="48"/>
      <c r="K1244" s="48"/>
      <c r="L1244" s="48"/>
      <c r="M1244" s="48"/>
      <c r="N1244" s="48"/>
      <c r="O1244" s="48"/>
      <c r="P1244" s="48"/>
      <c r="Q1244" s="48"/>
      <c r="R1244" s="48"/>
      <c r="S1244" s="48"/>
      <c r="T1244" s="48"/>
      <c r="U1244" s="48"/>
      <c r="V1244" s="48"/>
      <c r="W1244" s="48"/>
      <c r="X1244" s="48"/>
      <c r="Y1244" s="48"/>
      <c r="Z1244" s="48"/>
      <c r="AA1244" s="48"/>
      <c r="AB1244" s="48"/>
      <c r="AC1244" s="48"/>
      <c r="AD1244" s="48"/>
      <c r="AE1244" s="48"/>
      <c r="AF1244" s="48"/>
      <c r="AG1244" s="48"/>
      <c r="AH1244" s="48"/>
      <c r="AI1244" s="48"/>
      <c r="AJ1244" s="48"/>
      <c r="AK1244" s="48"/>
    </row>
    <row r="1245" spans="2:63">
      <c r="D1245" s="52" t="s">
        <v>901</v>
      </c>
      <c r="E1245" s="48"/>
      <c r="F1245" s="48"/>
      <c r="G1245" s="48"/>
      <c r="H1245" s="48"/>
      <c r="I1245" s="48"/>
      <c r="J1245" s="48"/>
      <c r="K1245" s="48"/>
      <c r="L1245" s="48"/>
      <c r="M1245" s="48"/>
      <c r="N1245" s="48"/>
      <c r="O1245" s="48"/>
      <c r="P1245" s="48"/>
      <c r="Q1245" s="48"/>
      <c r="R1245" s="48"/>
      <c r="S1245" s="48"/>
      <c r="T1245" s="48"/>
      <c r="U1245" s="48"/>
      <c r="V1245" s="48"/>
      <c r="W1245" s="48"/>
      <c r="X1245" s="48"/>
      <c r="Y1245" s="48"/>
      <c r="Z1245" s="48"/>
      <c r="AA1245" s="48"/>
      <c r="AB1245" s="48"/>
      <c r="AC1245" s="48"/>
      <c r="AD1245" s="48"/>
      <c r="AE1245" s="48"/>
      <c r="AF1245" s="48"/>
      <c r="AG1245" s="48"/>
      <c r="AH1245" s="48"/>
      <c r="AI1245" s="48"/>
      <c r="AJ1245" s="48"/>
      <c r="AK1245" s="48"/>
    </row>
    <row r="1246" spans="2:63">
      <c r="D1246" s="52" t="s">
        <v>384</v>
      </c>
      <c r="E1246" s="48"/>
      <c r="F1246" s="48"/>
      <c r="G1246" s="48"/>
      <c r="H1246" s="48"/>
      <c r="I1246" s="48"/>
      <c r="J1246" s="48"/>
      <c r="K1246" s="48"/>
      <c r="L1246" s="48"/>
      <c r="M1246" s="48"/>
      <c r="N1246" s="48"/>
      <c r="O1246" s="48"/>
      <c r="P1246" s="48"/>
      <c r="Q1246" s="48"/>
      <c r="R1246" s="48"/>
      <c r="S1246" s="48"/>
      <c r="T1246" s="48"/>
      <c r="U1246" s="48"/>
      <c r="V1246" s="48"/>
      <c r="W1246" s="48"/>
      <c r="X1246" s="48"/>
      <c r="Y1246" s="48"/>
      <c r="Z1246" s="48"/>
      <c r="AA1246" s="48"/>
      <c r="AB1246" s="48"/>
      <c r="AC1246" s="48"/>
      <c r="AD1246" s="48"/>
      <c r="AE1246" s="48"/>
      <c r="AF1246" s="48"/>
      <c r="AG1246" s="48"/>
      <c r="AH1246" s="48"/>
      <c r="AI1246" s="48"/>
      <c r="AJ1246" s="48"/>
      <c r="AK1246" s="48"/>
    </row>
    <row r="1247" spans="2:63">
      <c r="D1247" s="52" t="s">
        <v>528</v>
      </c>
      <c r="E1247" s="48"/>
      <c r="F1247" s="48"/>
      <c r="G1247" s="48"/>
      <c r="H1247" s="48"/>
      <c r="I1247" s="48"/>
      <c r="J1247" s="48"/>
      <c r="K1247" s="48"/>
      <c r="L1247" s="48"/>
      <c r="M1247" s="48"/>
      <c r="N1247" s="48"/>
      <c r="O1247" s="48"/>
      <c r="P1247" s="48"/>
      <c r="Q1247" s="48"/>
      <c r="R1247" s="48"/>
      <c r="S1247" s="48"/>
      <c r="T1247" s="48"/>
      <c r="U1247" s="48"/>
      <c r="V1247" s="48"/>
      <c r="W1247" s="48"/>
      <c r="X1247" s="48"/>
      <c r="Y1247" s="48"/>
      <c r="Z1247" s="48"/>
      <c r="AA1247" s="48"/>
      <c r="AB1247" s="48"/>
      <c r="AC1247" s="48"/>
      <c r="AD1247" s="48"/>
      <c r="AE1247" s="48"/>
      <c r="AF1247" s="48"/>
      <c r="AG1247" s="48"/>
      <c r="AH1247" s="48"/>
      <c r="AI1247" s="48"/>
      <c r="AJ1247" s="48"/>
      <c r="AK1247" s="48"/>
    </row>
    <row r="1248" spans="2:63">
      <c r="D1248" s="52" t="s">
        <v>529</v>
      </c>
      <c r="E1248" s="48"/>
      <c r="F1248" s="48"/>
      <c r="G1248" s="48"/>
      <c r="H1248" s="48"/>
      <c r="I1248" s="48"/>
      <c r="J1248" s="48"/>
      <c r="K1248" s="48"/>
      <c r="L1248" s="48"/>
      <c r="M1248" s="48"/>
      <c r="N1248" s="48"/>
      <c r="O1248" s="48"/>
      <c r="P1248" s="48"/>
      <c r="Q1248" s="48"/>
      <c r="R1248" s="48"/>
      <c r="S1248" s="48"/>
      <c r="T1248" s="48"/>
      <c r="U1248" s="48"/>
      <c r="V1248" s="48"/>
      <c r="W1248" s="48"/>
      <c r="X1248" s="48"/>
      <c r="Y1248" s="48"/>
      <c r="Z1248" s="48"/>
      <c r="AA1248" s="48"/>
      <c r="AB1248" s="48"/>
      <c r="AC1248" s="48"/>
      <c r="AD1248" s="48"/>
      <c r="AE1248" s="48"/>
      <c r="AF1248" s="48"/>
      <c r="AG1248" s="48"/>
      <c r="AH1248" s="48"/>
      <c r="AI1248" s="48"/>
      <c r="AJ1248" s="48"/>
      <c r="AK1248" s="48"/>
    </row>
    <row r="1249" spans="4:37">
      <c r="D1249" s="52" t="s">
        <v>277</v>
      </c>
      <c r="E1249" s="48"/>
      <c r="F1249" s="48"/>
      <c r="G1249" s="48"/>
      <c r="H1249" s="48"/>
      <c r="I1249" s="48"/>
      <c r="J1249" s="48"/>
      <c r="K1249" s="48"/>
      <c r="L1249" s="48"/>
      <c r="M1249" s="48"/>
      <c r="N1249" s="48"/>
      <c r="O1249" s="48"/>
      <c r="P1249" s="48"/>
      <c r="Q1249" s="48"/>
      <c r="R1249" s="48"/>
      <c r="S1249" s="48"/>
      <c r="T1249" s="48"/>
      <c r="U1249" s="48"/>
      <c r="V1249" s="48"/>
      <c r="W1249" s="48"/>
      <c r="X1249" s="48"/>
      <c r="Y1249" s="48"/>
      <c r="Z1249" s="48"/>
      <c r="AA1249" s="48"/>
      <c r="AB1249" s="48"/>
      <c r="AC1249" s="48"/>
      <c r="AD1249" s="48"/>
      <c r="AE1249" s="48"/>
      <c r="AF1249" s="48"/>
      <c r="AG1249" s="48"/>
      <c r="AH1249" s="48"/>
      <c r="AI1249" s="48"/>
      <c r="AJ1249" s="48"/>
      <c r="AK1249" s="48"/>
    </row>
    <row r="1250" spans="4:37">
      <c r="D1250" s="52" t="s">
        <v>530</v>
      </c>
      <c r="E1250" s="48"/>
      <c r="F1250" s="48"/>
      <c r="G1250" s="48"/>
      <c r="H1250" s="48"/>
      <c r="I1250" s="48"/>
      <c r="J1250" s="48"/>
      <c r="K1250" s="48"/>
      <c r="L1250" s="48"/>
      <c r="M1250" s="48"/>
      <c r="N1250" s="48"/>
      <c r="O1250" s="48"/>
      <c r="P1250" s="48"/>
      <c r="Q1250" s="48"/>
      <c r="R1250" s="48"/>
      <c r="S1250" s="48"/>
      <c r="T1250" s="48"/>
      <c r="U1250" s="48"/>
      <c r="V1250" s="48"/>
      <c r="W1250" s="48"/>
      <c r="X1250" s="48"/>
      <c r="Y1250" s="48"/>
      <c r="Z1250" s="48"/>
      <c r="AA1250" s="48"/>
      <c r="AB1250" s="48"/>
      <c r="AC1250" s="48"/>
      <c r="AD1250" s="48"/>
      <c r="AE1250" s="48"/>
      <c r="AF1250" s="48"/>
      <c r="AG1250" s="48"/>
      <c r="AH1250" s="48"/>
      <c r="AI1250" s="48"/>
      <c r="AJ1250" s="48"/>
      <c r="AK1250" s="48"/>
    </row>
    <row r="1251" spans="4:37">
      <c r="D1251" s="52" t="s">
        <v>333</v>
      </c>
      <c r="E1251" s="48"/>
      <c r="F1251" s="48"/>
      <c r="G1251" s="48"/>
      <c r="H1251" s="48"/>
      <c r="I1251" s="48"/>
      <c r="J1251" s="48"/>
      <c r="K1251" s="48"/>
      <c r="L1251" s="48"/>
      <c r="M1251" s="48"/>
      <c r="N1251" s="48"/>
      <c r="O1251" s="48"/>
      <c r="P1251" s="48"/>
      <c r="Q1251" s="48"/>
      <c r="R1251" s="48"/>
      <c r="S1251" s="48"/>
      <c r="T1251" s="48"/>
      <c r="U1251" s="48"/>
      <c r="V1251" s="48"/>
      <c r="W1251" s="48"/>
      <c r="X1251" s="48"/>
      <c r="Y1251" s="48"/>
      <c r="Z1251" s="48"/>
      <c r="AA1251" s="48"/>
      <c r="AB1251" s="48"/>
      <c r="AC1251" s="48"/>
      <c r="AD1251" s="48"/>
      <c r="AE1251" s="48"/>
      <c r="AF1251" s="48"/>
      <c r="AG1251" s="48"/>
      <c r="AH1251" s="48"/>
      <c r="AI1251" s="48"/>
      <c r="AJ1251" s="48"/>
      <c r="AK1251" s="48"/>
    </row>
    <row r="1252" spans="4:37">
      <c r="D1252" s="52" t="s">
        <v>531</v>
      </c>
      <c r="E1252" s="48"/>
      <c r="F1252" s="48"/>
      <c r="G1252" s="48"/>
      <c r="H1252" s="48"/>
      <c r="I1252" s="48"/>
      <c r="J1252" s="48"/>
      <c r="K1252" s="48"/>
      <c r="L1252" s="48"/>
      <c r="M1252" s="48"/>
      <c r="N1252" s="48"/>
      <c r="O1252" s="48"/>
      <c r="P1252" s="48"/>
      <c r="Q1252" s="48"/>
      <c r="R1252" s="48"/>
      <c r="S1252" s="48"/>
      <c r="T1252" s="48"/>
      <c r="U1252" s="48"/>
      <c r="V1252" s="48"/>
      <c r="W1252" s="48"/>
      <c r="X1252" s="48"/>
      <c r="Y1252" s="48"/>
      <c r="Z1252" s="48"/>
      <c r="AA1252" s="48"/>
      <c r="AB1252" s="48"/>
      <c r="AC1252" s="48"/>
      <c r="AD1252" s="48"/>
      <c r="AE1252" s="48"/>
      <c r="AF1252" s="48"/>
      <c r="AG1252" s="48"/>
      <c r="AH1252" s="48"/>
      <c r="AI1252" s="48"/>
      <c r="AJ1252" s="48"/>
      <c r="AK1252" s="48"/>
    </row>
    <row r="1253" spans="4:37">
      <c r="D1253" s="52" t="s">
        <v>337</v>
      </c>
      <c r="E1253" s="48"/>
      <c r="F1253" s="48"/>
      <c r="G1253" s="48"/>
      <c r="H1253" s="48"/>
      <c r="I1253" s="48"/>
      <c r="J1253" s="48"/>
      <c r="K1253" s="48"/>
      <c r="L1253" s="48"/>
      <c r="M1253" s="48"/>
      <c r="N1253" s="48"/>
      <c r="O1253" s="48"/>
      <c r="P1253" s="48"/>
      <c r="Q1253" s="48"/>
      <c r="R1253" s="48"/>
      <c r="S1253" s="48"/>
      <c r="T1253" s="48"/>
      <c r="U1253" s="48"/>
      <c r="V1253" s="48"/>
      <c r="W1253" s="48"/>
      <c r="X1253" s="48"/>
      <c r="Y1253" s="48"/>
      <c r="Z1253" s="48"/>
      <c r="AA1253" s="48"/>
      <c r="AB1253" s="48"/>
      <c r="AC1253" s="48"/>
      <c r="AD1253" s="48"/>
      <c r="AE1253" s="48"/>
      <c r="AF1253" s="48"/>
      <c r="AG1253" s="48"/>
      <c r="AH1253" s="48"/>
      <c r="AI1253" s="48"/>
      <c r="AJ1253" s="48"/>
      <c r="AK1253" s="48"/>
    </row>
    <row r="1254" spans="4:37">
      <c r="D1254" s="52" t="s">
        <v>905</v>
      </c>
      <c r="E1254" s="48"/>
      <c r="F1254" s="48"/>
      <c r="G1254" s="48"/>
      <c r="H1254" s="48"/>
      <c r="I1254" s="48"/>
      <c r="J1254" s="48"/>
      <c r="K1254" s="48"/>
      <c r="L1254" s="48"/>
      <c r="M1254" s="48"/>
      <c r="N1254" s="48"/>
      <c r="O1254" s="48"/>
      <c r="P1254" s="48"/>
      <c r="Q1254" s="48"/>
      <c r="R1254" s="48"/>
      <c r="S1254" s="48"/>
      <c r="T1254" s="48"/>
      <c r="U1254" s="48"/>
      <c r="V1254" s="48"/>
      <c r="W1254" s="48"/>
      <c r="X1254" s="48"/>
      <c r="Y1254" s="48"/>
      <c r="Z1254" s="48"/>
      <c r="AA1254" s="48"/>
      <c r="AB1254" s="48"/>
      <c r="AC1254" s="48"/>
      <c r="AD1254" s="48"/>
      <c r="AE1254" s="48"/>
      <c r="AF1254" s="48"/>
      <c r="AG1254" s="48"/>
      <c r="AH1254" s="48"/>
      <c r="AI1254" s="48"/>
      <c r="AJ1254" s="48"/>
      <c r="AK1254" s="48"/>
    </row>
    <row r="1255" spans="4:37">
      <c r="D1255" s="52" t="s">
        <v>664</v>
      </c>
      <c r="E1255" s="48"/>
      <c r="F1255" s="48"/>
      <c r="G1255" s="48"/>
      <c r="H1255" s="48"/>
      <c r="I1255" s="48"/>
      <c r="J1255" s="48"/>
      <c r="K1255" s="48"/>
      <c r="L1255" s="48"/>
      <c r="M1255" s="48"/>
      <c r="N1255" s="48"/>
      <c r="O1255" s="48"/>
      <c r="P1255" s="48"/>
      <c r="Q1255" s="48"/>
      <c r="R1255" s="48"/>
      <c r="S1255" s="48"/>
      <c r="T1255" s="48"/>
      <c r="U1255" s="48"/>
      <c r="V1255" s="48"/>
      <c r="W1255" s="48"/>
      <c r="X1255" s="48"/>
      <c r="Y1255" s="48"/>
      <c r="Z1255" s="48"/>
      <c r="AA1255" s="48"/>
      <c r="AB1255" s="48"/>
      <c r="AC1255" s="48"/>
      <c r="AD1255" s="48"/>
      <c r="AE1255" s="48"/>
      <c r="AF1255" s="48"/>
      <c r="AG1255" s="48"/>
      <c r="AH1255" s="48"/>
      <c r="AI1255" s="48"/>
      <c r="AJ1255" s="48"/>
      <c r="AK1255" s="48"/>
    </row>
    <row r="1256" spans="4:37">
      <c r="D1256" s="38" t="s">
        <v>1493</v>
      </c>
      <c r="E1256" s="48"/>
      <c r="F1256" s="48"/>
      <c r="G1256" s="48"/>
      <c r="H1256" s="48"/>
      <c r="I1256" s="48"/>
      <c r="J1256" s="48"/>
      <c r="K1256" s="48"/>
      <c r="L1256" s="48"/>
      <c r="M1256" s="48"/>
      <c r="N1256" s="48"/>
      <c r="O1256" s="48"/>
      <c r="P1256" s="48"/>
      <c r="Q1256" s="48"/>
      <c r="R1256" s="48"/>
      <c r="S1256" s="48"/>
      <c r="T1256" s="48"/>
      <c r="U1256" s="48"/>
      <c r="V1256" s="48"/>
      <c r="W1256" s="48"/>
      <c r="X1256" s="48"/>
      <c r="Y1256" s="48"/>
      <c r="Z1256" s="48"/>
      <c r="AA1256" s="48"/>
      <c r="AB1256" s="48"/>
      <c r="AC1256" s="48"/>
      <c r="AD1256" s="48"/>
      <c r="AE1256" s="48"/>
      <c r="AF1256" s="48"/>
      <c r="AG1256" s="48"/>
      <c r="AH1256" s="48"/>
      <c r="AI1256" s="48"/>
      <c r="AJ1256" s="48"/>
      <c r="AK1256" s="48"/>
    </row>
    <row r="1257" spans="4:37">
      <c r="D1257" s="52" t="s">
        <v>342</v>
      </c>
      <c r="E1257" s="48"/>
      <c r="F1257" s="48"/>
      <c r="G1257" s="48"/>
      <c r="H1257" s="48"/>
      <c r="I1257" s="48"/>
      <c r="J1257" s="48"/>
      <c r="K1257" s="48"/>
      <c r="L1257" s="48"/>
      <c r="M1257" s="48"/>
      <c r="N1257" s="48"/>
      <c r="O1257" s="48"/>
      <c r="P1257" s="48"/>
      <c r="Q1257" s="48"/>
      <c r="R1257" s="48"/>
      <c r="S1257" s="48"/>
      <c r="T1257" s="48"/>
      <c r="U1257" s="48"/>
      <c r="V1257" s="48"/>
      <c r="W1257" s="48"/>
      <c r="X1257" s="48"/>
      <c r="Y1257" s="48"/>
      <c r="Z1257" s="48"/>
      <c r="AA1257" s="48"/>
      <c r="AB1257" s="48"/>
      <c r="AC1257" s="48"/>
      <c r="AD1257" s="48"/>
      <c r="AE1257" s="48"/>
      <c r="AF1257" s="48"/>
      <c r="AG1257" s="48"/>
      <c r="AH1257" s="48"/>
      <c r="AI1257" s="48"/>
      <c r="AJ1257" s="48"/>
      <c r="AK1257" s="48"/>
    </row>
    <row r="1258" spans="4:37">
      <c r="D1258" s="52"/>
      <c r="E1258" s="48"/>
      <c r="F1258" s="48"/>
      <c r="G1258" s="48"/>
      <c r="H1258" s="48"/>
      <c r="I1258" s="48"/>
      <c r="J1258" s="48"/>
      <c r="K1258" s="48"/>
      <c r="L1258" s="48"/>
      <c r="M1258" s="48"/>
      <c r="N1258" s="48"/>
      <c r="O1258" s="48"/>
      <c r="P1258" s="48"/>
      <c r="Q1258" s="48"/>
      <c r="R1258" s="48"/>
      <c r="S1258" s="48"/>
      <c r="T1258" s="48"/>
      <c r="U1258" s="48"/>
      <c r="V1258" s="48"/>
      <c r="W1258" s="48"/>
      <c r="X1258" s="48"/>
      <c r="Y1258" s="48"/>
      <c r="Z1258" s="48"/>
      <c r="AA1258" s="48"/>
      <c r="AB1258" s="48"/>
      <c r="AC1258" s="48"/>
      <c r="AD1258" s="48"/>
      <c r="AE1258" s="48"/>
      <c r="AF1258" s="48"/>
      <c r="AG1258" s="48"/>
      <c r="AH1258" s="48"/>
      <c r="AI1258" s="48"/>
      <c r="AJ1258" s="48"/>
      <c r="AK1258" s="48"/>
    </row>
    <row r="1259" spans="4:37">
      <c r="D1259" s="52" t="s">
        <v>543</v>
      </c>
      <c r="E1259" s="48"/>
      <c r="F1259" s="48"/>
      <c r="G1259" s="48"/>
      <c r="H1259" s="48"/>
      <c r="I1259" s="48"/>
      <c r="J1259" s="48"/>
      <c r="K1259" s="48"/>
      <c r="L1259" s="48"/>
      <c r="M1259" s="48"/>
      <c r="N1259" s="48"/>
      <c r="O1259" s="48"/>
      <c r="P1259" s="48"/>
      <c r="Q1259" s="48"/>
      <c r="R1259" s="48"/>
      <c r="S1259" s="48"/>
      <c r="T1259" s="48"/>
      <c r="U1259" s="48"/>
      <c r="V1259" s="48"/>
      <c r="W1259" s="48"/>
      <c r="X1259" s="48"/>
      <c r="Y1259" s="48"/>
      <c r="Z1259" s="48"/>
      <c r="AA1259" s="48"/>
      <c r="AB1259" s="48"/>
      <c r="AC1259" s="48"/>
      <c r="AD1259" s="48"/>
      <c r="AE1259" s="48"/>
      <c r="AF1259" s="48"/>
      <c r="AG1259" s="48"/>
      <c r="AH1259" s="48"/>
      <c r="AI1259" s="48"/>
      <c r="AJ1259" s="48"/>
      <c r="AK1259" s="48"/>
    </row>
    <row r="1260" spans="4:37">
      <c r="D1260" s="52" t="s">
        <v>1183</v>
      </c>
      <c r="E1260" s="48"/>
      <c r="F1260" s="48"/>
      <c r="G1260" s="48"/>
      <c r="H1260" s="48"/>
      <c r="I1260" s="48"/>
      <c r="J1260" s="48"/>
      <c r="K1260" s="48"/>
      <c r="L1260" s="48"/>
      <c r="M1260" s="48"/>
      <c r="N1260" s="48"/>
      <c r="O1260" s="48"/>
      <c r="P1260" s="48"/>
      <c r="Q1260" s="48"/>
      <c r="R1260" s="48"/>
      <c r="S1260" s="48"/>
      <c r="T1260" s="48"/>
      <c r="U1260" s="48"/>
      <c r="V1260" s="48"/>
      <c r="W1260" s="48"/>
      <c r="X1260" s="48"/>
      <c r="Y1260" s="48"/>
      <c r="Z1260" s="48"/>
      <c r="AA1260" s="48"/>
      <c r="AB1260" s="48"/>
      <c r="AC1260" s="48"/>
      <c r="AD1260" s="48"/>
      <c r="AE1260" s="48"/>
      <c r="AF1260" s="48"/>
      <c r="AG1260" s="48"/>
      <c r="AH1260" s="48"/>
      <c r="AI1260" s="48"/>
      <c r="AJ1260" s="48"/>
      <c r="AK1260" s="48"/>
    </row>
    <row r="1261" spans="4:37">
      <c r="D1261" s="52" t="s">
        <v>1494</v>
      </c>
      <c r="E1261" s="48"/>
      <c r="F1261" s="48"/>
      <c r="G1261" s="48"/>
      <c r="H1261" s="48"/>
      <c r="I1261" s="48"/>
      <c r="J1261" s="48"/>
      <c r="K1261" s="48"/>
      <c r="L1261" s="48"/>
      <c r="M1261" s="48"/>
      <c r="N1261" s="48"/>
      <c r="O1261" s="48"/>
      <c r="P1261" s="48"/>
      <c r="Q1261" s="48"/>
      <c r="R1261" s="48"/>
      <c r="S1261" s="48"/>
      <c r="T1261" s="48"/>
      <c r="U1261" s="48"/>
      <c r="V1261" s="48"/>
      <c r="W1261" s="48"/>
      <c r="X1261" s="48"/>
      <c r="Y1261" s="48"/>
      <c r="Z1261" s="48"/>
      <c r="AA1261" s="48"/>
      <c r="AB1261" s="48"/>
      <c r="AC1261" s="48"/>
      <c r="AD1261" s="48"/>
      <c r="AE1261" s="48"/>
      <c r="AF1261" s="48"/>
      <c r="AG1261" s="48"/>
      <c r="AH1261" s="48"/>
      <c r="AI1261" s="48"/>
      <c r="AJ1261" s="48"/>
      <c r="AK1261" s="48"/>
    </row>
    <row r="1262" spans="4:37">
      <c r="D1262" s="52" t="s">
        <v>1495</v>
      </c>
      <c r="E1262" s="48"/>
      <c r="F1262" s="48"/>
      <c r="G1262" s="48"/>
      <c r="H1262" s="48"/>
      <c r="I1262" s="48"/>
      <c r="J1262" s="48"/>
      <c r="K1262" s="48"/>
      <c r="L1262" s="48"/>
      <c r="M1262" s="48"/>
      <c r="N1262" s="48"/>
      <c r="O1262" s="48"/>
      <c r="P1262" s="48"/>
      <c r="Q1262" s="48"/>
      <c r="R1262" s="48"/>
      <c r="S1262" s="48"/>
      <c r="T1262" s="48"/>
      <c r="U1262" s="48"/>
      <c r="V1262" s="48"/>
      <c r="W1262" s="48"/>
      <c r="X1262" s="48"/>
      <c r="Y1262" s="48"/>
      <c r="Z1262" s="48"/>
      <c r="AA1262" s="48"/>
      <c r="AB1262" s="48"/>
      <c r="AC1262" s="48"/>
      <c r="AD1262" s="48"/>
      <c r="AE1262" s="48"/>
      <c r="AF1262" s="48"/>
      <c r="AG1262" s="48"/>
      <c r="AH1262" s="48"/>
      <c r="AI1262" s="48"/>
      <c r="AJ1262" s="48"/>
      <c r="AK1262" s="48"/>
    </row>
    <row r="1263" spans="4:37">
      <c r="D1263" s="52" t="s">
        <v>1496</v>
      </c>
      <c r="E1263" s="48"/>
      <c r="F1263" s="48"/>
      <c r="G1263" s="48"/>
      <c r="H1263" s="48"/>
      <c r="I1263" s="48"/>
      <c r="J1263" s="48"/>
      <c r="K1263" s="48"/>
      <c r="L1263" s="48"/>
      <c r="M1263" s="48"/>
      <c r="N1263" s="48"/>
      <c r="O1263" s="48"/>
      <c r="P1263" s="48"/>
      <c r="Q1263" s="48"/>
      <c r="R1263" s="48"/>
      <c r="S1263" s="48"/>
      <c r="T1263" s="48"/>
      <c r="U1263" s="48"/>
      <c r="V1263" s="48"/>
      <c r="W1263" s="48"/>
      <c r="X1263" s="48"/>
      <c r="Y1263" s="48"/>
      <c r="Z1263" s="48"/>
      <c r="AA1263" s="48"/>
      <c r="AB1263" s="48"/>
      <c r="AC1263" s="48"/>
      <c r="AD1263" s="48"/>
      <c r="AE1263" s="48"/>
      <c r="AF1263" s="48"/>
      <c r="AG1263" s="48"/>
      <c r="AH1263" s="48"/>
      <c r="AI1263" s="48"/>
      <c r="AJ1263" s="48"/>
      <c r="AK1263" s="48"/>
    </row>
    <row r="1265" spans="4:4">
      <c r="D1265" s="85" t="s">
        <v>2766</v>
      </c>
    </row>
    <row r="1300" spans="2:4">
      <c r="B1300" s="44">
        <v>0</v>
      </c>
      <c r="D1300" s="47" t="s">
        <v>545</v>
      </c>
    </row>
    <row r="1301" spans="2:4">
      <c r="D1301" s="55" t="s">
        <v>303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C7C4D-D4C9-46E4-9E88-98C3812E205B}">
  <sheetPr codeName="Sheet2"/>
  <dimension ref="A2:J25"/>
  <sheetViews>
    <sheetView topLeftCell="A9" workbookViewId="0">
      <selection activeCell="A17" sqref="A17"/>
    </sheetView>
  </sheetViews>
  <sheetFormatPr defaultColWidth="2.85546875" defaultRowHeight="15"/>
  <cols>
    <col min="1" max="1" width="9" style="154" bestFit="1" customWidth="1"/>
    <col min="2" max="2" width="39.28515625" style="154" bestFit="1" customWidth="1"/>
    <col min="3" max="3" width="19.5703125" style="154" bestFit="1" customWidth="1"/>
    <col min="4" max="4" width="17" style="154" bestFit="1" customWidth="1"/>
    <col min="5" max="5" width="17.5703125" style="154" bestFit="1" customWidth="1"/>
    <col min="6" max="6" width="10.42578125" style="154" bestFit="1" customWidth="1"/>
    <col min="7" max="7" width="10.5703125" style="154" bestFit="1" customWidth="1"/>
    <col min="8" max="8" width="8.28515625" style="154" bestFit="1" customWidth="1"/>
    <col min="9" max="9" width="7.5703125" style="154" bestFit="1" customWidth="1"/>
    <col min="10" max="10" width="10" style="154" bestFit="1" customWidth="1"/>
    <col min="11" max="16384" width="2.85546875" style="154"/>
  </cols>
  <sheetData>
    <row r="2" spans="1:10" ht="18.75">
      <c r="A2" s="237" t="s">
        <v>440</v>
      </c>
      <c r="B2" s="238"/>
      <c r="C2" s="238"/>
      <c r="D2" s="238"/>
      <c r="E2" s="238"/>
      <c r="F2" s="238"/>
      <c r="G2" s="238"/>
      <c r="H2" s="238"/>
      <c r="I2" s="238"/>
      <c r="J2" s="238"/>
    </row>
    <row r="3" spans="1:10">
      <c r="A3" s="238" t="s">
        <v>2674</v>
      </c>
      <c r="B3" s="238"/>
      <c r="C3" s="238"/>
      <c r="D3" s="238"/>
      <c r="E3" s="238"/>
      <c r="F3" s="238"/>
      <c r="G3" s="238"/>
      <c r="H3" s="238"/>
      <c r="I3" s="238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62" t="s">
        <v>713</v>
      </c>
      <c r="B7" s="62" t="s">
        <v>714</v>
      </c>
      <c r="C7" s="62" t="s">
        <v>727</v>
      </c>
      <c r="D7" s="62" t="s">
        <v>317</v>
      </c>
      <c r="E7" s="62" t="s">
        <v>274</v>
      </c>
      <c r="F7" s="98">
        <v>44992.412499999999</v>
      </c>
      <c r="G7" s="98">
        <v>45436.370833333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1996</v>
      </c>
      <c r="B8" s="59" t="s">
        <v>1997</v>
      </c>
      <c r="C8" s="59" t="s">
        <v>361</v>
      </c>
      <c r="D8" s="59" t="s">
        <v>317</v>
      </c>
      <c r="E8" s="59" t="s">
        <v>274</v>
      </c>
      <c r="F8" s="99">
        <v>45015.465972222002</v>
      </c>
      <c r="G8" s="99">
        <v>45460.424305556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2071</v>
      </c>
      <c r="B9" s="62" t="s">
        <v>2072</v>
      </c>
      <c r="C9" s="62" t="s">
        <v>361</v>
      </c>
      <c r="D9" s="62" t="s">
        <v>317</v>
      </c>
      <c r="E9" s="62" t="s">
        <v>274</v>
      </c>
      <c r="F9" s="98">
        <v>45015.643750000003</v>
      </c>
      <c r="G9" s="98">
        <v>45460.602083332997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2081</v>
      </c>
      <c r="B10" s="59" t="s">
        <v>2082</v>
      </c>
      <c r="C10" s="59" t="s">
        <v>334</v>
      </c>
      <c r="D10" s="59" t="s">
        <v>317</v>
      </c>
      <c r="E10" s="59" t="s">
        <v>274</v>
      </c>
      <c r="F10" s="99">
        <v>45015.663888889001</v>
      </c>
      <c r="G10" s="99">
        <v>45460.622222222002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2369</v>
      </c>
      <c r="B11" s="62" t="s">
        <v>711</v>
      </c>
      <c r="C11" s="62" t="s">
        <v>506</v>
      </c>
      <c r="D11" s="62" t="s">
        <v>317</v>
      </c>
      <c r="E11" s="62" t="s">
        <v>274</v>
      </c>
      <c r="F11" s="98">
        <v>45016.549305556</v>
      </c>
      <c r="G11" s="98">
        <v>45461.549305556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2366</v>
      </c>
      <c r="B12" s="59" t="s">
        <v>2365</v>
      </c>
      <c r="C12" s="59" t="s">
        <v>2364</v>
      </c>
      <c r="D12" s="59" t="s">
        <v>317</v>
      </c>
      <c r="E12" s="59" t="s">
        <v>274</v>
      </c>
      <c r="F12" s="99">
        <v>45019.298611111</v>
      </c>
      <c r="G12" s="99">
        <v>45461.625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2384</v>
      </c>
      <c r="B13" s="62" t="s">
        <v>2673</v>
      </c>
      <c r="C13" s="62" t="s">
        <v>2364</v>
      </c>
      <c r="D13" s="62" t="s">
        <v>317</v>
      </c>
      <c r="E13" s="62" t="s">
        <v>274</v>
      </c>
      <c r="F13" s="98">
        <v>45019.300694443999</v>
      </c>
      <c r="G13" s="98">
        <v>45461.625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2363</v>
      </c>
      <c r="B14" s="59" t="s">
        <v>2362</v>
      </c>
      <c r="C14" s="59" t="s">
        <v>506</v>
      </c>
      <c r="D14" s="59" t="s">
        <v>317</v>
      </c>
      <c r="E14" s="59" t="s">
        <v>274</v>
      </c>
      <c r="F14" s="99">
        <v>45019.350694444001</v>
      </c>
      <c r="G14" s="99">
        <v>45461.642361111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2361</v>
      </c>
      <c r="B15" s="62" t="s">
        <v>2296</v>
      </c>
      <c r="C15" s="62" t="s">
        <v>322</v>
      </c>
      <c r="D15" s="62" t="s">
        <v>317</v>
      </c>
      <c r="E15" s="62" t="s">
        <v>274</v>
      </c>
      <c r="F15" s="98">
        <v>45019.383333332997</v>
      </c>
      <c r="G15" s="98">
        <v>45462.341666667002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2637</v>
      </c>
      <c r="B16" s="59" t="s">
        <v>2672</v>
      </c>
      <c r="C16" s="59" t="s">
        <v>322</v>
      </c>
      <c r="D16" s="59" t="s">
        <v>317</v>
      </c>
      <c r="E16" s="59" t="s">
        <v>274</v>
      </c>
      <c r="F16" s="99">
        <v>45021.573611111002</v>
      </c>
      <c r="G16" s="99">
        <v>45464.573611111002</v>
      </c>
      <c r="H16" s="59" t="s">
        <v>23</v>
      </c>
      <c r="I16" s="59" t="s">
        <v>18</v>
      </c>
      <c r="J16" s="59" t="s">
        <v>260</v>
      </c>
    </row>
    <row r="17" spans="1:10" ht="45">
      <c r="A17" s="61" t="s">
        <v>2657</v>
      </c>
      <c r="B17" s="61" t="s">
        <v>2658</v>
      </c>
      <c r="C17" s="61" t="s">
        <v>334</v>
      </c>
      <c r="D17" s="61" t="s">
        <v>317</v>
      </c>
      <c r="E17" s="61" t="s">
        <v>2671</v>
      </c>
      <c r="F17" s="116">
        <v>45021.676388888998</v>
      </c>
      <c r="G17" s="116">
        <v>45464.634722221999</v>
      </c>
      <c r="H17" s="61" t="s">
        <v>23</v>
      </c>
      <c r="I17" s="61" t="s">
        <v>18</v>
      </c>
      <c r="J17" s="61" t="s">
        <v>255</v>
      </c>
    </row>
    <row r="19" spans="1:10" ht="30">
      <c r="A19" s="56" t="s">
        <v>2678</v>
      </c>
      <c r="B19" s="56" t="s">
        <v>2677</v>
      </c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 ht="45">
      <c r="A20" s="56" t="s">
        <v>2685</v>
      </c>
      <c r="B20" s="56" t="s">
        <v>2684</v>
      </c>
      <c r="C20" s="56"/>
      <c r="D20" s="56"/>
      <c r="E20" s="56"/>
      <c r="F20" s="101"/>
      <c r="G20" s="101"/>
      <c r="H20" s="56"/>
      <c r="I20" s="56"/>
      <c r="J20" s="56" t="s">
        <v>326</v>
      </c>
    </row>
    <row r="21" spans="1:10">
      <c r="A21" s="56" t="s">
        <v>2703</v>
      </c>
      <c r="B21" s="56" t="s">
        <v>2704</v>
      </c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 ht="30">
      <c r="A22" s="56" t="s">
        <v>2727</v>
      </c>
      <c r="B22" s="56" t="s">
        <v>2728</v>
      </c>
      <c r="C22" s="56"/>
      <c r="D22" s="56"/>
      <c r="E22" s="56"/>
      <c r="F22" s="101"/>
      <c r="G22" s="101"/>
      <c r="H22" s="56"/>
      <c r="I22" s="56"/>
      <c r="J22" s="56" t="s">
        <v>326</v>
      </c>
    </row>
    <row r="23" spans="1:10" ht="30">
      <c r="A23" s="56" t="s">
        <v>2730</v>
      </c>
      <c r="B23" s="56" t="s">
        <v>2731</v>
      </c>
      <c r="C23" s="56"/>
      <c r="D23" s="56"/>
      <c r="E23" s="56"/>
      <c r="F23" s="101"/>
      <c r="G23" s="101"/>
      <c r="H23" s="56"/>
      <c r="I23" s="56"/>
      <c r="J23" s="56" t="s">
        <v>326</v>
      </c>
    </row>
    <row r="24" spans="1:10">
      <c r="A24" s="56"/>
      <c r="B24" s="56"/>
      <c r="C24" s="56"/>
      <c r="D24" s="56"/>
      <c r="E24" s="56"/>
      <c r="F24" s="101"/>
      <c r="G24" s="101"/>
      <c r="H24" s="56"/>
      <c r="I24" s="56"/>
      <c r="J24" s="56" t="s">
        <v>326</v>
      </c>
    </row>
    <row r="25" spans="1:10">
      <c r="A25" s="56"/>
      <c r="B25" s="56"/>
      <c r="C25" s="56"/>
      <c r="D25" s="56"/>
      <c r="E25" s="56"/>
      <c r="F25" s="101"/>
      <c r="G25" s="101"/>
      <c r="H25" s="56"/>
      <c r="I25" s="56"/>
      <c r="J25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3E91F-1B42-434B-8F15-F30D96E56B72}">
  <sheetPr codeName="Sheet3"/>
  <dimension ref="B2:BF1360"/>
  <sheetViews>
    <sheetView topLeftCell="A648" workbookViewId="0">
      <selection activeCell="D654" sqref="D654"/>
    </sheetView>
  </sheetViews>
  <sheetFormatPr defaultColWidth="2.85546875" defaultRowHeight="15"/>
  <cols>
    <col min="1" max="16384" width="2.85546875" style="85"/>
  </cols>
  <sheetData>
    <row r="2" spans="2:4">
      <c r="B2" s="47" t="s">
        <v>2662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2663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2664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2665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2856</v>
      </c>
    </row>
    <row r="56" spans="2:4">
      <c r="D56" s="55" t="s">
        <v>302</v>
      </c>
    </row>
    <row r="58" spans="2:4">
      <c r="D58" s="85" t="s">
        <v>2779</v>
      </c>
    </row>
    <row r="106" spans="4:4">
      <c r="D106" s="85" t="s">
        <v>2779</v>
      </c>
    </row>
    <row r="134" spans="4:13">
      <c r="D134" s="85" t="s">
        <v>307</v>
      </c>
      <c r="M134" s="85" t="s">
        <v>340</v>
      </c>
    </row>
    <row r="135" spans="4:13">
      <c r="D135" s="85" t="s">
        <v>2836</v>
      </c>
      <c r="M135" s="85" t="s">
        <v>2840</v>
      </c>
    </row>
    <row r="136" spans="4:13">
      <c r="D136" s="85" t="s">
        <v>2837</v>
      </c>
      <c r="M136" s="85" t="s">
        <v>2841</v>
      </c>
    </row>
    <row r="137" spans="4:13">
      <c r="D137" s="85" t="s">
        <v>2838</v>
      </c>
      <c r="M137" s="85" t="s">
        <v>2842</v>
      </c>
    </row>
    <row r="138" spans="4:13">
      <c r="D138" s="85" t="s">
        <v>2839</v>
      </c>
      <c r="M138" s="85" t="s">
        <v>2843</v>
      </c>
    </row>
    <row r="139" spans="4:13">
      <c r="M139" s="85" t="s">
        <v>2844</v>
      </c>
    </row>
    <row r="140" spans="4:13">
      <c r="M140" s="85" t="s">
        <v>2845</v>
      </c>
    </row>
    <row r="141" spans="4:13">
      <c r="M141" s="85" t="s">
        <v>2846</v>
      </c>
    </row>
    <row r="142" spans="4:13">
      <c r="M142" s="85" t="s">
        <v>2847</v>
      </c>
    </row>
    <row r="143" spans="4:13">
      <c r="M143" s="85" t="s">
        <v>2848</v>
      </c>
    </row>
    <row r="144" spans="4:13">
      <c r="M144" s="85" t="s">
        <v>2849</v>
      </c>
    </row>
    <row r="145" spans="4:13" ht="14.25" customHeight="1">
      <c r="M145" s="85" t="s">
        <v>2850</v>
      </c>
    </row>
    <row r="146" spans="4:13">
      <c r="M146" s="85" t="s">
        <v>2851</v>
      </c>
    </row>
    <row r="147" spans="4:13">
      <c r="M147" s="85" t="s">
        <v>2852</v>
      </c>
    </row>
    <row r="148" spans="4:13">
      <c r="M148" s="85" t="s">
        <v>2853</v>
      </c>
    </row>
    <row r="150" spans="4:13">
      <c r="D150" s="85" t="s">
        <v>2857</v>
      </c>
    </row>
    <row r="218" spans="2:4">
      <c r="B218" s="46">
        <v>0</v>
      </c>
      <c r="D218" s="47" t="s">
        <v>2789</v>
      </c>
    </row>
    <row r="219" spans="2:4">
      <c r="D219" s="55" t="s">
        <v>302</v>
      </c>
    </row>
    <row r="221" spans="2:4">
      <c r="D221" s="85" t="s">
        <v>2780</v>
      </c>
    </row>
    <row r="256" spans="4:4">
      <c r="D256" s="85" t="s">
        <v>2781</v>
      </c>
    </row>
    <row r="275" spans="4:13">
      <c r="D275" s="85" t="s">
        <v>2782</v>
      </c>
      <c r="M275" s="85" t="s">
        <v>2785</v>
      </c>
    </row>
    <row r="276" spans="4:13">
      <c r="D276" s="85" t="s">
        <v>2783</v>
      </c>
      <c r="M276" s="85" t="s">
        <v>2786</v>
      </c>
    </row>
    <row r="277" spans="4:13">
      <c r="D277" s="85" t="s">
        <v>2784</v>
      </c>
      <c r="M277" s="85" t="s">
        <v>2787</v>
      </c>
    </row>
    <row r="279" spans="4:13">
      <c r="D279" s="85" t="s">
        <v>2858</v>
      </c>
    </row>
    <row r="300" spans="4:4">
      <c r="D300" s="47" t="s">
        <v>2666</v>
      </c>
    </row>
    <row r="302" spans="4:4">
      <c r="D302" s="85" t="s">
        <v>2858</v>
      </c>
    </row>
    <row r="328" spans="2:4">
      <c r="B328" s="46">
        <v>0</v>
      </c>
      <c r="D328" s="47" t="s">
        <v>2729</v>
      </c>
    </row>
    <row r="329" spans="2:4">
      <c r="D329" s="55" t="s">
        <v>302</v>
      </c>
    </row>
    <row r="331" spans="2:4">
      <c r="D331" s="85" t="s">
        <v>36</v>
      </c>
    </row>
    <row r="332" spans="2:4">
      <c r="D332" s="50" t="s">
        <v>2860</v>
      </c>
    </row>
    <row r="334" spans="2:4">
      <c r="D334" s="85" t="s">
        <v>2713</v>
      </c>
    </row>
    <row r="360" spans="4:27">
      <c r="D360" s="85" t="s">
        <v>307</v>
      </c>
    </row>
    <row r="361" spans="4:27">
      <c r="D361" s="47" t="s">
        <v>2714</v>
      </c>
    </row>
    <row r="363" spans="4:27">
      <c r="R363" s="54" t="s">
        <v>1669</v>
      </c>
      <c r="AA363" s="54" t="s">
        <v>1668</v>
      </c>
    </row>
    <row r="364" spans="4:27">
      <c r="R364" s="54" t="s">
        <v>1669</v>
      </c>
      <c r="AA364" s="54" t="s">
        <v>1668</v>
      </c>
    </row>
    <row r="366" spans="4:27">
      <c r="D366" s="47" t="s">
        <v>2662</v>
      </c>
    </row>
    <row r="368" spans="4:27">
      <c r="D368" s="52" t="s">
        <v>33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</row>
    <row r="369" spans="4:40">
      <c r="D369" s="52" t="s">
        <v>348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</row>
    <row r="370" spans="4:40">
      <c r="D370" s="52" t="s">
        <v>682</v>
      </c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</row>
    <row r="371" spans="4:40">
      <c r="D371" s="52" t="s">
        <v>257</v>
      </c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</row>
    <row r="372" spans="4:40">
      <c r="D372" s="52" t="s">
        <v>2859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</row>
    <row r="374" spans="4:40">
      <c r="D374" s="53" t="s">
        <v>335</v>
      </c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</row>
    <row r="375" spans="4:40">
      <c r="D375" s="53" t="s">
        <v>312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</row>
    <row r="376" spans="4:40">
      <c r="D376" s="53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</row>
    <row r="377" spans="4:40">
      <c r="D377" s="53" t="s">
        <v>278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</row>
    <row r="378" spans="4:40">
      <c r="D378" s="53" t="s">
        <v>280</v>
      </c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</row>
    <row r="379" spans="4:40">
      <c r="D379" s="53" t="s">
        <v>2861</v>
      </c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</row>
    <row r="380" spans="4:40">
      <c r="D380" s="53" t="s">
        <v>2862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</row>
    <row r="381" spans="4:40">
      <c r="D381" s="53" t="s">
        <v>2863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</row>
    <row r="382" spans="4:40">
      <c r="D382" s="53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</row>
    <row r="383" spans="4:40">
      <c r="D383" s="53" t="s">
        <v>261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</row>
    <row r="384" spans="4:40">
      <c r="D384" s="53" t="s">
        <v>262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</row>
    <row r="385" spans="4:40">
      <c r="D385" s="53" t="s">
        <v>336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</row>
    <row r="387" spans="4:40">
      <c r="D387" s="85" t="s">
        <v>2864</v>
      </c>
    </row>
    <row r="433" spans="2:4">
      <c r="B433" s="44">
        <v>0</v>
      </c>
      <c r="D433" s="47" t="s">
        <v>2834</v>
      </c>
    </row>
    <row r="434" spans="2:4">
      <c r="D434" s="55" t="s">
        <v>303</v>
      </c>
    </row>
    <row r="435" spans="2:4">
      <c r="D435" s="51" t="s">
        <v>35</v>
      </c>
    </row>
    <row r="616" spans="2:4">
      <c r="B616" s="46">
        <v>0</v>
      </c>
      <c r="D616" s="47" t="s">
        <v>2878</v>
      </c>
    </row>
    <row r="617" spans="2:4">
      <c r="D617" s="55" t="s">
        <v>303</v>
      </c>
    </row>
    <row r="619" spans="2:4">
      <c r="D619" s="85" t="s">
        <v>36</v>
      </c>
    </row>
    <row r="620" spans="2:4">
      <c r="D620" s="50" t="s">
        <v>2907</v>
      </c>
    </row>
    <row r="622" spans="2:4">
      <c r="D622" s="85" t="s">
        <v>2867</v>
      </c>
    </row>
    <row r="649" spans="4:58">
      <c r="D649" s="85" t="s">
        <v>267</v>
      </c>
      <c r="M649" s="85" t="s">
        <v>1825</v>
      </c>
      <c r="AG649" s="85" t="s">
        <v>417</v>
      </c>
    </row>
    <row r="650" spans="4:58">
      <c r="D650" s="47" t="s">
        <v>2868</v>
      </c>
      <c r="M650" s="85" t="s">
        <v>2869</v>
      </c>
      <c r="U650" s="43" t="s">
        <v>373</v>
      </c>
      <c r="W650" s="47" t="s">
        <v>2870</v>
      </c>
      <c r="AG650" s="28" t="s">
        <v>985</v>
      </c>
    </row>
    <row r="652" spans="4:58">
      <c r="D652" s="52" t="s">
        <v>33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V652" s="53" t="s">
        <v>335</v>
      </c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49"/>
      <c r="AM652" s="49"/>
      <c r="AN652" s="49"/>
      <c r="AO652" s="49"/>
      <c r="AP652" s="49"/>
      <c r="AQ652" s="49"/>
      <c r="AR652" s="49"/>
      <c r="AS652" s="49"/>
      <c r="AT652" s="49"/>
      <c r="AU652" s="49"/>
      <c r="AV652" s="49"/>
      <c r="AW652" s="49"/>
      <c r="AX652" s="49"/>
      <c r="AY652" s="49"/>
      <c r="AZ652" s="49"/>
      <c r="BA652" s="49"/>
      <c r="BB652" s="49"/>
      <c r="BC652" s="49"/>
      <c r="BD652" s="49"/>
      <c r="BE652" s="49"/>
      <c r="BF652" s="49"/>
    </row>
    <row r="653" spans="4:58">
      <c r="D653" s="52" t="s">
        <v>1647</v>
      </c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V653" s="53" t="s">
        <v>312</v>
      </c>
      <c r="W653" s="49"/>
      <c r="X653" s="49"/>
      <c r="Y653" s="49"/>
      <c r="Z653" s="49"/>
      <c r="AA653" s="49"/>
      <c r="AB653" s="49"/>
      <c r="AC653" s="49"/>
      <c r="AD653" s="49"/>
      <c r="AE653" s="49"/>
      <c r="AF653" s="49"/>
      <c r="AG653" s="49"/>
      <c r="AH653" s="49"/>
      <c r="AI653" s="49"/>
      <c r="AJ653" s="49"/>
      <c r="AK653" s="49"/>
      <c r="AL653" s="49"/>
      <c r="AM653" s="49"/>
      <c r="AN653" s="49"/>
      <c r="AO653" s="49"/>
      <c r="AP653" s="49"/>
      <c r="AQ653" s="49"/>
      <c r="AR653" s="49"/>
      <c r="AS653" s="49"/>
      <c r="AT653" s="49"/>
      <c r="AU653" s="49"/>
      <c r="AV653" s="49"/>
      <c r="AW653" s="49"/>
      <c r="AX653" s="49"/>
      <c r="AY653" s="49"/>
      <c r="AZ653" s="49"/>
      <c r="BA653" s="49"/>
      <c r="BB653" s="49"/>
      <c r="BC653" s="49"/>
      <c r="BD653" s="49"/>
      <c r="BE653" s="49"/>
      <c r="BF653" s="49"/>
    </row>
    <row r="654" spans="4:58">
      <c r="D654" s="52" t="s">
        <v>1648</v>
      </c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V654" s="53"/>
      <c r="W654" s="49"/>
      <c r="X654" s="49"/>
      <c r="Y654" s="49"/>
      <c r="Z654" s="49"/>
      <c r="AA654" s="49"/>
      <c r="AB654" s="49"/>
      <c r="AC654" s="49"/>
      <c r="AD654" s="49"/>
      <c r="AE654" s="49"/>
      <c r="AF654" s="49"/>
      <c r="AG654" s="49"/>
      <c r="AH654" s="49"/>
      <c r="AI654" s="49"/>
      <c r="AJ654" s="49"/>
      <c r="AK654" s="49"/>
      <c r="AL654" s="49"/>
      <c r="AM654" s="49"/>
      <c r="AN654" s="49"/>
      <c r="AO654" s="49"/>
      <c r="AP654" s="49"/>
      <c r="AQ654" s="49"/>
      <c r="AR654" s="49"/>
      <c r="AS654" s="49"/>
      <c r="AT654" s="49"/>
      <c r="AU654" s="49"/>
      <c r="AV654" s="49"/>
      <c r="AW654" s="49"/>
      <c r="AX654" s="49"/>
      <c r="AY654" s="49"/>
      <c r="AZ654" s="49"/>
      <c r="BA654" s="49"/>
      <c r="BB654" s="49"/>
      <c r="BC654" s="49"/>
      <c r="BD654" s="49"/>
      <c r="BE654" s="49"/>
      <c r="BF654" s="49"/>
    </row>
    <row r="655" spans="4:58">
      <c r="D655" s="52" t="s">
        <v>1649</v>
      </c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V655" s="53" t="s">
        <v>265</v>
      </c>
      <c r="W655" s="49"/>
      <c r="X655" s="49"/>
      <c r="Y655" s="49"/>
      <c r="Z655" s="49"/>
      <c r="AA655" s="49"/>
      <c r="AB655" s="49"/>
      <c r="AC655" s="49"/>
      <c r="AD655" s="49"/>
      <c r="AE655" s="49"/>
      <c r="AF655" s="49"/>
      <c r="AG655" s="49"/>
      <c r="AH655" s="49"/>
      <c r="AI655" s="49"/>
      <c r="AJ655" s="49"/>
      <c r="AK655" s="49"/>
      <c r="AL655" s="49"/>
      <c r="AM655" s="49"/>
      <c r="AN655" s="49"/>
      <c r="AO655" s="49"/>
      <c r="AP655" s="49"/>
      <c r="AQ655" s="49"/>
      <c r="AR655" s="49"/>
      <c r="AS655" s="49"/>
      <c r="AT655" s="49"/>
      <c r="AU655" s="49"/>
      <c r="AV655" s="49"/>
      <c r="AW655" s="49"/>
      <c r="AX655" s="49"/>
      <c r="AY655" s="49"/>
      <c r="AZ655" s="49"/>
      <c r="BA655" s="49"/>
      <c r="BB655" s="49"/>
      <c r="BC655" s="49"/>
      <c r="BD655" s="49"/>
      <c r="BE655" s="49"/>
      <c r="BF655" s="49"/>
    </row>
    <row r="656" spans="4:58">
      <c r="D656" s="52" t="s">
        <v>631</v>
      </c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V656" s="53" t="s">
        <v>280</v>
      </c>
      <c r="W656" s="49"/>
      <c r="X656" s="49"/>
      <c r="Y656" s="49"/>
      <c r="Z656" s="49"/>
      <c r="AA656" s="49"/>
      <c r="AB656" s="49"/>
      <c r="AC656" s="49"/>
      <c r="AD656" s="49"/>
      <c r="AE656" s="49"/>
      <c r="AF656" s="49"/>
      <c r="AG656" s="49"/>
      <c r="AH656" s="49"/>
      <c r="AI656" s="49"/>
      <c r="AJ656" s="49"/>
      <c r="AK656" s="49"/>
      <c r="AL656" s="49"/>
      <c r="AM656" s="49"/>
      <c r="AN656" s="49"/>
      <c r="AO656" s="49"/>
      <c r="AP656" s="49"/>
      <c r="AQ656" s="49"/>
      <c r="AR656" s="49"/>
      <c r="AS656" s="49"/>
      <c r="AT656" s="49"/>
      <c r="AU656" s="49"/>
      <c r="AV656" s="49"/>
      <c r="AW656" s="49"/>
      <c r="AX656" s="49"/>
      <c r="AY656" s="49"/>
      <c r="AZ656" s="49"/>
      <c r="BA656" s="49"/>
      <c r="BB656" s="49"/>
      <c r="BC656" s="49"/>
      <c r="BD656" s="49"/>
      <c r="BE656" s="49"/>
      <c r="BF656" s="49"/>
    </row>
    <row r="657" spans="4:58">
      <c r="D657" s="52" t="s">
        <v>632</v>
      </c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V657" s="53" t="s">
        <v>2904</v>
      </c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  <c r="AK657" s="49"/>
      <c r="AL657" s="49"/>
      <c r="AM657" s="49"/>
      <c r="AN657" s="49"/>
      <c r="AO657" s="49"/>
      <c r="AP657" s="49"/>
      <c r="AQ657" s="49"/>
      <c r="AR657" s="49"/>
      <c r="AS657" s="49"/>
      <c r="AT657" s="49"/>
      <c r="AU657" s="49"/>
      <c r="AV657" s="49"/>
      <c r="AW657" s="49"/>
      <c r="AX657" s="49"/>
      <c r="AY657" s="49"/>
      <c r="AZ657" s="49"/>
      <c r="BA657" s="49"/>
      <c r="BB657" s="49"/>
      <c r="BC657" s="49"/>
      <c r="BD657" s="49"/>
      <c r="BE657" s="49"/>
      <c r="BF657" s="49"/>
    </row>
    <row r="658" spans="4:58">
      <c r="D658" s="52" t="s">
        <v>563</v>
      </c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V658" s="53" t="s">
        <v>2905</v>
      </c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  <c r="AG658" s="49"/>
      <c r="AH658" s="49"/>
      <c r="AI658" s="49"/>
      <c r="AJ658" s="49"/>
      <c r="AK658" s="49"/>
      <c r="AL658" s="49"/>
      <c r="AM658" s="49"/>
      <c r="AN658" s="49"/>
      <c r="AO658" s="49"/>
      <c r="AP658" s="49"/>
      <c r="AQ658" s="49"/>
      <c r="AR658" s="49"/>
      <c r="AS658" s="49"/>
      <c r="AT658" s="49"/>
      <c r="AU658" s="49"/>
      <c r="AV658" s="49"/>
      <c r="AW658" s="49"/>
      <c r="AX658" s="49"/>
      <c r="AY658" s="49"/>
      <c r="AZ658" s="49"/>
      <c r="BA658" s="49"/>
      <c r="BB658" s="49"/>
      <c r="BC658" s="49"/>
      <c r="BD658" s="49"/>
      <c r="BE658" s="49"/>
      <c r="BF658" s="49"/>
    </row>
    <row r="659" spans="4:58">
      <c r="D659" s="52" t="s">
        <v>384</v>
      </c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V659" s="53" t="s">
        <v>2906</v>
      </c>
      <c r="W659" s="49"/>
      <c r="X659" s="49"/>
      <c r="Y659" s="49"/>
      <c r="Z659" s="49"/>
      <c r="AA659" s="49"/>
      <c r="AB659" s="49"/>
      <c r="AC659" s="49"/>
      <c r="AD659" s="49"/>
      <c r="AE659" s="49"/>
      <c r="AF659" s="49"/>
      <c r="AG659" s="49"/>
      <c r="AH659" s="49"/>
      <c r="AI659" s="49"/>
      <c r="AJ659" s="49"/>
      <c r="AK659" s="49"/>
      <c r="AL659" s="49"/>
      <c r="AM659" s="49"/>
      <c r="AN659" s="49"/>
      <c r="AO659" s="49"/>
      <c r="AP659" s="49"/>
      <c r="AQ659" s="49"/>
      <c r="AR659" s="49"/>
      <c r="AS659" s="49"/>
      <c r="AT659" s="49"/>
      <c r="AU659" s="49"/>
      <c r="AV659" s="49"/>
      <c r="AW659" s="49"/>
      <c r="AX659" s="49"/>
      <c r="AY659" s="49"/>
      <c r="AZ659" s="49"/>
      <c r="BA659" s="49"/>
      <c r="BB659" s="49"/>
      <c r="BC659" s="49"/>
      <c r="BD659" s="49"/>
      <c r="BE659" s="49"/>
      <c r="BF659" s="49"/>
    </row>
    <row r="660" spans="4:58">
      <c r="D660" s="52" t="s">
        <v>264</v>
      </c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V660" s="53"/>
      <c r="W660" s="49"/>
      <c r="X660" s="49"/>
      <c r="Y660" s="49"/>
      <c r="Z660" s="49"/>
      <c r="AA660" s="49"/>
      <c r="AB660" s="49"/>
      <c r="AC660" s="49"/>
      <c r="AD660" s="49"/>
      <c r="AE660" s="49"/>
      <c r="AF660" s="49"/>
      <c r="AG660" s="49"/>
      <c r="AH660" s="49"/>
      <c r="AI660" s="49"/>
      <c r="AJ660" s="49"/>
      <c r="AK660" s="49"/>
      <c r="AL660" s="49"/>
      <c r="AM660" s="49"/>
      <c r="AN660" s="49"/>
      <c r="AO660" s="49"/>
      <c r="AP660" s="49"/>
      <c r="AQ660" s="49"/>
      <c r="AR660" s="49"/>
      <c r="AS660" s="49"/>
      <c r="AT660" s="49"/>
      <c r="AU660" s="49"/>
      <c r="AV660" s="49"/>
      <c r="AW660" s="49"/>
      <c r="AX660" s="49"/>
      <c r="AY660" s="49"/>
      <c r="AZ660" s="49"/>
      <c r="BA660" s="49"/>
      <c r="BB660" s="49"/>
      <c r="BC660" s="49"/>
      <c r="BD660" s="49"/>
      <c r="BE660" s="49"/>
      <c r="BF660" s="49"/>
    </row>
    <row r="661" spans="4:58">
      <c r="D661" s="52" t="s">
        <v>275</v>
      </c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V661" s="53" t="s">
        <v>261</v>
      </c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  <c r="AG661" s="49"/>
      <c r="AH661" s="49"/>
      <c r="AI661" s="49"/>
      <c r="AJ661" s="49"/>
      <c r="AK661" s="49"/>
      <c r="AL661" s="49"/>
      <c r="AM661" s="49"/>
      <c r="AN661" s="49"/>
      <c r="AO661" s="49"/>
      <c r="AP661" s="49"/>
      <c r="AQ661" s="49"/>
      <c r="AR661" s="49"/>
      <c r="AS661" s="49"/>
      <c r="AT661" s="49"/>
      <c r="AU661" s="49"/>
      <c r="AV661" s="49"/>
      <c r="AW661" s="49"/>
      <c r="AX661" s="49"/>
      <c r="AY661" s="49"/>
      <c r="AZ661" s="49"/>
      <c r="BA661" s="49"/>
      <c r="BB661" s="49"/>
      <c r="BC661" s="49"/>
      <c r="BD661" s="49"/>
      <c r="BE661" s="49"/>
      <c r="BF661" s="49"/>
    </row>
    <row r="662" spans="4:58">
      <c r="D662" s="52" t="s">
        <v>271</v>
      </c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V662" s="53" t="s">
        <v>262</v>
      </c>
      <c r="W662" s="49"/>
      <c r="X662" s="49"/>
      <c r="Y662" s="49"/>
      <c r="Z662" s="49"/>
      <c r="AA662" s="49"/>
      <c r="AB662" s="49"/>
      <c r="AC662" s="49"/>
      <c r="AD662" s="49"/>
      <c r="AE662" s="49"/>
      <c r="AF662" s="49"/>
      <c r="AG662" s="49"/>
      <c r="AH662" s="49"/>
      <c r="AI662" s="49"/>
      <c r="AJ662" s="49"/>
      <c r="AK662" s="49"/>
      <c r="AL662" s="49"/>
      <c r="AM662" s="49"/>
      <c r="AN662" s="49"/>
      <c r="AO662" s="49"/>
      <c r="AP662" s="49"/>
      <c r="AQ662" s="49"/>
      <c r="AR662" s="49"/>
      <c r="AS662" s="49"/>
      <c r="AT662" s="49"/>
      <c r="AU662" s="49"/>
      <c r="AV662" s="49"/>
      <c r="AW662" s="49"/>
      <c r="AX662" s="49"/>
      <c r="AY662" s="49"/>
      <c r="AZ662" s="49"/>
      <c r="BA662" s="49"/>
      <c r="BB662" s="49"/>
      <c r="BC662" s="49"/>
      <c r="BD662" s="49"/>
      <c r="BE662" s="49"/>
      <c r="BF662" s="49"/>
    </row>
    <row r="663" spans="4:58">
      <c r="D663" s="52" t="s">
        <v>314</v>
      </c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V663" s="53" t="s">
        <v>336</v>
      </c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  <c r="AG663" s="49"/>
      <c r="AH663" s="49"/>
      <c r="AI663" s="49"/>
      <c r="AJ663" s="49"/>
      <c r="AK663" s="49"/>
      <c r="AL663" s="49"/>
      <c r="AM663" s="49"/>
      <c r="AN663" s="49"/>
      <c r="AO663" s="49"/>
      <c r="AP663" s="49"/>
      <c r="AQ663" s="49"/>
      <c r="AR663" s="49"/>
      <c r="AS663" s="49"/>
      <c r="AT663" s="49"/>
      <c r="AU663" s="49"/>
      <c r="AV663" s="49"/>
      <c r="AW663" s="49"/>
      <c r="AX663" s="49"/>
      <c r="AY663" s="49"/>
      <c r="AZ663" s="49"/>
      <c r="BA663" s="49"/>
      <c r="BB663" s="49"/>
      <c r="BC663" s="49"/>
      <c r="BD663" s="49"/>
      <c r="BE663" s="49"/>
      <c r="BF663" s="49"/>
    </row>
    <row r="664" spans="4:58">
      <c r="D664" s="52" t="s">
        <v>315</v>
      </c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</row>
    <row r="665" spans="4:58">
      <c r="D665" s="52" t="s">
        <v>2903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</row>
    <row r="666" spans="4:58">
      <c r="D666" s="38" t="s">
        <v>1947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</row>
    <row r="667" spans="4:58">
      <c r="D667" s="52" t="s">
        <v>1653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</row>
    <row r="669" spans="4:58">
      <c r="D669" s="85" t="s">
        <v>2908</v>
      </c>
    </row>
    <row r="684" spans="4:4">
      <c r="D684" s="47" t="s">
        <v>2755</v>
      </c>
    </row>
    <row r="686" spans="4:4">
      <c r="D686" s="85" t="s">
        <v>2908</v>
      </c>
    </row>
    <row r="709" spans="2:4">
      <c r="B709" s="46">
        <v>0</v>
      </c>
      <c r="D709" s="47" t="s">
        <v>2881</v>
      </c>
    </row>
    <row r="710" spans="2:4">
      <c r="D710" s="55" t="s">
        <v>302</v>
      </c>
    </row>
    <row r="712" spans="2:4">
      <c r="D712" s="85" t="s">
        <v>36</v>
      </c>
    </row>
    <row r="713" spans="2:4">
      <c r="D713" s="50" t="s">
        <v>2909</v>
      </c>
    </row>
    <row r="715" spans="2:4">
      <c r="D715" s="85" t="s">
        <v>2872</v>
      </c>
    </row>
    <row r="745" spans="4:23">
      <c r="D745" s="85" t="s">
        <v>307</v>
      </c>
      <c r="M745" s="85" t="s">
        <v>581</v>
      </c>
      <c r="S745" s="85" t="s">
        <v>676</v>
      </c>
    </row>
    <row r="746" spans="4:23">
      <c r="D746" s="47" t="s">
        <v>2873</v>
      </c>
      <c r="M746" s="28" t="s">
        <v>2874</v>
      </c>
      <c r="S746" s="28" t="s">
        <v>2874</v>
      </c>
    </row>
    <row r="748" spans="4:23">
      <c r="D748" s="52" t="s">
        <v>33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</row>
    <row r="749" spans="4:23">
      <c r="D749" s="52" t="s">
        <v>348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</row>
    <row r="750" spans="4:23">
      <c r="D750" s="52" t="s">
        <v>439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</row>
    <row r="751" spans="4:23">
      <c r="D751" s="52" t="s">
        <v>580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</row>
    <row r="752" spans="4:23">
      <c r="D752" s="52" t="s">
        <v>590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</row>
    <row r="753" spans="4:40">
      <c r="D753" s="52" t="s">
        <v>591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</row>
    <row r="754" spans="4:40">
      <c r="D754" s="52" t="s">
        <v>592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</row>
    <row r="755" spans="4:40">
      <c r="D755" s="52" t="s">
        <v>593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</row>
    <row r="756" spans="4:40">
      <c r="D756" s="52" t="s">
        <v>384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</row>
    <row r="757" spans="4:40">
      <c r="D757" s="52" t="s">
        <v>528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</row>
    <row r="758" spans="4:40">
      <c r="D758" s="52" t="s">
        <v>639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</row>
    <row r="759" spans="4:40">
      <c r="D759" s="52" t="s">
        <v>277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</row>
    <row r="760" spans="4:40">
      <c r="D760" s="52" t="s">
        <v>2910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</row>
    <row r="762" spans="4:40">
      <c r="D762" s="53" t="s">
        <v>335</v>
      </c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</row>
    <row r="763" spans="4:40">
      <c r="D763" s="53" t="s">
        <v>312</v>
      </c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</row>
    <row r="764" spans="4:40">
      <c r="D764" s="53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</row>
    <row r="765" spans="4:40">
      <c r="D765" s="53" t="s">
        <v>554</v>
      </c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  <c r="AC765" s="49"/>
      <c r="AD765" s="49"/>
      <c r="AE765" s="49"/>
      <c r="AF765" s="49"/>
      <c r="AG765" s="49"/>
      <c r="AH765" s="49"/>
      <c r="AI765" s="49"/>
      <c r="AJ765" s="49"/>
      <c r="AK765" s="49"/>
      <c r="AL765" s="49"/>
      <c r="AM765" s="49"/>
      <c r="AN765" s="49"/>
    </row>
    <row r="766" spans="4:40">
      <c r="D766" s="53" t="s">
        <v>280</v>
      </c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B766" s="49"/>
      <c r="AC766" s="49"/>
      <c r="AD766" s="49"/>
      <c r="AE766" s="49"/>
      <c r="AF766" s="49"/>
      <c r="AG766" s="49"/>
      <c r="AH766" s="49"/>
      <c r="AI766" s="49"/>
      <c r="AJ766" s="49"/>
      <c r="AK766" s="49"/>
      <c r="AL766" s="49"/>
      <c r="AM766" s="49"/>
      <c r="AN766" s="49"/>
    </row>
    <row r="767" spans="4:40">
      <c r="D767" s="53" t="s">
        <v>2914</v>
      </c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B767" s="49"/>
      <c r="AC767" s="49"/>
      <c r="AD767" s="49"/>
      <c r="AE767" s="49"/>
      <c r="AF767" s="49"/>
      <c r="AG767" s="49"/>
      <c r="AH767" s="49"/>
      <c r="AI767" s="49"/>
      <c r="AJ767" s="49"/>
      <c r="AK767" s="49"/>
      <c r="AL767" s="49"/>
      <c r="AM767" s="49"/>
      <c r="AN767" s="49"/>
    </row>
    <row r="768" spans="4:40">
      <c r="D768" s="53" t="s">
        <v>2912</v>
      </c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  <c r="AA768" s="49"/>
      <c r="AB768" s="49"/>
      <c r="AC768" s="49"/>
      <c r="AD768" s="49"/>
      <c r="AE768" s="49"/>
      <c r="AF768" s="49"/>
      <c r="AG768" s="49"/>
      <c r="AH768" s="49"/>
      <c r="AI768" s="49"/>
      <c r="AJ768" s="49"/>
      <c r="AK768" s="49"/>
      <c r="AL768" s="49"/>
      <c r="AM768" s="49"/>
      <c r="AN768" s="49"/>
    </row>
    <row r="769" spans="4:40">
      <c r="D769" s="53" t="s">
        <v>2913</v>
      </c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  <c r="AA769" s="49"/>
      <c r="AB769" s="49"/>
      <c r="AC769" s="49"/>
      <c r="AD769" s="49"/>
      <c r="AE769" s="49"/>
      <c r="AF769" s="49"/>
      <c r="AG769" s="49"/>
      <c r="AH769" s="49"/>
      <c r="AI769" s="49"/>
      <c r="AJ769" s="49"/>
      <c r="AK769" s="49"/>
      <c r="AL769" s="49"/>
      <c r="AM769" s="49"/>
      <c r="AN769" s="49"/>
    </row>
    <row r="770" spans="4:40">
      <c r="D770" s="53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  <c r="AA770" s="49"/>
      <c r="AB770" s="49"/>
      <c r="AC770" s="49"/>
      <c r="AD770" s="49"/>
      <c r="AE770" s="49"/>
      <c r="AF770" s="49"/>
      <c r="AG770" s="49"/>
      <c r="AH770" s="49"/>
      <c r="AI770" s="49"/>
      <c r="AJ770" s="49"/>
      <c r="AK770" s="49"/>
      <c r="AL770" s="49"/>
      <c r="AM770" s="49"/>
      <c r="AN770" s="49"/>
    </row>
    <row r="771" spans="4:40">
      <c r="D771" s="53" t="s">
        <v>638</v>
      </c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  <c r="AA771" s="49"/>
      <c r="AB771" s="49"/>
      <c r="AC771" s="49"/>
      <c r="AD771" s="49"/>
      <c r="AE771" s="49"/>
      <c r="AF771" s="49"/>
      <c r="AG771" s="49"/>
      <c r="AH771" s="49"/>
      <c r="AI771" s="49"/>
      <c r="AJ771" s="49"/>
      <c r="AK771" s="49"/>
      <c r="AL771" s="49"/>
      <c r="AM771" s="49"/>
      <c r="AN771" s="49"/>
    </row>
    <row r="772" spans="4:40">
      <c r="D772" s="53" t="s">
        <v>280</v>
      </c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  <c r="AA772" s="49"/>
      <c r="AB772" s="49"/>
      <c r="AC772" s="49"/>
      <c r="AD772" s="49"/>
      <c r="AE772" s="49"/>
      <c r="AF772" s="49"/>
      <c r="AG772" s="49"/>
      <c r="AH772" s="49"/>
      <c r="AI772" s="49"/>
      <c r="AJ772" s="49"/>
      <c r="AK772" s="49"/>
      <c r="AL772" s="49"/>
      <c r="AM772" s="49"/>
      <c r="AN772" s="49"/>
    </row>
    <row r="773" spans="4:40">
      <c r="D773" s="53" t="s">
        <v>2911</v>
      </c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49"/>
      <c r="AD773" s="49"/>
      <c r="AE773" s="49"/>
      <c r="AF773" s="49"/>
      <c r="AG773" s="49"/>
      <c r="AH773" s="49"/>
      <c r="AI773" s="49"/>
      <c r="AJ773" s="49"/>
      <c r="AK773" s="49"/>
      <c r="AL773" s="49"/>
      <c r="AM773" s="49"/>
      <c r="AN773" s="49"/>
    </row>
    <row r="774" spans="4:40">
      <c r="D774" s="53" t="s">
        <v>2912</v>
      </c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  <c r="AA774" s="49"/>
      <c r="AB774" s="49"/>
      <c r="AC774" s="49"/>
      <c r="AD774" s="49"/>
      <c r="AE774" s="49"/>
      <c r="AF774" s="49"/>
      <c r="AG774" s="49"/>
      <c r="AH774" s="49"/>
      <c r="AI774" s="49"/>
      <c r="AJ774" s="49"/>
      <c r="AK774" s="49"/>
      <c r="AL774" s="49"/>
      <c r="AM774" s="49"/>
      <c r="AN774" s="49"/>
    </row>
    <row r="775" spans="4:40">
      <c r="D775" s="53" t="s">
        <v>2915</v>
      </c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  <c r="AA775" s="49"/>
      <c r="AB775" s="49"/>
      <c r="AC775" s="49"/>
      <c r="AD775" s="49"/>
      <c r="AE775" s="49"/>
      <c r="AF775" s="49"/>
      <c r="AG775" s="49"/>
      <c r="AH775" s="49"/>
      <c r="AI775" s="49"/>
      <c r="AJ775" s="49"/>
      <c r="AK775" s="49"/>
      <c r="AL775" s="49"/>
      <c r="AM775" s="49"/>
      <c r="AN775" s="49"/>
    </row>
    <row r="776" spans="4:40">
      <c r="D776" s="53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  <c r="AA776" s="49"/>
      <c r="AB776" s="49"/>
      <c r="AC776" s="49"/>
      <c r="AD776" s="49"/>
      <c r="AE776" s="49"/>
      <c r="AF776" s="49"/>
      <c r="AG776" s="49"/>
      <c r="AH776" s="49"/>
      <c r="AI776" s="49"/>
      <c r="AJ776" s="49"/>
      <c r="AK776" s="49"/>
      <c r="AL776" s="49"/>
      <c r="AM776" s="49"/>
      <c r="AN776" s="49"/>
    </row>
    <row r="777" spans="4:40">
      <c r="D777" s="53" t="s">
        <v>261</v>
      </c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  <c r="AC777" s="49"/>
      <c r="AD777" s="49"/>
      <c r="AE777" s="49"/>
      <c r="AF777" s="49"/>
      <c r="AG777" s="49"/>
      <c r="AH777" s="49"/>
      <c r="AI777" s="49"/>
      <c r="AJ777" s="49"/>
      <c r="AK777" s="49"/>
      <c r="AL777" s="49"/>
      <c r="AM777" s="49"/>
      <c r="AN777" s="49"/>
    </row>
    <row r="778" spans="4:40">
      <c r="D778" s="53" t="s">
        <v>262</v>
      </c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  <c r="AC778" s="49"/>
      <c r="AD778" s="49"/>
      <c r="AE778" s="49"/>
      <c r="AF778" s="49"/>
      <c r="AG778" s="49"/>
      <c r="AH778" s="49"/>
      <c r="AI778" s="49"/>
      <c r="AJ778" s="49"/>
      <c r="AK778" s="49"/>
      <c r="AL778" s="49"/>
      <c r="AM778" s="49"/>
      <c r="AN778" s="49"/>
    </row>
    <row r="779" spans="4:40">
      <c r="D779" s="53" t="s">
        <v>336</v>
      </c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  <c r="AC779" s="49"/>
      <c r="AD779" s="49"/>
      <c r="AE779" s="49"/>
      <c r="AF779" s="49"/>
      <c r="AG779" s="49"/>
      <c r="AH779" s="49"/>
      <c r="AI779" s="49"/>
      <c r="AJ779" s="49"/>
      <c r="AK779" s="49"/>
      <c r="AL779" s="49"/>
      <c r="AM779" s="49"/>
      <c r="AN779" s="49"/>
    </row>
    <row r="781" spans="4:40">
      <c r="D781" s="85" t="s">
        <v>2916</v>
      </c>
    </row>
    <row r="797" spans="4:4">
      <c r="D797" s="47" t="s">
        <v>3349</v>
      </c>
    </row>
    <row r="799" spans="4:4">
      <c r="D799" s="85" t="s">
        <v>2916</v>
      </c>
    </row>
    <row r="830" spans="2:4">
      <c r="B830" s="46">
        <v>0</v>
      </c>
      <c r="D830" s="47" t="s">
        <v>2894</v>
      </c>
    </row>
    <row r="831" spans="2:4">
      <c r="D831" s="55" t="s">
        <v>301</v>
      </c>
    </row>
    <row r="833" spans="4:4">
      <c r="D833" s="85" t="s">
        <v>36</v>
      </c>
    </row>
    <row r="834" spans="4:4">
      <c r="D834" s="50" t="s">
        <v>2917</v>
      </c>
    </row>
    <row r="836" spans="4:4">
      <c r="D836" s="85" t="s">
        <v>2875</v>
      </c>
    </row>
    <row r="869" spans="4:19">
      <c r="D869" s="85" t="s">
        <v>267</v>
      </c>
      <c r="M869" s="85" t="s">
        <v>653</v>
      </c>
    </row>
    <row r="870" spans="4:19">
      <c r="D870" s="47" t="s">
        <v>2918</v>
      </c>
      <c r="M870" s="54" t="s">
        <v>2919</v>
      </c>
      <c r="N870" s="43" t="s">
        <v>373</v>
      </c>
      <c r="O870" s="54" t="s">
        <v>635</v>
      </c>
    </row>
    <row r="872" spans="4:19">
      <c r="D872" s="52" t="s">
        <v>2104</v>
      </c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</row>
    <row r="873" spans="4:19">
      <c r="D873" s="52" t="s">
        <v>2920</v>
      </c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</row>
    <row r="874" spans="4:19">
      <c r="D874" s="52" t="s">
        <v>2921</v>
      </c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</row>
    <row r="875" spans="4:19">
      <c r="D875" s="52" t="s">
        <v>351</v>
      </c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</row>
    <row r="876" spans="4:19">
      <c r="D876" s="52" t="s">
        <v>264</v>
      </c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</row>
    <row r="877" spans="4:19">
      <c r="D877" s="52" t="s">
        <v>275</v>
      </c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</row>
    <row r="878" spans="4:19">
      <c r="D878" s="52" t="s">
        <v>271</v>
      </c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</row>
    <row r="879" spans="4:19">
      <c r="D879" s="52" t="s">
        <v>2922</v>
      </c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</row>
    <row r="881" spans="4:40">
      <c r="D881" s="53" t="s">
        <v>335</v>
      </c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  <c r="AA881" s="49"/>
      <c r="AB881" s="49"/>
      <c r="AC881" s="49"/>
      <c r="AD881" s="49"/>
      <c r="AE881" s="49"/>
      <c r="AF881" s="49"/>
      <c r="AG881" s="49"/>
      <c r="AH881" s="49"/>
      <c r="AI881" s="49"/>
      <c r="AJ881" s="49"/>
      <c r="AK881" s="49"/>
      <c r="AL881" s="49"/>
      <c r="AM881" s="49"/>
      <c r="AN881" s="49"/>
    </row>
    <row r="882" spans="4:40">
      <c r="D882" s="53" t="s">
        <v>312</v>
      </c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  <c r="AA882" s="49"/>
      <c r="AB882" s="49"/>
      <c r="AC882" s="49"/>
      <c r="AD882" s="49"/>
      <c r="AE882" s="49"/>
      <c r="AF882" s="49"/>
      <c r="AG882" s="49"/>
      <c r="AH882" s="49"/>
      <c r="AI882" s="49"/>
      <c r="AJ882" s="49"/>
      <c r="AK882" s="49"/>
      <c r="AL882" s="49"/>
      <c r="AM882" s="49"/>
      <c r="AN882" s="49"/>
    </row>
    <row r="883" spans="4:40">
      <c r="D883" s="53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  <c r="AA883" s="49"/>
      <c r="AB883" s="49"/>
      <c r="AC883" s="49"/>
      <c r="AD883" s="49"/>
      <c r="AE883" s="49"/>
      <c r="AF883" s="49"/>
      <c r="AG883" s="49"/>
      <c r="AH883" s="49"/>
      <c r="AI883" s="49"/>
      <c r="AJ883" s="49"/>
      <c r="AK883" s="49"/>
      <c r="AL883" s="49"/>
      <c r="AM883" s="49"/>
      <c r="AN883" s="49"/>
    </row>
    <row r="884" spans="4:40">
      <c r="D884" s="53" t="s">
        <v>265</v>
      </c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  <c r="AB884" s="49"/>
      <c r="AC884" s="49"/>
      <c r="AD884" s="49"/>
      <c r="AE884" s="49"/>
      <c r="AF884" s="49"/>
      <c r="AG884" s="49"/>
      <c r="AH884" s="49"/>
      <c r="AI884" s="49"/>
      <c r="AJ884" s="49"/>
      <c r="AK884" s="49"/>
      <c r="AL884" s="49"/>
      <c r="AM884" s="49"/>
      <c r="AN884" s="49"/>
    </row>
    <row r="885" spans="4:40">
      <c r="D885" s="53" t="s">
        <v>280</v>
      </c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  <c r="AC885" s="49"/>
      <c r="AD885" s="49"/>
      <c r="AE885" s="49"/>
      <c r="AF885" s="49"/>
      <c r="AG885" s="49"/>
      <c r="AH885" s="49"/>
      <c r="AI885" s="49"/>
      <c r="AJ885" s="49"/>
      <c r="AK885" s="49"/>
      <c r="AL885" s="49"/>
      <c r="AM885" s="49"/>
      <c r="AN885" s="49"/>
    </row>
    <row r="886" spans="4:40">
      <c r="D886" s="53" t="s">
        <v>2923</v>
      </c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  <c r="AC886" s="49"/>
      <c r="AD886" s="49"/>
      <c r="AE886" s="49"/>
      <c r="AF886" s="49"/>
      <c r="AG886" s="49"/>
      <c r="AH886" s="49"/>
      <c r="AI886" s="49"/>
      <c r="AJ886" s="49"/>
      <c r="AK886" s="49"/>
      <c r="AL886" s="49"/>
      <c r="AM886" s="49"/>
      <c r="AN886" s="49"/>
    </row>
    <row r="887" spans="4:40">
      <c r="D887" s="53" t="s">
        <v>2924</v>
      </c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  <c r="AC887" s="49"/>
      <c r="AD887" s="49"/>
      <c r="AE887" s="49"/>
      <c r="AF887" s="49"/>
      <c r="AG887" s="49"/>
      <c r="AH887" s="49"/>
      <c r="AI887" s="49"/>
      <c r="AJ887" s="49"/>
      <c r="AK887" s="49"/>
      <c r="AL887" s="49"/>
      <c r="AM887" s="49"/>
      <c r="AN887" s="49"/>
    </row>
    <row r="888" spans="4:40">
      <c r="D888" s="53" t="s">
        <v>2925</v>
      </c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  <c r="AA888" s="49"/>
      <c r="AB888" s="49"/>
      <c r="AC888" s="49"/>
      <c r="AD888" s="49"/>
      <c r="AE888" s="49"/>
      <c r="AF888" s="49"/>
      <c r="AG888" s="49"/>
      <c r="AH888" s="49"/>
      <c r="AI888" s="49"/>
      <c r="AJ888" s="49"/>
      <c r="AK888" s="49"/>
      <c r="AL888" s="49"/>
      <c r="AM888" s="49"/>
      <c r="AN888" s="49"/>
    </row>
    <row r="889" spans="4:40">
      <c r="D889" s="53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  <c r="AA889" s="49"/>
      <c r="AB889" s="49"/>
      <c r="AC889" s="49"/>
      <c r="AD889" s="49"/>
      <c r="AE889" s="49"/>
      <c r="AF889" s="49"/>
      <c r="AG889" s="49"/>
      <c r="AH889" s="49"/>
      <c r="AI889" s="49"/>
      <c r="AJ889" s="49"/>
      <c r="AK889" s="49"/>
      <c r="AL889" s="49"/>
      <c r="AM889" s="49"/>
      <c r="AN889" s="49"/>
    </row>
    <row r="890" spans="4:40">
      <c r="D890" s="53" t="s">
        <v>261</v>
      </c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  <c r="AA890" s="49"/>
      <c r="AB890" s="49"/>
      <c r="AC890" s="49"/>
      <c r="AD890" s="49"/>
      <c r="AE890" s="49"/>
      <c r="AF890" s="49"/>
      <c r="AG890" s="49"/>
      <c r="AH890" s="49"/>
      <c r="AI890" s="49"/>
      <c r="AJ890" s="49"/>
      <c r="AK890" s="49"/>
      <c r="AL890" s="49"/>
      <c r="AM890" s="49"/>
      <c r="AN890" s="49"/>
    </row>
    <row r="891" spans="4:40">
      <c r="D891" s="53" t="s">
        <v>262</v>
      </c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  <c r="AA891" s="49"/>
      <c r="AB891" s="49"/>
      <c r="AC891" s="49"/>
      <c r="AD891" s="49"/>
      <c r="AE891" s="49"/>
      <c r="AF891" s="49"/>
      <c r="AG891" s="49"/>
      <c r="AH891" s="49"/>
      <c r="AI891" s="49"/>
      <c r="AJ891" s="49"/>
      <c r="AK891" s="49"/>
      <c r="AL891" s="49"/>
      <c r="AM891" s="49"/>
      <c r="AN891" s="49"/>
    </row>
    <row r="892" spans="4:40">
      <c r="D892" s="53" t="s">
        <v>336</v>
      </c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  <c r="AC892" s="49"/>
      <c r="AD892" s="49"/>
      <c r="AE892" s="49"/>
      <c r="AF892" s="49"/>
      <c r="AG892" s="49"/>
      <c r="AH892" s="49"/>
      <c r="AI892" s="49"/>
      <c r="AJ892" s="49"/>
      <c r="AK892" s="49"/>
      <c r="AL892" s="49"/>
      <c r="AM892" s="49"/>
      <c r="AN892" s="49"/>
    </row>
    <row r="894" spans="4:40">
      <c r="D894" s="85" t="s">
        <v>2926</v>
      </c>
    </row>
    <row r="936" spans="2:4">
      <c r="B936" s="46">
        <v>0</v>
      </c>
      <c r="D936" s="47" t="s">
        <v>2893</v>
      </c>
    </row>
    <row r="937" spans="2:4">
      <c r="D937" s="55" t="s">
        <v>301</v>
      </c>
    </row>
    <row r="938" spans="2:4">
      <c r="D938" s="51" t="s">
        <v>35</v>
      </c>
    </row>
    <row r="1054" spans="2:4">
      <c r="B1054" s="44">
        <v>0</v>
      </c>
      <c r="D1054" s="47" t="s">
        <v>2901</v>
      </c>
    </row>
    <row r="1055" spans="2:4">
      <c r="D1055" s="55" t="s">
        <v>301</v>
      </c>
    </row>
    <row r="1056" spans="2:4">
      <c r="D1056" s="51" t="s">
        <v>35</v>
      </c>
    </row>
    <row r="1140" spans="2:4">
      <c r="B1140" s="44">
        <v>0</v>
      </c>
      <c r="D1140" s="47" t="s">
        <v>2930</v>
      </c>
    </row>
    <row r="1141" spans="2:4">
      <c r="D1141" s="55" t="s">
        <v>303</v>
      </c>
    </row>
    <row r="1142" spans="2:4">
      <c r="D1142" s="51" t="s">
        <v>35</v>
      </c>
    </row>
    <row r="1255" spans="2:4">
      <c r="B1255" s="44">
        <v>0</v>
      </c>
      <c r="D1255" s="47" t="s">
        <v>2953</v>
      </c>
    </row>
    <row r="1256" spans="2:4">
      <c r="D1256" s="55" t="s">
        <v>301</v>
      </c>
    </row>
    <row r="1257" spans="2:4">
      <c r="D1257" s="51" t="s">
        <v>35</v>
      </c>
    </row>
    <row r="1316" spans="2:4">
      <c r="B1316" s="44">
        <v>0</v>
      </c>
      <c r="D1316" s="47" t="s">
        <v>2972</v>
      </c>
    </row>
    <row r="1317" spans="2:4">
      <c r="D1317" s="55" t="s">
        <v>303</v>
      </c>
    </row>
    <row r="1318" spans="2:4">
      <c r="D1318" s="51" t="s">
        <v>35</v>
      </c>
    </row>
    <row r="1359" spans="2:4">
      <c r="B1359" s="44">
        <v>0</v>
      </c>
      <c r="D1359" s="47" t="s">
        <v>545</v>
      </c>
    </row>
    <row r="1360" spans="2:4">
      <c r="D1360" s="55" t="s">
        <v>303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0B830-B6E3-4684-B536-B6CD310AD734}">
  <sheetPr codeName="Sheet4"/>
  <dimension ref="A2:J31"/>
  <sheetViews>
    <sheetView topLeftCell="A18" workbookViewId="0">
      <selection activeCell="A27" sqref="A27"/>
    </sheetView>
  </sheetViews>
  <sheetFormatPr defaultColWidth="2.85546875" defaultRowHeight="15"/>
  <cols>
    <col min="1" max="1" width="9" style="166" bestFit="1" customWidth="1"/>
    <col min="2" max="2" width="39.85546875" style="166" bestFit="1" customWidth="1"/>
    <col min="3" max="3" width="15.28515625" style="166" bestFit="1" customWidth="1"/>
    <col min="4" max="4" width="17" style="166" bestFit="1" customWidth="1"/>
    <col min="5" max="5" width="17.5703125" style="166" bestFit="1" customWidth="1"/>
    <col min="6" max="6" width="10.42578125" style="166" bestFit="1" customWidth="1"/>
    <col min="7" max="7" width="10.5703125" style="166" bestFit="1" customWidth="1"/>
    <col min="8" max="8" width="8.28515625" style="166" bestFit="1" customWidth="1"/>
    <col min="9" max="9" width="7.5703125" style="166" bestFit="1" customWidth="1"/>
    <col min="10" max="10" width="10" style="166" bestFit="1" customWidth="1"/>
    <col min="11" max="16384" width="2.85546875" style="166"/>
  </cols>
  <sheetData>
    <row r="2" spans="1:10" ht="18.75">
      <c r="A2" s="243" t="s">
        <v>2764</v>
      </c>
      <c r="B2" s="244"/>
      <c r="C2" s="244"/>
      <c r="D2" s="244"/>
      <c r="E2" s="244"/>
      <c r="F2" s="244"/>
      <c r="G2" s="244"/>
      <c r="H2" s="244"/>
      <c r="I2" s="244"/>
      <c r="J2" s="244"/>
    </row>
    <row r="3" spans="1:10">
      <c r="A3" s="244" t="s">
        <v>2763</v>
      </c>
      <c r="B3" s="244"/>
      <c r="C3" s="244"/>
      <c r="D3" s="244"/>
      <c r="E3" s="244"/>
      <c r="F3" s="244"/>
      <c r="G3" s="244"/>
      <c r="H3" s="244"/>
      <c r="I3" s="244"/>
    </row>
    <row r="4" spans="1:10" ht="45">
      <c r="A4" s="156" t="s">
        <v>344</v>
      </c>
      <c r="B4" s="156" t="s">
        <v>32</v>
      </c>
      <c r="C4" s="156" t="s">
        <v>31</v>
      </c>
      <c r="D4" s="156" t="s">
        <v>318</v>
      </c>
      <c r="E4" s="156" t="s">
        <v>343</v>
      </c>
      <c r="F4" s="156" t="s">
        <v>383</v>
      </c>
      <c r="G4" s="156" t="s">
        <v>254</v>
      </c>
      <c r="H4" s="156" t="s">
        <v>30</v>
      </c>
      <c r="I4" s="156" t="s">
        <v>29</v>
      </c>
      <c r="J4" s="156" t="s">
        <v>28</v>
      </c>
    </row>
    <row r="5" spans="1:10" ht="45">
      <c r="A5" s="161" t="s">
        <v>476</v>
      </c>
      <c r="B5" s="157" t="s">
        <v>478</v>
      </c>
      <c r="C5" s="157" t="s">
        <v>365</v>
      </c>
      <c r="D5" s="157" t="s">
        <v>317</v>
      </c>
      <c r="E5" s="157" t="s">
        <v>274</v>
      </c>
      <c r="F5" s="158">
        <v>44903.420833333003</v>
      </c>
      <c r="G5" s="158">
        <v>45336.661805556003</v>
      </c>
      <c r="H5" s="157" t="s">
        <v>23</v>
      </c>
      <c r="I5" s="157" t="s">
        <v>18</v>
      </c>
      <c r="J5" s="157" t="s">
        <v>728</v>
      </c>
    </row>
    <row r="6" spans="1:10" ht="45">
      <c r="A6" s="162" t="s">
        <v>508</v>
      </c>
      <c r="B6" s="159" t="s">
        <v>507</v>
      </c>
      <c r="C6" s="159" t="s">
        <v>423</v>
      </c>
      <c r="D6" s="159" t="s">
        <v>317</v>
      </c>
      <c r="E6" s="159" t="s">
        <v>274</v>
      </c>
      <c r="F6" s="160">
        <v>44930.588194443997</v>
      </c>
      <c r="G6" s="160">
        <v>45366.546527778002</v>
      </c>
      <c r="H6" s="159" t="s">
        <v>23</v>
      </c>
      <c r="I6" s="159" t="s">
        <v>18</v>
      </c>
      <c r="J6" s="159" t="s">
        <v>728</v>
      </c>
    </row>
    <row r="7" spans="1:10" ht="45">
      <c r="A7" s="157" t="s">
        <v>713</v>
      </c>
      <c r="B7" s="157" t="s">
        <v>714</v>
      </c>
      <c r="C7" s="157" t="s">
        <v>727</v>
      </c>
      <c r="D7" s="157" t="s">
        <v>317</v>
      </c>
      <c r="E7" s="157" t="s">
        <v>274</v>
      </c>
      <c r="F7" s="158">
        <v>44992.412499999999</v>
      </c>
      <c r="G7" s="158">
        <v>45436.370833333</v>
      </c>
      <c r="H7" s="157" t="s">
        <v>23</v>
      </c>
      <c r="I7" s="157" t="s">
        <v>18</v>
      </c>
      <c r="J7" s="157" t="s">
        <v>260</v>
      </c>
    </row>
    <row r="8" spans="1:10" ht="45">
      <c r="A8" s="159" t="s">
        <v>1996</v>
      </c>
      <c r="B8" s="159" t="s">
        <v>1997</v>
      </c>
      <c r="C8" s="159" t="s">
        <v>361</v>
      </c>
      <c r="D8" s="159" t="s">
        <v>317</v>
      </c>
      <c r="E8" s="159" t="s">
        <v>274</v>
      </c>
      <c r="F8" s="160">
        <v>45015.465972222002</v>
      </c>
      <c r="G8" s="160">
        <v>45460.424305556</v>
      </c>
      <c r="H8" s="159" t="s">
        <v>23</v>
      </c>
      <c r="I8" s="159" t="s">
        <v>18</v>
      </c>
      <c r="J8" s="159" t="s">
        <v>260</v>
      </c>
    </row>
    <row r="9" spans="1:10" ht="45">
      <c r="A9" s="157" t="s">
        <v>2071</v>
      </c>
      <c r="B9" s="157" t="s">
        <v>2072</v>
      </c>
      <c r="C9" s="157" t="s">
        <v>361</v>
      </c>
      <c r="D9" s="157" t="s">
        <v>317</v>
      </c>
      <c r="E9" s="157" t="s">
        <v>274</v>
      </c>
      <c r="F9" s="158">
        <v>45015.643750000003</v>
      </c>
      <c r="G9" s="158">
        <v>45460.602083332997</v>
      </c>
      <c r="H9" s="157" t="s">
        <v>23</v>
      </c>
      <c r="I9" s="157" t="s">
        <v>18</v>
      </c>
      <c r="J9" s="157" t="s">
        <v>260</v>
      </c>
    </row>
    <row r="10" spans="1:10" ht="45">
      <c r="A10" s="159" t="s">
        <v>2081</v>
      </c>
      <c r="B10" s="159" t="s">
        <v>2082</v>
      </c>
      <c r="C10" s="159" t="s">
        <v>334</v>
      </c>
      <c r="D10" s="159" t="s">
        <v>317</v>
      </c>
      <c r="E10" s="159" t="s">
        <v>274</v>
      </c>
      <c r="F10" s="160">
        <v>45015.663888889001</v>
      </c>
      <c r="G10" s="160">
        <v>45460.622222222002</v>
      </c>
      <c r="H10" s="159" t="s">
        <v>23</v>
      </c>
      <c r="I10" s="159" t="s">
        <v>18</v>
      </c>
      <c r="J10" s="159" t="s">
        <v>260</v>
      </c>
    </row>
    <row r="11" spans="1:10" ht="45">
      <c r="A11" s="157" t="s">
        <v>2369</v>
      </c>
      <c r="B11" s="157" t="s">
        <v>711</v>
      </c>
      <c r="C11" s="157" t="s">
        <v>506</v>
      </c>
      <c r="D11" s="157" t="s">
        <v>317</v>
      </c>
      <c r="E11" s="157" t="s">
        <v>274</v>
      </c>
      <c r="F11" s="158">
        <v>45016.549305556</v>
      </c>
      <c r="G11" s="158">
        <v>45461.549305556</v>
      </c>
      <c r="H11" s="157" t="s">
        <v>23</v>
      </c>
      <c r="I11" s="157" t="s">
        <v>18</v>
      </c>
      <c r="J11" s="157" t="s">
        <v>260</v>
      </c>
    </row>
    <row r="12" spans="1:10" ht="45">
      <c r="A12" s="159" t="s">
        <v>2366</v>
      </c>
      <c r="B12" s="159" t="s">
        <v>2365</v>
      </c>
      <c r="C12" s="159" t="s">
        <v>2364</v>
      </c>
      <c r="D12" s="159" t="s">
        <v>317</v>
      </c>
      <c r="E12" s="159" t="s">
        <v>274</v>
      </c>
      <c r="F12" s="160">
        <v>45019.298611111</v>
      </c>
      <c r="G12" s="160">
        <v>45461.625</v>
      </c>
      <c r="H12" s="159" t="s">
        <v>23</v>
      </c>
      <c r="I12" s="159" t="s">
        <v>18</v>
      </c>
      <c r="J12" s="159" t="s">
        <v>260</v>
      </c>
    </row>
    <row r="13" spans="1:10" ht="45">
      <c r="A13" s="157" t="s">
        <v>2384</v>
      </c>
      <c r="B13" s="157" t="s">
        <v>2673</v>
      </c>
      <c r="C13" s="157" t="s">
        <v>2364</v>
      </c>
      <c r="D13" s="157" t="s">
        <v>317</v>
      </c>
      <c r="E13" s="157" t="s">
        <v>274</v>
      </c>
      <c r="F13" s="158">
        <v>45019.300694443999</v>
      </c>
      <c r="G13" s="158">
        <v>45461.625</v>
      </c>
      <c r="H13" s="157" t="s">
        <v>23</v>
      </c>
      <c r="I13" s="157" t="s">
        <v>18</v>
      </c>
      <c r="J13" s="157" t="s">
        <v>260</v>
      </c>
    </row>
    <row r="14" spans="1:10" ht="45">
      <c r="A14" s="159" t="s">
        <v>2363</v>
      </c>
      <c r="B14" s="159" t="s">
        <v>2362</v>
      </c>
      <c r="C14" s="159" t="s">
        <v>506</v>
      </c>
      <c r="D14" s="159" t="s">
        <v>317</v>
      </c>
      <c r="E14" s="159" t="s">
        <v>274</v>
      </c>
      <c r="F14" s="160">
        <v>45019.350694444001</v>
      </c>
      <c r="G14" s="160">
        <v>45461.642361111</v>
      </c>
      <c r="H14" s="159" t="s">
        <v>23</v>
      </c>
      <c r="I14" s="159" t="s">
        <v>18</v>
      </c>
      <c r="J14" s="159" t="s">
        <v>260</v>
      </c>
    </row>
    <row r="15" spans="1:10" ht="45">
      <c r="A15" s="157" t="s">
        <v>2361</v>
      </c>
      <c r="B15" s="157" t="s">
        <v>2296</v>
      </c>
      <c r="C15" s="157" t="s">
        <v>322</v>
      </c>
      <c r="D15" s="157" t="s">
        <v>317</v>
      </c>
      <c r="E15" s="157" t="s">
        <v>274</v>
      </c>
      <c r="F15" s="158">
        <v>45019.383333332997</v>
      </c>
      <c r="G15" s="158">
        <v>45462.341666667002</v>
      </c>
      <c r="H15" s="157" t="s">
        <v>23</v>
      </c>
      <c r="I15" s="157" t="s">
        <v>18</v>
      </c>
      <c r="J15" s="157" t="s">
        <v>260</v>
      </c>
    </row>
    <row r="16" spans="1:10" ht="45">
      <c r="A16" s="159" t="s">
        <v>2637</v>
      </c>
      <c r="B16" s="159" t="s">
        <v>2672</v>
      </c>
      <c r="C16" s="159" t="s">
        <v>322</v>
      </c>
      <c r="D16" s="159" t="s">
        <v>317</v>
      </c>
      <c r="E16" s="159" t="s">
        <v>274</v>
      </c>
      <c r="F16" s="160">
        <v>45021.573611111002</v>
      </c>
      <c r="G16" s="160">
        <v>45464.573611111002</v>
      </c>
      <c r="H16" s="159" t="s">
        <v>23</v>
      </c>
      <c r="I16" s="159" t="s">
        <v>18</v>
      </c>
      <c r="J16" s="159" t="s">
        <v>260</v>
      </c>
    </row>
    <row r="17" spans="1:10" ht="45">
      <c r="A17" s="157" t="s">
        <v>2685</v>
      </c>
      <c r="B17" s="157" t="s">
        <v>2684</v>
      </c>
      <c r="C17" s="157" t="s">
        <v>506</v>
      </c>
      <c r="D17" s="157" t="s">
        <v>317</v>
      </c>
      <c r="E17" s="157" t="s">
        <v>274</v>
      </c>
      <c r="F17" s="158">
        <v>45022.395138888998</v>
      </c>
      <c r="G17" s="158">
        <v>45467.353472221999</v>
      </c>
      <c r="H17" s="157" t="s">
        <v>23</v>
      </c>
      <c r="I17" s="157" t="s">
        <v>18</v>
      </c>
      <c r="J17" s="157" t="s">
        <v>260</v>
      </c>
    </row>
    <row r="18" spans="1:10" ht="45">
      <c r="A18" s="159" t="s">
        <v>2727</v>
      </c>
      <c r="B18" s="159" t="s">
        <v>2728</v>
      </c>
      <c r="C18" s="159" t="s">
        <v>334</v>
      </c>
      <c r="D18" s="159" t="s">
        <v>317</v>
      </c>
      <c r="E18" s="159" t="s">
        <v>274</v>
      </c>
      <c r="F18" s="160">
        <v>45022.589583333</v>
      </c>
      <c r="G18" s="160">
        <v>45467.547916666997</v>
      </c>
      <c r="H18" s="159" t="s">
        <v>23</v>
      </c>
      <c r="I18" s="159" t="s">
        <v>18</v>
      </c>
      <c r="J18" s="159" t="s">
        <v>255</v>
      </c>
    </row>
    <row r="19" spans="1:10" ht="45">
      <c r="A19" s="157" t="s">
        <v>2730</v>
      </c>
      <c r="B19" s="157" t="s">
        <v>2731</v>
      </c>
      <c r="C19" s="157" t="s">
        <v>423</v>
      </c>
      <c r="D19" s="157" t="s">
        <v>317</v>
      </c>
      <c r="E19" s="157" t="s">
        <v>274</v>
      </c>
      <c r="F19" s="158">
        <v>45022.596527777998</v>
      </c>
      <c r="G19" s="158">
        <v>45467.554861110999</v>
      </c>
      <c r="H19" s="157" t="s">
        <v>23</v>
      </c>
      <c r="I19" s="157" t="s">
        <v>18</v>
      </c>
      <c r="J19" s="157" t="s">
        <v>255</v>
      </c>
    </row>
    <row r="21" spans="1:10" ht="45">
      <c r="A21" s="168" t="s">
        <v>2788</v>
      </c>
      <c r="B21" s="168" t="s">
        <v>2780</v>
      </c>
      <c r="C21" s="168"/>
      <c r="D21" s="168"/>
      <c r="E21" s="168"/>
      <c r="F21" s="169"/>
      <c r="G21" s="169"/>
      <c r="H21" s="168"/>
      <c r="I21" s="168"/>
      <c r="J21" s="170" t="s">
        <v>326</v>
      </c>
    </row>
    <row r="22" spans="1:10">
      <c r="A22" s="171" t="s">
        <v>2832</v>
      </c>
      <c r="B22" s="171" t="s">
        <v>2833</v>
      </c>
      <c r="C22" s="171"/>
      <c r="D22" s="171"/>
      <c r="E22" s="171"/>
      <c r="F22" s="172"/>
      <c r="G22" s="172"/>
      <c r="H22" s="171"/>
      <c r="I22" s="171"/>
      <c r="J22" s="173" t="s">
        <v>326</v>
      </c>
    </row>
    <row r="23" spans="1:10" ht="30">
      <c r="A23" s="171" t="s">
        <v>2854</v>
      </c>
      <c r="B23" s="171" t="s">
        <v>2855</v>
      </c>
      <c r="C23" s="171"/>
      <c r="D23" s="171"/>
      <c r="E23" s="171"/>
      <c r="F23" s="172"/>
      <c r="G23" s="172"/>
      <c r="H23" s="171"/>
      <c r="I23" s="171"/>
      <c r="J23" s="173" t="s">
        <v>326</v>
      </c>
    </row>
    <row r="24" spans="1:10">
      <c r="A24" s="168" t="s">
        <v>2871</v>
      </c>
      <c r="B24" s="168" t="s">
        <v>2879</v>
      </c>
      <c r="C24" s="168"/>
      <c r="D24" s="168"/>
      <c r="E24" s="168"/>
      <c r="F24" s="169"/>
      <c r="G24" s="169"/>
      <c r="H24" s="168"/>
      <c r="I24" s="168"/>
      <c r="J24" s="170" t="s">
        <v>326</v>
      </c>
    </row>
    <row r="25" spans="1:10">
      <c r="A25" s="168" t="s">
        <v>2876</v>
      </c>
      <c r="B25" s="168" t="s">
        <v>2880</v>
      </c>
      <c r="C25" s="168"/>
      <c r="D25" s="168"/>
      <c r="E25" s="168"/>
      <c r="F25" s="169"/>
      <c r="G25" s="169"/>
      <c r="H25" s="168"/>
      <c r="I25" s="168"/>
      <c r="J25" s="170" t="s">
        <v>326</v>
      </c>
    </row>
    <row r="26" spans="1:10">
      <c r="A26" s="171" t="s">
        <v>2877</v>
      </c>
      <c r="B26" s="171" t="s">
        <v>2882</v>
      </c>
      <c r="C26" s="171"/>
      <c r="D26" s="171"/>
      <c r="E26" s="171"/>
      <c r="F26" s="172"/>
      <c r="G26" s="172"/>
      <c r="H26" s="171"/>
      <c r="I26" s="171"/>
      <c r="J26" s="173" t="s">
        <v>326</v>
      </c>
    </row>
    <row r="27" spans="1:10" ht="15" customHeight="1">
      <c r="A27" s="163" t="s">
        <v>2892</v>
      </c>
      <c r="B27" s="163" t="s">
        <v>2891</v>
      </c>
      <c r="C27" s="163"/>
      <c r="D27" s="163"/>
      <c r="E27" s="163"/>
      <c r="F27" s="164"/>
      <c r="G27" s="164"/>
      <c r="H27" s="163"/>
      <c r="I27" s="163"/>
      <c r="J27" s="165" t="s">
        <v>326</v>
      </c>
    </row>
    <row r="28" spans="1:10" ht="30">
      <c r="A28" s="165" t="s">
        <v>2896</v>
      </c>
      <c r="B28" s="163" t="s">
        <v>2902</v>
      </c>
      <c r="C28" s="163"/>
      <c r="D28" s="163"/>
      <c r="E28" s="163"/>
      <c r="F28" s="164"/>
      <c r="G28" s="164"/>
      <c r="H28" s="163"/>
      <c r="I28" s="163"/>
      <c r="J28" s="165" t="s">
        <v>326</v>
      </c>
    </row>
    <row r="29" spans="1:10">
      <c r="A29" s="163" t="s">
        <v>2928</v>
      </c>
      <c r="B29" s="163" t="s">
        <v>2929</v>
      </c>
      <c r="C29" s="163"/>
      <c r="D29" s="163"/>
      <c r="E29" s="163"/>
      <c r="F29" s="164"/>
      <c r="G29" s="164"/>
      <c r="H29" s="163"/>
      <c r="I29" s="163"/>
      <c r="J29" s="165" t="s">
        <v>326</v>
      </c>
    </row>
    <row r="30" spans="1:10">
      <c r="A30" s="163" t="s">
        <v>2951</v>
      </c>
      <c r="B30" s="163" t="s">
        <v>2952</v>
      </c>
      <c r="C30" s="163"/>
      <c r="D30" s="163"/>
      <c r="E30" s="163"/>
      <c r="F30" s="164"/>
      <c r="G30" s="164"/>
      <c r="H30" s="163"/>
      <c r="I30" s="163"/>
      <c r="J30" s="165" t="s">
        <v>326</v>
      </c>
    </row>
    <row r="31" spans="1:10">
      <c r="A31" s="163"/>
      <c r="B31" s="163"/>
      <c r="C31" s="163"/>
      <c r="D31" s="163"/>
      <c r="E31" s="163"/>
      <c r="F31" s="164"/>
      <c r="G31" s="164"/>
      <c r="H31" s="163"/>
      <c r="I31" s="163"/>
      <c r="J31" s="165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DD56C-FB48-4E09-911C-A2ADEEB22049}">
  <sheetPr codeName="Sheet5"/>
  <dimension ref="B2:BK1986"/>
  <sheetViews>
    <sheetView topLeftCell="A368" workbookViewId="0">
      <selection activeCell="D377" sqref="D377"/>
    </sheetView>
  </sheetViews>
  <sheetFormatPr defaultColWidth="2.85546875" defaultRowHeight="15"/>
  <cols>
    <col min="1" max="16384" width="2.85546875" style="85"/>
  </cols>
  <sheetData>
    <row r="2" spans="2:4">
      <c r="B2" s="47" t="s">
        <v>2666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2667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2668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2669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173" spans="2:4">
      <c r="B173" s="46">
        <v>0</v>
      </c>
      <c r="D173" s="63" t="s">
        <v>2901</v>
      </c>
    </row>
    <row r="174" spans="2:4">
      <c r="D174" s="55" t="s">
        <v>301</v>
      </c>
    </row>
    <row r="176" spans="2:4">
      <c r="D176" s="85" t="s">
        <v>36</v>
      </c>
    </row>
    <row r="179" spans="4:4">
      <c r="D179" s="85" t="s">
        <v>2895</v>
      </c>
    </row>
    <row r="239" spans="4:11">
      <c r="D239" s="85" t="s">
        <v>309</v>
      </c>
      <c r="K239" s="85" t="s">
        <v>2899</v>
      </c>
    </row>
    <row r="240" spans="4:11">
      <c r="D240" s="47" t="s">
        <v>2897</v>
      </c>
      <c r="K240" s="28" t="s">
        <v>2900</v>
      </c>
    </row>
    <row r="241" spans="4:11">
      <c r="D241" s="47" t="s">
        <v>2898</v>
      </c>
      <c r="K241" s="28" t="s">
        <v>2900</v>
      </c>
    </row>
    <row r="243" spans="4:11">
      <c r="D243" s="47" t="s">
        <v>2666</v>
      </c>
    </row>
    <row r="259" spans="2:4">
      <c r="B259" s="46">
        <v>0</v>
      </c>
      <c r="D259" s="47" t="s">
        <v>2930</v>
      </c>
    </row>
    <row r="260" spans="2:4">
      <c r="D260" s="55" t="s">
        <v>304</v>
      </c>
    </row>
    <row r="262" spans="2:4">
      <c r="D262" s="85" t="s">
        <v>36</v>
      </c>
    </row>
    <row r="263" spans="2:4">
      <c r="D263" s="50" t="s">
        <v>2987</v>
      </c>
    </row>
    <row r="265" spans="2:4">
      <c r="D265" s="85" t="s">
        <v>2927</v>
      </c>
    </row>
    <row r="285" spans="4:14">
      <c r="D285" s="85" t="s">
        <v>267</v>
      </c>
    </row>
    <row r="286" spans="4:14">
      <c r="D286" s="41" t="s">
        <v>2940</v>
      </c>
      <c r="L286" s="43" t="s">
        <v>373</v>
      </c>
      <c r="N286" s="85" t="s">
        <v>2942</v>
      </c>
    </row>
    <row r="287" spans="4:14">
      <c r="D287" s="47" t="s">
        <v>2941</v>
      </c>
      <c r="L287" s="43" t="s">
        <v>373</v>
      </c>
      <c r="N287" s="85" t="s">
        <v>2943</v>
      </c>
    </row>
    <row r="289" spans="4:4">
      <c r="D289" s="85" t="s">
        <v>2944</v>
      </c>
    </row>
    <row r="319" spans="4:4">
      <c r="D319" s="47" t="s">
        <v>2666</v>
      </c>
    </row>
    <row r="321" spans="4:4">
      <c r="D321" s="85" t="s">
        <v>2968</v>
      </c>
    </row>
    <row r="343" spans="4:4">
      <c r="D343" s="85" t="s">
        <v>2969</v>
      </c>
    </row>
    <row r="375" spans="4:40">
      <c r="D375" s="52" t="s">
        <v>269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</row>
    <row r="376" spans="4:40">
      <c r="D376" s="52" t="s">
        <v>264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</row>
    <row r="377" spans="4:40">
      <c r="D377" s="52" t="s">
        <v>275</v>
      </c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</row>
    <row r="378" spans="4:40">
      <c r="D378" s="52" t="s">
        <v>271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</row>
    <row r="379" spans="4:40">
      <c r="D379" s="52" t="s">
        <v>2988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</row>
    <row r="381" spans="4:40">
      <c r="D381" s="53" t="s">
        <v>335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</row>
    <row r="382" spans="4:40">
      <c r="D382" s="53" t="s">
        <v>312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</row>
    <row r="383" spans="4:40">
      <c r="D383" s="53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</row>
    <row r="384" spans="4:40">
      <c r="D384" s="53" t="s">
        <v>265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</row>
    <row r="385" spans="4:40">
      <c r="D385" s="53" t="s">
        <v>280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</row>
    <row r="386" spans="4:40">
      <c r="D386" s="53" t="s">
        <v>546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</row>
    <row r="387" spans="4:40">
      <c r="D387" s="53" t="s">
        <v>2989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</row>
    <row r="388" spans="4:40">
      <c r="D388" s="53" t="s">
        <v>2990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</row>
    <row r="389" spans="4:40">
      <c r="D389" s="53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</row>
    <row r="390" spans="4:40">
      <c r="D390" s="53" t="s">
        <v>261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</row>
    <row r="391" spans="4:40">
      <c r="D391" s="53" t="s">
        <v>262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</row>
    <row r="392" spans="4:40">
      <c r="D392" s="53" t="s">
        <v>336</v>
      </c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</row>
    <row r="394" spans="4:40">
      <c r="D394" s="85" t="s">
        <v>2993</v>
      </c>
    </row>
    <row r="442" spans="2:4">
      <c r="B442" s="46">
        <v>0</v>
      </c>
      <c r="D442" s="63" t="s">
        <v>2953</v>
      </c>
    </row>
    <row r="443" spans="2:4">
      <c r="D443" s="55" t="s">
        <v>301</v>
      </c>
    </row>
    <row r="445" spans="2:4">
      <c r="D445" s="85" t="s">
        <v>2945</v>
      </c>
    </row>
    <row r="476" spans="4:5">
      <c r="D476" s="85" t="s">
        <v>1038</v>
      </c>
      <c r="E476" s="85" t="s">
        <v>2946</v>
      </c>
    </row>
    <row r="477" spans="4:5">
      <c r="D477" s="85" t="s">
        <v>2947</v>
      </c>
      <c r="E477" s="88" t="s">
        <v>2954</v>
      </c>
    </row>
    <row r="478" spans="4:5">
      <c r="D478" s="85" t="s">
        <v>2948</v>
      </c>
      <c r="E478" s="88" t="s">
        <v>2955</v>
      </c>
    </row>
    <row r="479" spans="4:5">
      <c r="D479" s="85" t="s">
        <v>2949</v>
      </c>
      <c r="E479" s="85" t="s">
        <v>2949</v>
      </c>
    </row>
    <row r="480" spans="4:5">
      <c r="D480" s="85" t="s">
        <v>1038</v>
      </c>
      <c r="E480" s="85" t="s">
        <v>2950</v>
      </c>
    </row>
    <row r="481" spans="4:5">
      <c r="D481" s="85" t="s">
        <v>2947</v>
      </c>
      <c r="E481" s="88" t="s">
        <v>2956</v>
      </c>
    </row>
    <row r="482" spans="4:5">
      <c r="D482" s="85" t="s">
        <v>2948</v>
      </c>
      <c r="E482" s="88" t="s">
        <v>2955</v>
      </c>
    </row>
    <row r="500" spans="2:4">
      <c r="B500" s="46">
        <v>0</v>
      </c>
      <c r="D500" s="47" t="s">
        <v>2972</v>
      </c>
    </row>
    <row r="501" spans="2:4">
      <c r="D501" s="55" t="s">
        <v>302</v>
      </c>
    </row>
    <row r="503" spans="2:4">
      <c r="D503" s="85" t="s">
        <v>36</v>
      </c>
    </row>
    <row r="504" spans="2:4">
      <c r="D504" s="50" t="s">
        <v>3036</v>
      </c>
    </row>
    <row r="506" spans="2:4">
      <c r="D506" s="85" t="s">
        <v>2957</v>
      </c>
    </row>
    <row r="532" spans="4:63">
      <c r="D532" s="85" t="s">
        <v>307</v>
      </c>
      <c r="M532" s="85" t="s">
        <v>309</v>
      </c>
      <c r="T532" s="85" t="s">
        <v>391</v>
      </c>
    </row>
    <row r="533" spans="4:63">
      <c r="D533" s="47" t="s">
        <v>2958</v>
      </c>
      <c r="M533" s="47" t="s">
        <v>2959</v>
      </c>
      <c r="T533" s="85" t="s">
        <v>2960</v>
      </c>
      <c r="AD533" s="43" t="s">
        <v>373</v>
      </c>
      <c r="AF533" s="47" t="s">
        <v>2961</v>
      </c>
    </row>
    <row r="535" spans="4:63">
      <c r="D535" s="52" t="s">
        <v>1039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AA535" s="53" t="s">
        <v>335</v>
      </c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49"/>
      <c r="AM535" s="49"/>
      <c r="AN535" s="49"/>
      <c r="AO535" s="49"/>
      <c r="AP535" s="49"/>
      <c r="AQ535" s="49"/>
      <c r="AR535" s="49"/>
      <c r="AS535" s="49"/>
      <c r="AT535" s="49"/>
      <c r="AU535" s="49"/>
      <c r="AV535" s="49"/>
      <c r="AW535" s="49"/>
      <c r="AX535" s="49"/>
      <c r="AY535" s="49"/>
      <c r="AZ535" s="49"/>
      <c r="BA535" s="49"/>
      <c r="BB535" s="49"/>
      <c r="BC535" s="49"/>
      <c r="BD535" s="49"/>
      <c r="BE535" s="49"/>
      <c r="BF535" s="49"/>
      <c r="BG535" s="49"/>
      <c r="BH535" s="49"/>
      <c r="BI535" s="49"/>
      <c r="BJ535" s="49"/>
      <c r="BK535" s="49"/>
    </row>
    <row r="536" spans="4:63">
      <c r="D536" s="52" t="s">
        <v>414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AA536" s="53" t="s">
        <v>312</v>
      </c>
      <c r="AB536" s="49"/>
      <c r="AC536" s="49"/>
      <c r="AD536" s="49"/>
      <c r="AE536" s="49"/>
      <c r="AF536" s="49"/>
      <c r="AG536" s="49"/>
      <c r="AH536" s="49"/>
      <c r="AI536" s="49"/>
      <c r="AJ536" s="49"/>
      <c r="AK536" s="49"/>
      <c r="AL536" s="49"/>
      <c r="AM536" s="49"/>
      <c r="AN536" s="49"/>
      <c r="AO536" s="49"/>
      <c r="AP536" s="49"/>
      <c r="AQ536" s="49"/>
      <c r="AR536" s="49"/>
      <c r="AS536" s="49"/>
      <c r="AT536" s="49"/>
      <c r="AU536" s="49"/>
      <c r="AV536" s="49"/>
      <c r="AW536" s="49"/>
      <c r="AX536" s="49"/>
      <c r="AY536" s="49"/>
      <c r="AZ536" s="49"/>
      <c r="BA536" s="49"/>
      <c r="BB536" s="49"/>
      <c r="BC536" s="49"/>
      <c r="BD536" s="49"/>
      <c r="BE536" s="49"/>
      <c r="BF536" s="49"/>
      <c r="BG536" s="49"/>
      <c r="BH536" s="49"/>
      <c r="BI536" s="49"/>
      <c r="BJ536" s="49"/>
      <c r="BK536" s="49"/>
    </row>
    <row r="537" spans="4:63">
      <c r="D537" s="52" t="s">
        <v>1393</v>
      </c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AA537" s="53"/>
      <c r="AB537" s="49"/>
      <c r="AC537" s="49"/>
      <c r="AD537" s="49"/>
      <c r="AE537" s="49"/>
      <c r="AF537" s="49"/>
      <c r="AG537" s="49"/>
      <c r="AH537" s="49"/>
      <c r="AI537" s="49"/>
      <c r="AJ537" s="49"/>
      <c r="AK537" s="49"/>
      <c r="AL537" s="49"/>
      <c r="AM537" s="49"/>
      <c r="AN537" s="49"/>
      <c r="AO537" s="49"/>
      <c r="AP537" s="49"/>
      <c r="AQ537" s="49"/>
      <c r="AR537" s="49"/>
      <c r="AS537" s="49"/>
      <c r="AT537" s="49"/>
      <c r="AU537" s="49"/>
      <c r="AV537" s="49"/>
      <c r="AW537" s="49"/>
      <c r="AX537" s="49"/>
      <c r="AY537" s="49"/>
      <c r="AZ537" s="49"/>
      <c r="BA537" s="49"/>
      <c r="BB537" s="49"/>
      <c r="BC537" s="49"/>
      <c r="BD537" s="49"/>
      <c r="BE537" s="49"/>
      <c r="BF537" s="49"/>
      <c r="BG537" s="49"/>
      <c r="BH537" s="49"/>
      <c r="BI537" s="49"/>
      <c r="BJ537" s="49"/>
      <c r="BK537" s="49"/>
    </row>
    <row r="538" spans="4:63">
      <c r="D538" s="38" t="s">
        <v>3004</v>
      </c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AA538" s="53" t="s">
        <v>673</v>
      </c>
      <c r="AB538" s="49"/>
      <c r="AC538" s="49"/>
      <c r="AD538" s="49"/>
      <c r="AE538" s="49"/>
      <c r="AF538" s="49"/>
      <c r="AG538" s="49"/>
      <c r="AH538" s="49"/>
      <c r="AI538" s="49"/>
      <c r="AJ538" s="49"/>
      <c r="AK538" s="49"/>
      <c r="AL538" s="49"/>
      <c r="AM538" s="49"/>
      <c r="AN538" s="49"/>
      <c r="AO538" s="49"/>
      <c r="AP538" s="49"/>
      <c r="AQ538" s="49"/>
      <c r="AR538" s="49"/>
      <c r="AS538" s="49"/>
      <c r="AT538" s="49"/>
      <c r="AU538" s="49"/>
      <c r="AV538" s="49"/>
      <c r="AW538" s="49"/>
      <c r="AX538" s="49"/>
      <c r="AY538" s="49"/>
      <c r="AZ538" s="49"/>
      <c r="BA538" s="49"/>
      <c r="BB538" s="49"/>
      <c r="BC538" s="49"/>
      <c r="BD538" s="49"/>
      <c r="BE538" s="49"/>
      <c r="BF538" s="49"/>
      <c r="BG538" s="49"/>
      <c r="BH538" s="49"/>
      <c r="BI538" s="49"/>
      <c r="BJ538" s="49"/>
      <c r="BK538" s="49"/>
    </row>
    <row r="539" spans="4:63">
      <c r="D539" s="52" t="s">
        <v>1395</v>
      </c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AA539" s="53" t="s">
        <v>280</v>
      </c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  <c r="AO539" s="49"/>
      <c r="AP539" s="49"/>
      <c r="AQ539" s="49"/>
      <c r="AR539" s="49"/>
      <c r="AS539" s="49"/>
      <c r="AT539" s="49"/>
      <c r="AU539" s="49"/>
      <c r="AV539" s="49"/>
      <c r="AW539" s="49"/>
      <c r="AX539" s="49"/>
      <c r="AY539" s="49"/>
      <c r="AZ539" s="49"/>
      <c r="BA539" s="49"/>
      <c r="BB539" s="49"/>
      <c r="BC539" s="49"/>
      <c r="BD539" s="49"/>
      <c r="BE539" s="49"/>
      <c r="BF539" s="49"/>
      <c r="BG539" s="49"/>
      <c r="BH539" s="49"/>
      <c r="BI539" s="49"/>
      <c r="BJ539" s="49"/>
      <c r="BK539" s="49"/>
    </row>
    <row r="540" spans="4:63">
      <c r="D540" s="52" t="s">
        <v>1396</v>
      </c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AA540" s="53" t="s">
        <v>3047</v>
      </c>
      <c r="AB540" s="49"/>
      <c r="AC540" s="49"/>
      <c r="AD540" s="49"/>
      <c r="AE540" s="49"/>
      <c r="AF540" s="49"/>
      <c r="AG540" s="49"/>
      <c r="AH540" s="49"/>
      <c r="AI540" s="49"/>
      <c r="AJ540" s="49"/>
      <c r="AK540" s="49"/>
      <c r="AL540" s="49"/>
      <c r="AM540" s="49"/>
      <c r="AN540" s="49"/>
      <c r="AO540" s="49"/>
      <c r="AP540" s="49"/>
      <c r="AQ540" s="49"/>
      <c r="AR540" s="49"/>
      <c r="AS540" s="49"/>
      <c r="AT540" s="49"/>
      <c r="AU540" s="49"/>
      <c r="AV540" s="49"/>
      <c r="AW540" s="49"/>
      <c r="AX540" s="49"/>
      <c r="AY540" s="49"/>
      <c r="AZ540" s="49"/>
      <c r="BA540" s="49"/>
      <c r="BB540" s="49"/>
      <c r="BC540" s="49"/>
      <c r="BD540" s="49"/>
      <c r="BE540" s="49"/>
      <c r="BF540" s="49"/>
      <c r="BG540" s="49"/>
      <c r="BH540" s="49"/>
      <c r="BI540" s="49"/>
      <c r="BJ540" s="49"/>
      <c r="BK540" s="49"/>
    </row>
    <row r="541" spans="4:63">
      <c r="D541" s="52" t="s">
        <v>1397</v>
      </c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AA541" s="53" t="s">
        <v>3048</v>
      </c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49"/>
      <c r="AM541" s="49"/>
      <c r="AN541" s="49"/>
      <c r="AO541" s="49"/>
      <c r="AP541" s="49"/>
      <c r="AQ541" s="49"/>
      <c r="AR541" s="49"/>
      <c r="AS541" s="49"/>
      <c r="AT541" s="49"/>
      <c r="AU541" s="49"/>
      <c r="AV541" s="49"/>
      <c r="AW541" s="49"/>
      <c r="AX541" s="49"/>
      <c r="AY541" s="49"/>
      <c r="AZ541" s="49"/>
      <c r="BA541" s="49"/>
      <c r="BB541" s="49"/>
      <c r="BC541" s="49"/>
      <c r="BD541" s="49"/>
      <c r="BE541" s="49"/>
      <c r="BF541" s="49"/>
      <c r="BG541" s="49"/>
      <c r="BH541" s="49"/>
      <c r="BI541" s="49"/>
      <c r="BJ541" s="49"/>
      <c r="BK541" s="49"/>
    </row>
    <row r="542" spans="4:63">
      <c r="D542" s="52" t="s">
        <v>384</v>
      </c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AA542" s="53" t="s">
        <v>3046</v>
      </c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49"/>
      <c r="AM542" s="49"/>
      <c r="AN542" s="49"/>
      <c r="AO542" s="49"/>
      <c r="AP542" s="49"/>
      <c r="AQ542" s="49"/>
      <c r="AR542" s="49"/>
      <c r="AS542" s="49"/>
      <c r="AT542" s="49"/>
      <c r="AU542" s="49"/>
      <c r="AV542" s="49"/>
      <c r="AW542" s="49"/>
      <c r="AX542" s="49"/>
      <c r="AY542" s="49"/>
      <c r="AZ542" s="49"/>
      <c r="BA542" s="49"/>
      <c r="BB542" s="49"/>
      <c r="BC542" s="49"/>
      <c r="BD542" s="49"/>
      <c r="BE542" s="49"/>
      <c r="BF542" s="49"/>
      <c r="BG542" s="49"/>
      <c r="BH542" s="49"/>
      <c r="BI542" s="49"/>
      <c r="BJ542" s="49"/>
      <c r="BK542" s="49"/>
    </row>
    <row r="543" spans="4:63">
      <c r="D543" s="52" t="s">
        <v>672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AA543" s="53" t="s">
        <v>3049</v>
      </c>
      <c r="AB543" s="49"/>
      <c r="AC543" s="49"/>
      <c r="AD543" s="49"/>
      <c r="AE543" s="49"/>
      <c r="AF543" s="49"/>
      <c r="AG543" s="49"/>
      <c r="AH543" s="49"/>
      <c r="AI543" s="49"/>
      <c r="AJ543" s="49"/>
      <c r="AK543" s="49"/>
      <c r="AL543" s="49"/>
      <c r="AM543" s="49"/>
      <c r="AN543" s="49"/>
      <c r="AO543" s="49"/>
      <c r="AP543" s="49"/>
      <c r="AQ543" s="49"/>
      <c r="AR543" s="49"/>
      <c r="AS543" s="49"/>
      <c r="AT543" s="49"/>
      <c r="AU543" s="49"/>
      <c r="AV543" s="49"/>
      <c r="AW543" s="49"/>
      <c r="AX543" s="49"/>
      <c r="AY543" s="49"/>
      <c r="AZ543" s="49"/>
      <c r="BA543" s="49"/>
      <c r="BB543" s="49"/>
      <c r="BC543" s="49"/>
      <c r="BD543" s="49"/>
      <c r="BE543" s="49"/>
      <c r="BF543" s="49"/>
      <c r="BG543" s="49"/>
      <c r="BH543" s="49"/>
      <c r="BI543" s="49"/>
      <c r="BJ543" s="49"/>
      <c r="BK543" s="49"/>
    </row>
    <row r="544" spans="4:63">
      <c r="D544" s="52" t="s">
        <v>1047</v>
      </c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AA544" s="53"/>
      <c r="AB544" s="49"/>
      <c r="AC544" s="49"/>
      <c r="AD544" s="49"/>
      <c r="AE544" s="49"/>
      <c r="AF544" s="49"/>
      <c r="AG544" s="49"/>
      <c r="AH544" s="49"/>
      <c r="AI544" s="49"/>
      <c r="AJ544" s="49"/>
      <c r="AK544" s="49"/>
      <c r="AL544" s="49"/>
      <c r="AM544" s="49"/>
      <c r="AN544" s="49"/>
      <c r="AO544" s="49"/>
      <c r="AP544" s="49"/>
      <c r="AQ544" s="49"/>
      <c r="AR544" s="49"/>
      <c r="AS544" s="49"/>
      <c r="AT544" s="49"/>
      <c r="AU544" s="49"/>
      <c r="AV544" s="49"/>
      <c r="AW544" s="49"/>
      <c r="AX544" s="49"/>
      <c r="AY544" s="49"/>
      <c r="AZ544" s="49"/>
      <c r="BA544" s="49"/>
      <c r="BB544" s="49"/>
      <c r="BC544" s="49"/>
      <c r="BD544" s="49"/>
      <c r="BE544" s="49"/>
      <c r="BF544" s="49"/>
      <c r="BG544" s="49"/>
      <c r="BH544" s="49"/>
      <c r="BI544" s="49"/>
      <c r="BJ544" s="49"/>
      <c r="BK544" s="49"/>
    </row>
    <row r="545" spans="4:63">
      <c r="D545" s="52" t="s">
        <v>1040</v>
      </c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AA545" s="53" t="s">
        <v>1400</v>
      </c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  <c r="AN545" s="49"/>
      <c r="AO545" s="49"/>
      <c r="AP545" s="49"/>
      <c r="AQ545" s="49"/>
      <c r="AR545" s="49"/>
      <c r="AS545" s="49"/>
      <c r="AT545" s="49"/>
      <c r="AU545" s="49"/>
      <c r="AV545" s="49"/>
      <c r="AW545" s="49"/>
      <c r="AX545" s="49"/>
      <c r="AY545" s="49"/>
      <c r="AZ545" s="49"/>
      <c r="BA545" s="49"/>
      <c r="BB545" s="49"/>
      <c r="BC545" s="49"/>
      <c r="BD545" s="49"/>
      <c r="BE545" s="49"/>
      <c r="BF545" s="49"/>
      <c r="BG545" s="49"/>
      <c r="BH545" s="49"/>
      <c r="BI545" s="49"/>
      <c r="BJ545" s="49"/>
      <c r="BK545" s="49"/>
    </row>
    <row r="546" spans="4:63">
      <c r="D546" s="52" t="s">
        <v>1048</v>
      </c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AA546" s="53" t="s">
        <v>280</v>
      </c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  <c r="AN546" s="49"/>
      <c r="AO546" s="49"/>
      <c r="AP546" s="49"/>
      <c r="AQ546" s="49"/>
      <c r="AR546" s="49"/>
      <c r="AS546" s="49"/>
      <c r="AT546" s="49"/>
      <c r="AU546" s="49"/>
      <c r="AV546" s="49"/>
      <c r="AW546" s="49"/>
      <c r="AX546" s="49"/>
      <c r="AY546" s="49"/>
      <c r="AZ546" s="49"/>
      <c r="BA546" s="49"/>
      <c r="BB546" s="49"/>
      <c r="BC546" s="49"/>
      <c r="BD546" s="49"/>
      <c r="BE546" s="49"/>
      <c r="BF546" s="49"/>
      <c r="BG546" s="49"/>
      <c r="BH546" s="49"/>
      <c r="BI546" s="49"/>
      <c r="BJ546" s="49"/>
      <c r="BK546" s="49"/>
    </row>
    <row r="547" spans="4:63">
      <c r="D547" s="52" t="s">
        <v>1041</v>
      </c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AA547" s="53" t="s">
        <v>3044</v>
      </c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  <c r="AM547" s="49"/>
      <c r="AN547" s="49"/>
      <c r="AO547" s="49"/>
      <c r="AP547" s="49"/>
      <c r="AQ547" s="49"/>
      <c r="AR547" s="49"/>
      <c r="AS547" s="49"/>
      <c r="AT547" s="49"/>
      <c r="AU547" s="49"/>
      <c r="AV547" s="49"/>
      <c r="AW547" s="49"/>
      <c r="AX547" s="49"/>
      <c r="AY547" s="49"/>
      <c r="AZ547" s="49"/>
      <c r="BA547" s="49"/>
      <c r="BB547" s="49"/>
      <c r="BC547" s="49"/>
      <c r="BD547" s="49"/>
      <c r="BE547" s="49"/>
      <c r="BF547" s="49"/>
      <c r="BG547" s="49"/>
      <c r="BH547" s="49"/>
      <c r="BI547" s="49"/>
      <c r="BJ547" s="49"/>
      <c r="BK547" s="49"/>
    </row>
    <row r="548" spans="4:63">
      <c r="D548" s="52" t="s">
        <v>1049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AA548" s="53" t="s">
        <v>3045</v>
      </c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  <c r="AO548" s="49"/>
      <c r="AP548" s="49"/>
      <c r="AQ548" s="49"/>
      <c r="AR548" s="49"/>
      <c r="AS548" s="49"/>
      <c r="AT548" s="49"/>
      <c r="AU548" s="49"/>
      <c r="AV548" s="49"/>
      <c r="AW548" s="49"/>
      <c r="AX548" s="49"/>
      <c r="AY548" s="49"/>
      <c r="AZ548" s="49"/>
      <c r="BA548" s="49"/>
      <c r="BB548" s="49"/>
      <c r="BC548" s="49"/>
      <c r="BD548" s="49"/>
      <c r="BE548" s="49"/>
      <c r="BF548" s="49"/>
      <c r="BG548" s="49"/>
      <c r="BH548" s="49"/>
      <c r="BI548" s="49"/>
      <c r="BJ548" s="49"/>
      <c r="BK548" s="49"/>
    </row>
    <row r="549" spans="4:63">
      <c r="D549" s="52" t="s">
        <v>1042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AA549" s="53"/>
      <c r="AB549" s="49"/>
      <c r="AC549" s="49"/>
      <c r="AD549" s="49"/>
      <c r="AE549" s="49"/>
      <c r="AF549" s="49"/>
      <c r="AG549" s="49"/>
      <c r="AH549" s="49"/>
      <c r="AI549" s="49"/>
      <c r="AJ549" s="49"/>
      <c r="AK549" s="49"/>
      <c r="AL549" s="49"/>
      <c r="AM549" s="49"/>
      <c r="AN549" s="49"/>
      <c r="AO549" s="49"/>
      <c r="AP549" s="49"/>
      <c r="AQ549" s="49"/>
      <c r="AR549" s="49"/>
      <c r="AS549" s="49"/>
      <c r="AT549" s="49"/>
      <c r="AU549" s="49"/>
      <c r="AV549" s="49"/>
      <c r="AW549" s="49"/>
      <c r="AX549" s="49"/>
      <c r="AY549" s="49"/>
      <c r="AZ549" s="49"/>
      <c r="BA549" s="49"/>
      <c r="BB549" s="49"/>
      <c r="BC549" s="49"/>
      <c r="BD549" s="49"/>
      <c r="BE549" s="49"/>
      <c r="BF549" s="49"/>
      <c r="BG549" s="49"/>
      <c r="BH549" s="49"/>
      <c r="BI549" s="49"/>
      <c r="BJ549" s="49"/>
      <c r="BK549" s="49"/>
    </row>
    <row r="550" spans="4:63">
      <c r="D550" s="52" t="s">
        <v>1050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AA550" s="53" t="s">
        <v>261</v>
      </c>
      <c r="AB550" s="49"/>
      <c r="AC550" s="49"/>
      <c r="AD550" s="49"/>
      <c r="AE550" s="49"/>
      <c r="AF550" s="49"/>
      <c r="AG550" s="49"/>
      <c r="AH550" s="49"/>
      <c r="AI550" s="49"/>
      <c r="AJ550" s="49"/>
      <c r="AK550" s="49"/>
      <c r="AL550" s="49"/>
      <c r="AM550" s="49"/>
      <c r="AN550" s="49"/>
      <c r="AO550" s="49"/>
      <c r="AP550" s="49"/>
      <c r="AQ550" s="49"/>
      <c r="AR550" s="49"/>
      <c r="AS550" s="49"/>
      <c r="AT550" s="49"/>
      <c r="AU550" s="49"/>
      <c r="AV550" s="49"/>
      <c r="AW550" s="49"/>
      <c r="AX550" s="49"/>
      <c r="AY550" s="49"/>
      <c r="AZ550" s="49"/>
      <c r="BA550" s="49"/>
      <c r="BB550" s="49"/>
      <c r="BC550" s="49"/>
      <c r="BD550" s="49"/>
      <c r="BE550" s="49"/>
      <c r="BF550" s="49"/>
      <c r="BG550" s="49"/>
      <c r="BH550" s="49"/>
      <c r="BI550" s="49"/>
      <c r="BJ550" s="49"/>
      <c r="BK550" s="49"/>
    </row>
    <row r="551" spans="4:63">
      <c r="D551" s="52" t="s">
        <v>1043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AA551" s="53" t="s">
        <v>262</v>
      </c>
      <c r="AB551" s="49"/>
      <c r="AC551" s="49"/>
      <c r="AD551" s="49"/>
      <c r="AE551" s="49"/>
      <c r="AF551" s="49"/>
      <c r="AG551" s="49"/>
      <c r="AH551" s="49"/>
      <c r="AI551" s="49"/>
      <c r="AJ551" s="49"/>
      <c r="AK551" s="49"/>
      <c r="AL551" s="49"/>
      <c r="AM551" s="49"/>
      <c r="AN551" s="49"/>
      <c r="AO551" s="49"/>
      <c r="AP551" s="49"/>
      <c r="AQ551" s="49"/>
      <c r="AR551" s="49"/>
      <c r="AS551" s="49"/>
      <c r="AT551" s="49"/>
      <c r="AU551" s="49"/>
      <c r="AV551" s="49"/>
      <c r="AW551" s="49"/>
      <c r="AX551" s="49"/>
      <c r="AY551" s="49"/>
      <c r="AZ551" s="49"/>
      <c r="BA551" s="49"/>
      <c r="BB551" s="49"/>
      <c r="BC551" s="49"/>
      <c r="BD551" s="49"/>
      <c r="BE551" s="49"/>
      <c r="BF551" s="49"/>
      <c r="BG551" s="49"/>
      <c r="BH551" s="49"/>
      <c r="BI551" s="49"/>
      <c r="BJ551" s="49"/>
      <c r="BK551" s="49"/>
    </row>
    <row r="552" spans="4:63">
      <c r="D552" s="52" t="s">
        <v>1388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AA552" s="53" t="s">
        <v>336</v>
      </c>
      <c r="AB552" s="49"/>
      <c r="AC552" s="49"/>
      <c r="AD552" s="49"/>
      <c r="AE552" s="49"/>
      <c r="AF552" s="49"/>
      <c r="AG552" s="49"/>
      <c r="AH552" s="49"/>
      <c r="AI552" s="49"/>
      <c r="AJ552" s="49"/>
      <c r="AK552" s="49"/>
      <c r="AL552" s="49"/>
      <c r="AM552" s="49"/>
      <c r="AN552" s="49"/>
      <c r="AO552" s="49"/>
      <c r="AP552" s="49"/>
      <c r="AQ552" s="49"/>
      <c r="AR552" s="49"/>
      <c r="AS552" s="49"/>
      <c r="AT552" s="49"/>
      <c r="AU552" s="49"/>
      <c r="AV552" s="49"/>
      <c r="AW552" s="49"/>
      <c r="AX552" s="49"/>
      <c r="AY552" s="49"/>
      <c r="AZ552" s="49"/>
      <c r="BA552" s="49"/>
      <c r="BB552" s="49"/>
      <c r="BC552" s="49"/>
      <c r="BD552" s="49"/>
      <c r="BE552" s="49"/>
      <c r="BF552" s="49"/>
      <c r="BG552" s="49"/>
      <c r="BH552" s="49"/>
      <c r="BI552" s="49"/>
      <c r="BJ552" s="49"/>
      <c r="BK552" s="49"/>
    </row>
    <row r="553" spans="4:63">
      <c r="D553" s="52" t="s">
        <v>1387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</row>
    <row r="554" spans="4:63">
      <c r="D554" s="52" t="s">
        <v>1051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</row>
    <row r="555" spans="4:63">
      <c r="D555" s="52" t="s">
        <v>498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</row>
    <row r="556" spans="4:63">
      <c r="D556" s="52" t="s">
        <v>1052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</row>
    <row r="557" spans="4:63">
      <c r="D557" s="52" t="s">
        <v>376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</row>
    <row r="558" spans="4:63">
      <c r="D558" s="52" t="s">
        <v>1053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</row>
    <row r="559" spans="4:63">
      <c r="D559" s="52" t="s">
        <v>1044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</row>
    <row r="560" spans="4:63">
      <c r="D560" s="52" t="s">
        <v>1391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</row>
    <row r="561" spans="4:24">
      <c r="D561" s="52" t="s">
        <v>1389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</row>
    <row r="562" spans="4:24">
      <c r="D562" s="52" t="s">
        <v>1392</v>
      </c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</row>
    <row r="563" spans="4:24">
      <c r="D563" s="52" t="s">
        <v>1390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</row>
    <row r="564" spans="4:24">
      <c r="D564" s="52" t="s">
        <v>1054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</row>
    <row r="565" spans="4:24">
      <c r="D565" s="52" t="s">
        <v>525</v>
      </c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</row>
    <row r="566" spans="4:24">
      <c r="D566" s="52" t="s">
        <v>1055</v>
      </c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</row>
    <row r="567" spans="4:24">
      <c r="D567" s="52" t="s">
        <v>1045</v>
      </c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</row>
    <row r="568" spans="4:24">
      <c r="D568" s="52" t="s">
        <v>1629</v>
      </c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</row>
    <row r="569" spans="4:24">
      <c r="D569" s="52" t="s">
        <v>1599</v>
      </c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</row>
    <row r="570" spans="4:24">
      <c r="D570" s="52" t="s">
        <v>1630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</row>
    <row r="571" spans="4:24">
      <c r="D571" s="52" t="s">
        <v>1600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</row>
    <row r="572" spans="4:24">
      <c r="D572" s="52" t="s">
        <v>3005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</row>
    <row r="573" spans="4:24">
      <c r="D573" s="52" t="s">
        <v>3003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</row>
    <row r="575" spans="4:24">
      <c r="D575" s="85" t="s">
        <v>3041</v>
      </c>
    </row>
    <row r="646" spans="4:4">
      <c r="D646" s="47" t="s">
        <v>3349</v>
      </c>
    </row>
    <row r="648" spans="4:4">
      <c r="D648" s="85" t="s">
        <v>3041</v>
      </c>
    </row>
    <row r="682" spans="2:4">
      <c r="B682" s="46">
        <v>0</v>
      </c>
      <c r="D682" s="47" t="s">
        <v>2977</v>
      </c>
    </row>
    <row r="683" spans="2:4">
      <c r="D683" s="55" t="s">
        <v>304</v>
      </c>
    </row>
    <row r="684" spans="2:4">
      <c r="D684" s="51" t="s">
        <v>35</v>
      </c>
    </row>
    <row r="895" spans="2:4">
      <c r="B895" s="46">
        <v>0</v>
      </c>
      <c r="D895" s="63" t="s">
        <v>2982</v>
      </c>
    </row>
    <row r="896" spans="2:4">
      <c r="D896" s="55" t="s">
        <v>301</v>
      </c>
    </row>
    <row r="898" spans="4:4">
      <c r="D898" s="85" t="s">
        <v>36</v>
      </c>
    </row>
    <row r="901" spans="4:4">
      <c r="D901" s="85" t="s">
        <v>2966</v>
      </c>
    </row>
    <row r="928" spans="4:4">
      <c r="D928" s="85" t="s">
        <v>267</v>
      </c>
    </row>
    <row r="929" spans="2:18">
      <c r="D929" s="112" t="s">
        <v>2967</v>
      </c>
      <c r="M929" s="85" t="s">
        <v>326</v>
      </c>
      <c r="R929" s="47" t="s">
        <v>615</v>
      </c>
    </row>
    <row r="938" spans="2:18">
      <c r="B938" s="46">
        <v>0</v>
      </c>
      <c r="D938" s="63" t="s">
        <v>2983</v>
      </c>
    </row>
    <row r="939" spans="2:18">
      <c r="D939" s="55" t="s">
        <v>301</v>
      </c>
    </row>
    <row r="941" spans="2:18">
      <c r="D941" s="85" t="s">
        <v>2974</v>
      </c>
    </row>
    <row r="974" spans="4:18">
      <c r="D974" s="85" t="s">
        <v>267</v>
      </c>
    </row>
    <row r="975" spans="4:18">
      <c r="D975" s="112" t="s">
        <v>2975</v>
      </c>
      <c r="M975" s="85" t="s">
        <v>326</v>
      </c>
      <c r="R975" s="47" t="s">
        <v>615</v>
      </c>
    </row>
    <row r="989" spans="2:4">
      <c r="B989" s="46">
        <v>0</v>
      </c>
      <c r="D989" s="47" t="s">
        <v>2991</v>
      </c>
    </row>
    <row r="990" spans="2:4">
      <c r="D990" s="55" t="s">
        <v>301</v>
      </c>
    </row>
    <row r="991" spans="2:4">
      <c r="D991" s="51" t="s">
        <v>2996</v>
      </c>
    </row>
    <row r="992" spans="2:4">
      <c r="D992" s="63" t="s">
        <v>2930</v>
      </c>
    </row>
    <row r="995" spans="4:4">
      <c r="D995" s="85" t="s">
        <v>2985</v>
      </c>
    </row>
    <row r="1075" spans="2:4">
      <c r="B1075" s="46">
        <v>0</v>
      </c>
      <c r="D1075" s="47" t="s">
        <v>2999</v>
      </c>
    </row>
    <row r="1076" spans="2:4">
      <c r="D1076" s="55" t="s">
        <v>301</v>
      </c>
    </row>
    <row r="1077" spans="2:4">
      <c r="D1077" s="51" t="s">
        <v>640</v>
      </c>
    </row>
    <row r="1078" spans="2:4">
      <c r="D1078" s="63" t="s">
        <v>2732</v>
      </c>
    </row>
    <row r="1081" spans="2:4">
      <c r="D1081" s="85" t="s">
        <v>2994</v>
      </c>
    </row>
    <row r="1131" spans="4:17">
      <c r="D1131" s="85" t="s">
        <v>267</v>
      </c>
      <c r="M1131" s="85" t="s">
        <v>653</v>
      </c>
    </row>
    <row r="1132" spans="4:17">
      <c r="D1132" s="47" t="s">
        <v>2719</v>
      </c>
      <c r="M1132" s="54" t="s">
        <v>300</v>
      </c>
      <c r="Q1132" s="54" t="s">
        <v>302</v>
      </c>
    </row>
    <row r="1161" spans="2:4">
      <c r="B1161" s="45">
        <v>0</v>
      </c>
      <c r="D1161" s="63" t="s">
        <v>3001</v>
      </c>
    </row>
    <row r="1162" spans="2:4">
      <c r="D1162" s="55" t="s">
        <v>301</v>
      </c>
    </row>
    <row r="1163" spans="2:4">
      <c r="D1163" s="51" t="s">
        <v>2996</v>
      </c>
    </row>
    <row r="1164" spans="2:4">
      <c r="D1164" s="63" t="s">
        <v>2729</v>
      </c>
    </row>
    <row r="1167" spans="2:4">
      <c r="D1167" s="85" t="s">
        <v>2995</v>
      </c>
    </row>
    <row r="1209" spans="4:20">
      <c r="D1209" s="85" t="s">
        <v>307</v>
      </c>
    </row>
    <row r="1210" spans="4:20">
      <c r="D1210" s="47" t="s">
        <v>2714</v>
      </c>
      <c r="M1210" s="54" t="s">
        <v>1669</v>
      </c>
      <c r="T1210" s="28" t="s">
        <v>1668</v>
      </c>
    </row>
    <row r="1247" spans="2:4">
      <c r="B1247" s="45">
        <v>0</v>
      </c>
      <c r="D1247" s="47" t="s">
        <v>3019</v>
      </c>
    </row>
    <row r="1248" spans="2:4">
      <c r="D1248" s="55" t="s">
        <v>302</v>
      </c>
    </row>
    <row r="1250" spans="4:4">
      <c r="D1250" s="85" t="s">
        <v>3014</v>
      </c>
    </row>
    <row r="1277" spans="4:13">
      <c r="D1277" s="85" t="s">
        <v>267</v>
      </c>
    </row>
    <row r="1278" spans="4:13">
      <c r="D1278" s="179" t="s">
        <v>3015</v>
      </c>
      <c r="M1278" s="85" t="s">
        <v>3020</v>
      </c>
    </row>
    <row r="1280" spans="4:13">
      <c r="D1280" s="85" t="s">
        <v>3016</v>
      </c>
    </row>
    <row r="1297" spans="2:63">
      <c r="D1297" s="52" t="s">
        <v>347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</row>
    <row r="1298" spans="2:63">
      <c r="D1298" s="52"/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</row>
    <row r="1299" spans="2:63">
      <c r="D1299" s="52" t="s">
        <v>37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</row>
    <row r="1300" spans="2:63">
      <c r="D1300" s="52" t="s">
        <v>339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</row>
    <row r="1301" spans="2:63" customFormat="1">
      <c r="B1301" s="85"/>
      <c r="C1301" s="85"/>
      <c r="D1301" s="53" t="s">
        <v>389</v>
      </c>
      <c r="E1301" s="49"/>
      <c r="F1301" s="49"/>
      <c r="G1301" s="49"/>
      <c r="H1301" s="49"/>
      <c r="I1301" s="49"/>
      <c r="J1301" s="49"/>
      <c r="K1301" s="49"/>
      <c r="L1301" s="49"/>
      <c r="M1301" s="49"/>
      <c r="N1301" s="49"/>
      <c r="O1301" s="49"/>
      <c r="P1301" s="49"/>
      <c r="Q1301" s="49"/>
      <c r="R1301" s="49"/>
      <c r="S1301" s="49"/>
      <c r="T1301" s="49"/>
      <c r="U1301" s="49"/>
      <c r="V1301" s="49"/>
      <c r="W1301" s="49"/>
      <c r="X1301" s="49"/>
      <c r="Y1301" s="49"/>
      <c r="Z1301" s="49"/>
      <c r="AA1301" s="49"/>
      <c r="AB1301" s="49"/>
      <c r="AC1301" s="49"/>
      <c r="AD1301" s="49"/>
      <c r="AE1301" s="49"/>
      <c r="AF1301" s="49"/>
      <c r="AG1301" s="49"/>
      <c r="AH1301" s="49"/>
      <c r="AI1301" s="49"/>
      <c r="AJ1301" s="49"/>
      <c r="AK1301" s="49"/>
      <c r="AL1301" s="85"/>
      <c r="AM1301" s="85"/>
      <c r="AN1301" s="85"/>
      <c r="AO1301" s="85"/>
      <c r="AP1301" s="85"/>
      <c r="AQ1301" s="85"/>
      <c r="AR1301" s="85"/>
      <c r="AS1301" s="85"/>
      <c r="AT1301" s="85"/>
      <c r="AU1301" s="85"/>
      <c r="AV1301" s="85"/>
      <c r="AW1301" s="85"/>
      <c r="AX1301" s="85"/>
      <c r="AY1301" s="85"/>
      <c r="AZ1301" s="85"/>
      <c r="BA1301" s="85"/>
      <c r="BB1301" s="85"/>
      <c r="BC1301" s="85"/>
      <c r="BD1301" s="85"/>
      <c r="BE1301" s="85"/>
      <c r="BF1301" s="85"/>
      <c r="BG1301" s="85"/>
      <c r="BH1301" s="85"/>
      <c r="BI1301" s="85"/>
      <c r="BJ1301" s="85"/>
      <c r="BK1301" s="85"/>
    </row>
    <row r="1302" spans="2:63" customFormat="1">
      <c r="B1302" s="85"/>
      <c r="C1302" s="85"/>
      <c r="D1302" s="52" t="s">
        <v>463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  <c r="AL1302" s="85"/>
      <c r="AM1302" s="85"/>
      <c r="AN1302" s="85"/>
      <c r="AO1302" s="85"/>
      <c r="AP1302" s="85"/>
      <c r="AQ1302" s="85"/>
      <c r="AR1302" s="85"/>
      <c r="AS1302" s="85"/>
      <c r="AT1302" s="85"/>
      <c r="AU1302" s="85"/>
      <c r="AV1302" s="85"/>
      <c r="AW1302" s="85"/>
      <c r="AX1302" s="85"/>
      <c r="AY1302" s="85"/>
      <c r="AZ1302" s="85"/>
      <c r="BA1302" s="85"/>
      <c r="BB1302" s="85"/>
      <c r="BC1302" s="85"/>
      <c r="BD1302" s="85"/>
      <c r="BE1302" s="85"/>
      <c r="BF1302" s="85"/>
      <c r="BG1302" s="85"/>
      <c r="BH1302" s="85"/>
      <c r="BI1302" s="85"/>
      <c r="BJ1302" s="85"/>
      <c r="BK1302" s="85"/>
    </row>
    <row r="1303" spans="2:63" customFormat="1">
      <c r="B1303" s="85"/>
      <c r="C1303" s="85"/>
      <c r="D1303" s="89" t="s">
        <v>357</v>
      </c>
      <c r="E1303" s="90"/>
      <c r="F1303" s="90"/>
      <c r="G1303" s="90"/>
      <c r="H1303" s="90"/>
      <c r="I1303" s="90"/>
      <c r="J1303" s="90"/>
      <c r="K1303" s="90"/>
      <c r="L1303" s="90"/>
      <c r="M1303" s="90"/>
      <c r="N1303" s="90"/>
      <c r="O1303" s="90"/>
      <c r="P1303" s="90"/>
      <c r="Q1303" s="90"/>
      <c r="R1303" s="90"/>
      <c r="S1303" s="90"/>
      <c r="T1303" s="90"/>
      <c r="U1303" s="90"/>
      <c r="V1303" s="90"/>
      <c r="W1303" s="90"/>
      <c r="X1303" s="90"/>
      <c r="Y1303" s="90"/>
      <c r="Z1303" s="90"/>
      <c r="AA1303" s="90"/>
      <c r="AB1303" s="90"/>
      <c r="AC1303" s="90"/>
      <c r="AD1303" s="90"/>
      <c r="AE1303" s="90"/>
      <c r="AF1303" s="90"/>
      <c r="AG1303" s="90"/>
      <c r="AH1303" s="90"/>
      <c r="AI1303" s="90"/>
      <c r="AJ1303" s="90"/>
      <c r="AK1303" s="90"/>
      <c r="AL1303" s="85"/>
      <c r="AM1303" s="85"/>
      <c r="AN1303" s="85"/>
      <c r="AO1303" s="85"/>
      <c r="AP1303" s="85"/>
      <c r="AQ1303" s="85"/>
      <c r="AR1303" s="85"/>
      <c r="AS1303" s="85"/>
      <c r="AT1303" s="85"/>
      <c r="AU1303" s="85"/>
      <c r="AV1303" s="85"/>
      <c r="AW1303" s="85"/>
      <c r="AX1303" s="85"/>
      <c r="AY1303" s="85"/>
      <c r="AZ1303" s="85"/>
      <c r="BA1303" s="85"/>
      <c r="BB1303" s="85"/>
      <c r="BC1303" s="85"/>
      <c r="BD1303" s="85"/>
      <c r="BE1303" s="85"/>
      <c r="BF1303" s="85"/>
      <c r="BG1303" s="85"/>
      <c r="BH1303" s="85"/>
      <c r="BI1303" s="85"/>
      <c r="BJ1303" s="85"/>
      <c r="BK1303" s="85"/>
    </row>
    <row r="1304" spans="2:63" customFormat="1">
      <c r="B1304" s="85"/>
      <c r="C1304" s="85"/>
      <c r="D1304" s="89" t="s">
        <v>479</v>
      </c>
      <c r="E1304" s="90"/>
      <c r="F1304" s="90"/>
      <c r="G1304" s="90"/>
      <c r="H1304" s="90"/>
      <c r="I1304" s="90"/>
      <c r="J1304" s="90"/>
      <c r="K1304" s="90"/>
      <c r="L1304" s="90"/>
      <c r="M1304" s="90"/>
      <c r="N1304" s="90"/>
      <c r="O1304" s="90"/>
      <c r="P1304" s="90"/>
      <c r="Q1304" s="90"/>
      <c r="R1304" s="90"/>
      <c r="S1304" s="90"/>
      <c r="T1304" s="90"/>
      <c r="U1304" s="90"/>
      <c r="V1304" s="90"/>
      <c r="W1304" s="90"/>
      <c r="X1304" s="90"/>
      <c r="Y1304" s="90"/>
      <c r="Z1304" s="90"/>
      <c r="AA1304" s="90"/>
      <c r="AB1304" s="90"/>
      <c r="AC1304" s="90"/>
      <c r="AD1304" s="90"/>
      <c r="AE1304" s="90"/>
      <c r="AF1304" s="90"/>
      <c r="AG1304" s="90"/>
      <c r="AH1304" s="90"/>
      <c r="AI1304" s="90"/>
      <c r="AJ1304" s="90"/>
      <c r="AK1304" s="90"/>
      <c r="AL1304" s="85"/>
      <c r="AM1304" s="85"/>
      <c r="AN1304" s="85"/>
      <c r="AO1304" s="85"/>
      <c r="AP1304" s="85"/>
      <c r="AQ1304" s="85"/>
      <c r="AR1304" s="85"/>
      <c r="AS1304" s="85"/>
      <c r="AT1304" s="85"/>
      <c r="AU1304" s="85"/>
      <c r="AV1304" s="85"/>
      <c r="AW1304" s="85"/>
      <c r="AX1304" s="85"/>
      <c r="AY1304" s="85"/>
      <c r="AZ1304" s="85"/>
      <c r="BA1304" s="85"/>
      <c r="BB1304" s="85"/>
      <c r="BC1304" s="85"/>
      <c r="BD1304" s="85"/>
      <c r="BE1304" s="85"/>
      <c r="BF1304" s="85"/>
      <c r="BG1304" s="85"/>
      <c r="BH1304" s="85"/>
      <c r="BI1304" s="85"/>
      <c r="BJ1304" s="85"/>
      <c r="BK1304" s="85"/>
    </row>
    <row r="1305" spans="2:63" customFormat="1">
      <c r="B1305" s="85"/>
      <c r="C1305" s="85"/>
      <c r="D1305" s="89" t="s">
        <v>668</v>
      </c>
      <c r="E1305" s="90"/>
      <c r="F1305" s="90"/>
      <c r="G1305" s="90"/>
      <c r="H1305" s="90"/>
      <c r="I1305" s="90"/>
      <c r="J1305" s="90"/>
      <c r="K1305" s="90"/>
      <c r="L1305" s="90"/>
      <c r="M1305" s="90"/>
      <c r="N1305" s="90"/>
      <c r="O1305" s="90"/>
      <c r="P1305" s="90"/>
      <c r="Q1305" s="90"/>
      <c r="R1305" s="90"/>
      <c r="S1305" s="90"/>
      <c r="T1305" s="90"/>
      <c r="U1305" s="90"/>
      <c r="V1305" s="90"/>
      <c r="W1305" s="90"/>
      <c r="X1305" s="90"/>
      <c r="Y1305" s="90"/>
      <c r="Z1305" s="90"/>
      <c r="AA1305" s="90"/>
      <c r="AB1305" s="90"/>
      <c r="AC1305" s="90"/>
      <c r="AD1305" s="90"/>
      <c r="AE1305" s="90"/>
      <c r="AF1305" s="90"/>
      <c r="AG1305" s="90"/>
      <c r="AH1305" s="90"/>
      <c r="AI1305" s="90"/>
      <c r="AJ1305" s="90"/>
      <c r="AK1305" s="90"/>
      <c r="AL1305" s="85"/>
      <c r="AM1305" s="85"/>
      <c r="AN1305" s="85"/>
      <c r="AO1305" s="85"/>
      <c r="AP1305" s="85"/>
      <c r="AQ1305" s="85"/>
      <c r="AR1305" s="85"/>
      <c r="AS1305" s="85"/>
      <c r="AT1305" s="85"/>
      <c r="AU1305" s="85"/>
      <c r="AV1305" s="85"/>
      <c r="AW1305" s="85"/>
      <c r="AX1305" s="85"/>
      <c r="AY1305" s="85"/>
      <c r="AZ1305" s="85"/>
      <c r="BA1305" s="85"/>
      <c r="BB1305" s="85"/>
      <c r="BC1305" s="85"/>
      <c r="BD1305" s="85"/>
      <c r="BE1305" s="85"/>
      <c r="BF1305" s="85"/>
      <c r="BG1305" s="85"/>
      <c r="BH1305" s="85"/>
      <c r="BI1305" s="85"/>
      <c r="BJ1305" s="85"/>
      <c r="BK1305" s="85"/>
    </row>
    <row r="1306" spans="2:63" customFormat="1">
      <c r="B1306" s="85"/>
      <c r="C1306" s="85"/>
      <c r="D1306" s="91" t="s">
        <v>2379</v>
      </c>
      <c r="E1306" s="92"/>
      <c r="F1306" s="92"/>
      <c r="G1306" s="92"/>
      <c r="H1306" s="92"/>
      <c r="I1306" s="92"/>
      <c r="J1306" s="92"/>
      <c r="K1306" s="92"/>
      <c r="L1306" s="92"/>
      <c r="M1306" s="92"/>
      <c r="N1306" s="92"/>
      <c r="O1306" s="92"/>
      <c r="P1306" s="92"/>
      <c r="Q1306" s="92"/>
      <c r="R1306" s="92"/>
      <c r="S1306" s="92"/>
      <c r="T1306" s="92"/>
      <c r="U1306" s="92"/>
      <c r="V1306" s="92"/>
      <c r="W1306" s="92"/>
      <c r="X1306" s="92"/>
      <c r="Y1306" s="92"/>
      <c r="Z1306" s="92"/>
      <c r="AA1306" s="92"/>
      <c r="AB1306" s="92"/>
      <c r="AC1306" s="92"/>
      <c r="AD1306" s="92"/>
      <c r="AE1306" s="92"/>
      <c r="AF1306" s="92"/>
      <c r="AG1306" s="92"/>
      <c r="AH1306" s="92"/>
      <c r="AI1306" s="92"/>
      <c r="AJ1306" s="92"/>
      <c r="AK1306" s="92"/>
      <c r="AL1306" s="85"/>
      <c r="AM1306" s="85"/>
      <c r="AN1306" s="85"/>
      <c r="AO1306" s="85"/>
      <c r="AP1306" s="85"/>
      <c r="AQ1306" s="85"/>
      <c r="AR1306" s="85"/>
      <c r="AS1306" s="85"/>
      <c r="AT1306" s="85"/>
      <c r="AU1306" s="85"/>
      <c r="AV1306" s="85"/>
      <c r="AW1306" s="85"/>
      <c r="AX1306" s="85"/>
      <c r="AY1306" s="85"/>
      <c r="AZ1306" s="85"/>
      <c r="BA1306" s="85"/>
      <c r="BB1306" s="85"/>
      <c r="BC1306" s="85"/>
      <c r="BD1306" s="85"/>
      <c r="BE1306" s="85"/>
      <c r="BF1306" s="85"/>
      <c r="BG1306" s="85"/>
      <c r="BH1306" s="85"/>
      <c r="BI1306" s="85"/>
      <c r="BJ1306" s="85"/>
      <c r="BK1306" s="85"/>
    </row>
    <row r="1307" spans="2:63" customFormat="1">
      <c r="B1307" s="85"/>
      <c r="C1307" s="85"/>
      <c r="D1307" s="91" t="s">
        <v>359</v>
      </c>
      <c r="E1307" s="92"/>
      <c r="F1307" s="92"/>
      <c r="G1307" s="92"/>
      <c r="H1307" s="92"/>
      <c r="I1307" s="92"/>
      <c r="J1307" s="92"/>
      <c r="K1307" s="92"/>
      <c r="L1307" s="92"/>
      <c r="M1307" s="92"/>
      <c r="N1307" s="92"/>
      <c r="O1307" s="92"/>
      <c r="P1307" s="92"/>
      <c r="Q1307" s="92"/>
      <c r="R1307" s="92"/>
      <c r="S1307" s="92"/>
      <c r="T1307" s="92"/>
      <c r="U1307" s="92"/>
      <c r="V1307" s="92"/>
      <c r="W1307" s="92"/>
      <c r="X1307" s="92"/>
      <c r="Y1307" s="92"/>
      <c r="Z1307" s="92"/>
      <c r="AA1307" s="92"/>
      <c r="AB1307" s="92"/>
      <c r="AC1307" s="92"/>
      <c r="AD1307" s="92"/>
      <c r="AE1307" s="92"/>
      <c r="AF1307" s="92"/>
      <c r="AG1307" s="92"/>
      <c r="AH1307" s="92"/>
      <c r="AI1307" s="92"/>
      <c r="AJ1307" s="92"/>
      <c r="AK1307" s="92"/>
      <c r="AL1307" s="85"/>
      <c r="AM1307" s="85"/>
      <c r="AN1307" s="85"/>
      <c r="AO1307" s="85"/>
      <c r="AP1307" s="85"/>
      <c r="AQ1307" s="85"/>
      <c r="AR1307" s="85"/>
      <c r="AS1307" s="85"/>
      <c r="AT1307" s="85"/>
      <c r="AU1307" s="85"/>
      <c r="AV1307" s="85"/>
      <c r="AW1307" s="85"/>
      <c r="AX1307" s="85"/>
      <c r="AY1307" s="85"/>
      <c r="AZ1307" s="85"/>
      <c r="BA1307" s="85"/>
      <c r="BB1307" s="85"/>
      <c r="BC1307" s="85"/>
      <c r="BD1307" s="85"/>
      <c r="BE1307" s="85"/>
      <c r="BF1307" s="85"/>
      <c r="BG1307" s="85"/>
      <c r="BH1307" s="85"/>
      <c r="BI1307" s="85"/>
      <c r="BJ1307" s="85"/>
      <c r="BK1307" s="85"/>
    </row>
    <row r="1308" spans="2:63" customFormat="1">
      <c r="B1308" s="85"/>
      <c r="C1308" s="85"/>
      <c r="D1308" s="91" t="s">
        <v>2380</v>
      </c>
      <c r="E1308" s="92"/>
      <c r="F1308" s="92"/>
      <c r="G1308" s="92"/>
      <c r="H1308" s="92"/>
      <c r="I1308" s="92"/>
      <c r="J1308" s="92"/>
      <c r="K1308" s="92"/>
      <c r="L1308" s="92"/>
      <c r="M1308" s="92"/>
      <c r="N1308" s="92"/>
      <c r="O1308" s="92"/>
      <c r="P1308" s="92"/>
      <c r="Q1308" s="92"/>
      <c r="R1308" s="92"/>
      <c r="S1308" s="92"/>
      <c r="T1308" s="92"/>
      <c r="U1308" s="92"/>
      <c r="V1308" s="92"/>
      <c r="W1308" s="92"/>
      <c r="X1308" s="92"/>
      <c r="Y1308" s="92"/>
      <c r="Z1308" s="92"/>
      <c r="AA1308" s="92"/>
      <c r="AB1308" s="92"/>
      <c r="AC1308" s="92"/>
      <c r="AD1308" s="92"/>
      <c r="AE1308" s="92"/>
      <c r="AF1308" s="92"/>
      <c r="AG1308" s="92"/>
      <c r="AH1308" s="92"/>
      <c r="AI1308" s="92"/>
      <c r="AJ1308" s="92"/>
      <c r="AK1308" s="92"/>
      <c r="AL1308" s="85"/>
      <c r="AM1308" s="85"/>
      <c r="AN1308" s="85"/>
      <c r="AO1308" s="85"/>
      <c r="AP1308" s="85"/>
      <c r="AQ1308" s="85"/>
      <c r="AR1308" s="85"/>
      <c r="AS1308" s="85"/>
      <c r="AT1308" s="85"/>
      <c r="AU1308" s="85"/>
      <c r="AV1308" s="85"/>
      <c r="AW1308" s="85"/>
      <c r="AX1308" s="85"/>
      <c r="AY1308" s="85"/>
      <c r="AZ1308" s="85"/>
      <c r="BA1308" s="85"/>
      <c r="BB1308" s="85"/>
      <c r="BC1308" s="85"/>
      <c r="BD1308" s="85"/>
      <c r="BE1308" s="85"/>
      <c r="BF1308" s="85"/>
      <c r="BG1308" s="85"/>
      <c r="BH1308" s="85"/>
      <c r="BI1308" s="85"/>
      <c r="BJ1308" s="85"/>
      <c r="BK1308" s="85"/>
    </row>
    <row r="1309" spans="2:63" customFormat="1">
      <c r="B1309" s="85"/>
      <c r="C1309" s="85"/>
      <c r="D1309" s="38" t="s">
        <v>634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  <c r="AA1309" s="48"/>
      <c r="AB1309" s="48"/>
      <c r="AC1309" s="48"/>
      <c r="AD1309" s="48"/>
      <c r="AE1309" s="48"/>
      <c r="AF1309" s="48"/>
      <c r="AG1309" s="48"/>
      <c r="AH1309" s="48"/>
      <c r="AI1309" s="48"/>
      <c r="AJ1309" s="48"/>
      <c r="AK1309" s="48"/>
      <c r="AL1309" s="85"/>
      <c r="AM1309" s="85"/>
      <c r="AN1309" s="85"/>
      <c r="AO1309" s="85"/>
      <c r="AP1309" s="85"/>
      <c r="AQ1309" s="85"/>
      <c r="AR1309" s="85"/>
      <c r="AS1309" s="85"/>
      <c r="AT1309" s="85"/>
      <c r="AU1309" s="85"/>
      <c r="AV1309" s="85"/>
      <c r="AW1309" s="85"/>
      <c r="AX1309" s="85"/>
      <c r="AY1309" s="85"/>
      <c r="AZ1309" s="85"/>
      <c r="BA1309" s="85"/>
      <c r="BB1309" s="85"/>
      <c r="BC1309" s="85"/>
      <c r="BD1309" s="85"/>
      <c r="BE1309" s="85"/>
      <c r="BF1309" s="85"/>
      <c r="BG1309" s="85"/>
      <c r="BH1309" s="85"/>
      <c r="BI1309" s="85"/>
      <c r="BJ1309" s="85"/>
      <c r="BK1309" s="85"/>
    </row>
    <row r="1310" spans="2:63" customFormat="1">
      <c r="B1310" s="85"/>
      <c r="C1310" s="85"/>
      <c r="D1310" s="38" t="s">
        <v>1492</v>
      </c>
      <c r="E1310" s="48"/>
      <c r="F1310" s="48"/>
      <c r="G1310" s="48"/>
      <c r="H1310" s="48"/>
      <c r="I1310" s="48"/>
      <c r="J1310" s="48"/>
      <c r="K1310" s="48"/>
      <c r="L1310" s="48"/>
      <c r="M1310" s="48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  <c r="AA1310" s="48"/>
      <c r="AB1310" s="48"/>
      <c r="AC1310" s="48"/>
      <c r="AD1310" s="48"/>
      <c r="AE1310" s="48"/>
      <c r="AF1310" s="48"/>
      <c r="AG1310" s="48"/>
      <c r="AH1310" s="48"/>
      <c r="AI1310" s="48"/>
      <c r="AJ1310" s="48"/>
      <c r="AK1310" s="48"/>
      <c r="AL1310" s="85"/>
      <c r="AM1310" s="85"/>
      <c r="AN1310" s="85"/>
      <c r="AO1310" s="85"/>
      <c r="AP1310" s="85"/>
      <c r="AQ1310" s="85"/>
      <c r="AR1310" s="85"/>
      <c r="AS1310" s="85"/>
      <c r="AT1310" s="85"/>
      <c r="AU1310" s="85"/>
      <c r="AV1310" s="85"/>
      <c r="AW1310" s="85"/>
      <c r="AX1310" s="85"/>
      <c r="AY1310" s="85"/>
      <c r="AZ1310" s="85"/>
      <c r="BA1310" s="85"/>
      <c r="BB1310" s="85"/>
      <c r="BC1310" s="85"/>
      <c r="BD1310" s="85"/>
      <c r="BE1310" s="85"/>
      <c r="BF1310" s="85"/>
      <c r="BG1310" s="85"/>
      <c r="BH1310" s="85"/>
      <c r="BI1310" s="85"/>
      <c r="BJ1310" s="85"/>
      <c r="BK1310" s="85"/>
    </row>
    <row r="1311" spans="2:63" customFormat="1">
      <c r="B1311" s="85"/>
      <c r="C1311" s="85"/>
      <c r="D1311" s="52" t="s">
        <v>900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85"/>
      <c r="AM1311" s="85"/>
      <c r="AN1311" s="85"/>
      <c r="AO1311" s="85"/>
      <c r="AP1311" s="85"/>
      <c r="AQ1311" s="85"/>
      <c r="AR1311" s="85"/>
      <c r="AS1311" s="85"/>
      <c r="AT1311" s="85"/>
      <c r="AU1311" s="85"/>
      <c r="AV1311" s="85"/>
      <c r="AW1311" s="85"/>
      <c r="AX1311" s="85"/>
      <c r="AY1311" s="85"/>
      <c r="AZ1311" s="85"/>
      <c r="BA1311" s="85"/>
      <c r="BB1311" s="85"/>
      <c r="BC1311" s="85"/>
      <c r="BD1311" s="85"/>
      <c r="BE1311" s="85"/>
      <c r="BF1311" s="85"/>
      <c r="BG1311" s="85"/>
      <c r="BH1311" s="85"/>
      <c r="BI1311" s="85"/>
      <c r="BJ1311" s="85"/>
      <c r="BK1311" s="85"/>
    </row>
    <row r="1312" spans="2:63" customFormat="1">
      <c r="B1312" s="85"/>
      <c r="C1312" s="85"/>
      <c r="D1312" s="52" t="s">
        <v>384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85"/>
      <c r="AM1312" s="85"/>
      <c r="AN1312" s="85"/>
      <c r="AO1312" s="85"/>
      <c r="AP1312" s="85"/>
      <c r="AQ1312" s="85"/>
      <c r="AR1312" s="85"/>
      <c r="AS1312" s="85"/>
      <c r="AT1312" s="85"/>
      <c r="AU1312" s="85"/>
      <c r="AV1312" s="85"/>
      <c r="AW1312" s="85"/>
      <c r="AX1312" s="85"/>
      <c r="AY1312" s="85"/>
      <c r="AZ1312" s="85"/>
      <c r="BA1312" s="85"/>
      <c r="BB1312" s="85"/>
      <c r="BC1312" s="85"/>
      <c r="BD1312" s="85"/>
      <c r="BE1312" s="85"/>
      <c r="BF1312" s="85"/>
      <c r="BG1312" s="85"/>
      <c r="BH1312" s="85"/>
      <c r="BI1312" s="85"/>
      <c r="BJ1312" s="85"/>
      <c r="BK1312" s="85"/>
    </row>
    <row r="1313" spans="2:63" customFormat="1">
      <c r="B1313" s="85"/>
      <c r="C1313" s="85"/>
      <c r="D1313" s="52" t="s">
        <v>902</v>
      </c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85"/>
      <c r="AM1313" s="85"/>
      <c r="AN1313" s="85"/>
      <c r="AO1313" s="85"/>
      <c r="AP1313" s="85"/>
      <c r="AQ1313" s="85"/>
      <c r="AR1313" s="85"/>
      <c r="AS1313" s="85"/>
      <c r="AT1313" s="85"/>
      <c r="AU1313" s="85"/>
      <c r="AV1313" s="85"/>
      <c r="AW1313" s="85"/>
      <c r="AX1313" s="85"/>
      <c r="AY1313" s="85"/>
      <c r="AZ1313" s="85"/>
      <c r="BA1313" s="85"/>
      <c r="BB1313" s="85"/>
      <c r="BC1313" s="85"/>
      <c r="BD1313" s="85"/>
      <c r="BE1313" s="85"/>
      <c r="BF1313" s="85"/>
      <c r="BG1313" s="85"/>
      <c r="BH1313" s="85"/>
      <c r="BI1313" s="85"/>
      <c r="BJ1313" s="85"/>
      <c r="BK1313" s="85"/>
    </row>
    <row r="1314" spans="2:63" customFormat="1">
      <c r="B1314" s="85"/>
      <c r="C1314" s="85"/>
      <c r="D1314" s="52" t="s">
        <v>903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85"/>
      <c r="AM1314" s="85"/>
      <c r="AN1314" s="85"/>
      <c r="AO1314" s="85"/>
      <c r="AP1314" s="85"/>
      <c r="AQ1314" s="85"/>
      <c r="AR1314" s="85"/>
      <c r="AS1314" s="85"/>
      <c r="AT1314" s="85"/>
      <c r="AU1314" s="85"/>
      <c r="AV1314" s="85"/>
      <c r="AW1314" s="85"/>
      <c r="AX1314" s="85"/>
      <c r="AY1314" s="85"/>
      <c r="AZ1314" s="85"/>
      <c r="BA1314" s="85"/>
      <c r="BB1314" s="85"/>
      <c r="BC1314" s="85"/>
      <c r="BD1314" s="85"/>
      <c r="BE1314" s="85"/>
      <c r="BF1314" s="85"/>
      <c r="BG1314" s="85"/>
      <c r="BH1314" s="85"/>
      <c r="BI1314" s="85"/>
      <c r="BJ1314" s="85"/>
      <c r="BK1314" s="85"/>
    </row>
    <row r="1315" spans="2:63" customFormat="1">
      <c r="B1315" s="85"/>
      <c r="C1315" s="85"/>
      <c r="D1315" s="52" t="s">
        <v>350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85"/>
      <c r="AM1315" s="85"/>
      <c r="AN1315" s="85"/>
      <c r="AO1315" s="85"/>
      <c r="AP1315" s="85"/>
      <c r="AQ1315" s="85"/>
      <c r="AR1315" s="85"/>
      <c r="AS1315" s="85"/>
      <c r="AT1315" s="85"/>
      <c r="AU1315" s="85"/>
      <c r="AV1315" s="85"/>
      <c r="AW1315" s="85"/>
      <c r="AX1315" s="85"/>
      <c r="AY1315" s="85"/>
      <c r="AZ1315" s="85"/>
      <c r="BA1315" s="85"/>
      <c r="BB1315" s="85"/>
      <c r="BC1315" s="85"/>
      <c r="BD1315" s="85"/>
      <c r="BE1315" s="85"/>
      <c r="BF1315" s="85"/>
      <c r="BG1315" s="85"/>
      <c r="BH1315" s="85"/>
      <c r="BI1315" s="85"/>
      <c r="BJ1315" s="85"/>
      <c r="BK1315" s="85"/>
    </row>
    <row r="1316" spans="2:63" customFormat="1">
      <c r="B1316" s="85"/>
      <c r="C1316" s="85"/>
      <c r="D1316" s="52" t="s">
        <v>904</v>
      </c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85"/>
      <c r="AM1316" s="85"/>
      <c r="AN1316" s="85"/>
      <c r="AO1316" s="85"/>
      <c r="AP1316" s="85"/>
      <c r="AQ1316" s="85"/>
      <c r="AR1316" s="85"/>
      <c r="AS1316" s="85"/>
      <c r="AT1316" s="85"/>
      <c r="AU1316" s="85"/>
      <c r="AV1316" s="85"/>
      <c r="AW1316" s="85"/>
      <c r="AX1316" s="85"/>
      <c r="AY1316" s="85"/>
      <c r="AZ1316" s="85"/>
      <c r="BA1316" s="85"/>
      <c r="BB1316" s="85"/>
      <c r="BC1316" s="85"/>
      <c r="BD1316" s="85"/>
      <c r="BE1316" s="85"/>
      <c r="BF1316" s="85"/>
      <c r="BG1316" s="85"/>
      <c r="BH1316" s="85"/>
      <c r="BI1316" s="85"/>
      <c r="BJ1316" s="85"/>
      <c r="BK1316" s="85"/>
    </row>
    <row r="1317" spans="2:63" customFormat="1">
      <c r="B1317" s="85"/>
      <c r="C1317" s="85"/>
      <c r="D1317" s="52" t="s">
        <v>464</v>
      </c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48"/>
      <c r="AD1317" s="48"/>
      <c r="AE1317" s="48"/>
      <c r="AF1317" s="48"/>
      <c r="AG1317" s="48"/>
      <c r="AH1317" s="48"/>
      <c r="AI1317" s="48"/>
      <c r="AJ1317" s="48"/>
      <c r="AK1317" s="48"/>
      <c r="AL1317" s="85"/>
      <c r="AM1317" s="85"/>
      <c r="AN1317" s="85"/>
      <c r="AO1317" s="85"/>
      <c r="AP1317" s="85"/>
      <c r="AQ1317" s="85"/>
      <c r="AR1317" s="85"/>
      <c r="AS1317" s="85"/>
      <c r="AT1317" s="85"/>
      <c r="AU1317" s="85"/>
      <c r="AV1317" s="85"/>
      <c r="AW1317" s="85"/>
      <c r="AX1317" s="85"/>
      <c r="AY1317" s="85"/>
      <c r="AZ1317" s="85"/>
      <c r="BA1317" s="85"/>
      <c r="BB1317" s="85"/>
      <c r="BC1317" s="85"/>
      <c r="BD1317" s="85"/>
      <c r="BE1317" s="85"/>
      <c r="BF1317" s="85"/>
      <c r="BG1317" s="85"/>
      <c r="BH1317" s="85"/>
      <c r="BI1317" s="85"/>
      <c r="BJ1317" s="85"/>
      <c r="BK1317" s="85"/>
    </row>
    <row r="1318" spans="2:63" customFormat="1">
      <c r="B1318" s="85"/>
      <c r="C1318" s="85"/>
      <c r="D1318" s="52" t="s">
        <v>465</v>
      </c>
      <c r="E1318" s="48"/>
      <c r="F1318" s="48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48"/>
      <c r="AD1318" s="48"/>
      <c r="AE1318" s="48"/>
      <c r="AF1318" s="48"/>
      <c r="AG1318" s="48"/>
      <c r="AH1318" s="48"/>
      <c r="AI1318" s="48"/>
      <c r="AJ1318" s="48"/>
      <c r="AK1318" s="48"/>
      <c r="AL1318" s="85"/>
      <c r="AM1318" s="85"/>
      <c r="AN1318" s="85"/>
      <c r="AO1318" s="85"/>
      <c r="AP1318" s="85"/>
      <c r="AQ1318" s="85"/>
      <c r="AR1318" s="85"/>
      <c r="AS1318" s="85"/>
      <c r="AT1318" s="85"/>
      <c r="AU1318" s="85"/>
      <c r="AV1318" s="85"/>
      <c r="AW1318" s="85"/>
      <c r="AX1318" s="85"/>
      <c r="AY1318" s="85"/>
      <c r="AZ1318" s="85"/>
      <c r="BA1318" s="85"/>
      <c r="BB1318" s="85"/>
      <c r="BC1318" s="85"/>
      <c r="BD1318" s="85"/>
      <c r="BE1318" s="85"/>
      <c r="BF1318" s="85"/>
      <c r="BG1318" s="85"/>
      <c r="BH1318" s="85"/>
      <c r="BI1318" s="85"/>
      <c r="BJ1318" s="85"/>
      <c r="BK1318" s="85"/>
    </row>
    <row r="1319" spans="2:63" customFormat="1">
      <c r="B1319" s="85"/>
      <c r="C1319" s="85"/>
      <c r="D1319" s="52" t="s">
        <v>466</v>
      </c>
      <c r="E1319" s="48"/>
      <c r="F1319" s="48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48"/>
      <c r="AD1319" s="48"/>
      <c r="AE1319" s="48"/>
      <c r="AF1319" s="48"/>
      <c r="AG1319" s="48"/>
      <c r="AH1319" s="48"/>
      <c r="AI1319" s="48"/>
      <c r="AJ1319" s="48"/>
      <c r="AK1319" s="48"/>
      <c r="AL1319" s="85"/>
      <c r="AM1319" s="85"/>
      <c r="AN1319" s="85"/>
      <c r="AO1319" s="85"/>
      <c r="AP1319" s="85"/>
      <c r="AQ1319" s="85"/>
      <c r="AR1319" s="85"/>
      <c r="AS1319" s="85"/>
      <c r="AT1319" s="85"/>
      <c r="AU1319" s="85"/>
      <c r="AV1319" s="85"/>
      <c r="AW1319" s="85"/>
      <c r="AX1319" s="85"/>
      <c r="AY1319" s="85"/>
      <c r="AZ1319" s="85"/>
      <c r="BA1319" s="85"/>
      <c r="BB1319" s="85"/>
      <c r="BC1319" s="85"/>
      <c r="BD1319" s="85"/>
      <c r="BE1319" s="85"/>
      <c r="BF1319" s="85"/>
      <c r="BG1319" s="85"/>
      <c r="BH1319" s="85"/>
      <c r="BI1319" s="85"/>
      <c r="BJ1319" s="85"/>
      <c r="BK1319" s="85"/>
    </row>
    <row r="1320" spans="2:63" customFormat="1">
      <c r="B1320" s="85"/>
      <c r="C1320" s="85"/>
      <c r="D1320" s="52" t="s">
        <v>495</v>
      </c>
      <c r="E1320" s="48"/>
      <c r="F1320" s="48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48"/>
      <c r="AD1320" s="48"/>
      <c r="AE1320" s="48"/>
      <c r="AF1320" s="48"/>
      <c r="AG1320" s="48"/>
      <c r="AH1320" s="48"/>
      <c r="AI1320" s="48"/>
      <c r="AJ1320" s="48"/>
      <c r="AK1320" s="48"/>
      <c r="AL1320" s="85"/>
      <c r="AM1320" s="85"/>
      <c r="AN1320" s="85"/>
      <c r="AO1320" s="85"/>
      <c r="AP1320" s="85"/>
      <c r="AQ1320" s="85"/>
      <c r="AR1320" s="85"/>
      <c r="AS1320" s="85"/>
      <c r="AT1320" s="85"/>
      <c r="AU1320" s="85"/>
      <c r="AV1320" s="85"/>
      <c r="AW1320" s="85"/>
      <c r="AX1320" s="85"/>
      <c r="AY1320" s="85"/>
      <c r="AZ1320" s="85"/>
      <c r="BA1320" s="85"/>
      <c r="BB1320" s="85"/>
      <c r="BC1320" s="85"/>
      <c r="BD1320" s="85"/>
      <c r="BE1320" s="85"/>
      <c r="BF1320" s="85"/>
      <c r="BG1320" s="85"/>
      <c r="BH1320" s="85"/>
      <c r="BI1320" s="85"/>
      <c r="BJ1320" s="85"/>
      <c r="BK1320" s="85"/>
    </row>
    <row r="1321" spans="2:63" customFormat="1">
      <c r="B1321" s="85"/>
      <c r="C1321" s="85"/>
      <c r="D1321" s="86" t="s">
        <v>3022</v>
      </c>
      <c r="E1321" s="87"/>
      <c r="F1321" s="87"/>
      <c r="G1321" s="87"/>
      <c r="H1321" s="87"/>
      <c r="I1321" s="87"/>
      <c r="J1321" s="87"/>
      <c r="K1321" s="87"/>
      <c r="L1321" s="87"/>
      <c r="M1321" s="87"/>
      <c r="N1321" s="87"/>
      <c r="O1321" s="87"/>
      <c r="P1321" s="87"/>
      <c r="Q1321" s="87"/>
      <c r="R1321" s="87"/>
      <c r="S1321" s="87"/>
      <c r="T1321" s="87"/>
      <c r="U1321" s="87"/>
      <c r="V1321" s="87"/>
      <c r="W1321" s="87"/>
      <c r="X1321" s="87"/>
      <c r="Y1321" s="87"/>
      <c r="Z1321" s="87"/>
      <c r="AA1321" s="87"/>
      <c r="AB1321" s="87"/>
      <c r="AC1321" s="87"/>
      <c r="AD1321" s="87"/>
      <c r="AE1321" s="87"/>
      <c r="AF1321" s="87"/>
      <c r="AG1321" s="87"/>
      <c r="AH1321" s="87"/>
      <c r="AI1321" s="87"/>
      <c r="AJ1321" s="87"/>
      <c r="AK1321" s="87"/>
      <c r="AL1321" s="85"/>
      <c r="AM1321" s="85"/>
      <c r="AN1321" s="85"/>
      <c r="AO1321" s="85"/>
      <c r="AP1321" s="85"/>
      <c r="AQ1321" s="85"/>
      <c r="AR1321" s="85"/>
      <c r="AS1321" s="85"/>
      <c r="AT1321" s="85"/>
      <c r="AU1321" s="85"/>
      <c r="AV1321" s="85"/>
      <c r="AW1321" s="85"/>
      <c r="AX1321" s="85"/>
      <c r="AY1321" s="85"/>
      <c r="AZ1321" s="85"/>
      <c r="BA1321" s="85"/>
      <c r="BB1321" s="85"/>
      <c r="BC1321" s="85"/>
      <c r="BD1321" s="85"/>
      <c r="BE1321" s="85"/>
      <c r="BF1321" s="85"/>
      <c r="BG1321" s="85"/>
      <c r="BH1321" s="85"/>
      <c r="BI1321" s="85"/>
      <c r="BJ1321" s="85"/>
      <c r="BK1321" s="85"/>
    </row>
    <row r="1322" spans="2:63" customFormat="1">
      <c r="B1322" s="85"/>
      <c r="C1322" s="85"/>
      <c r="D1322" s="52" t="s">
        <v>276</v>
      </c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  <c r="AL1322" s="85"/>
      <c r="AM1322" s="85"/>
      <c r="AN1322" s="85"/>
      <c r="AO1322" s="85"/>
      <c r="AP1322" s="85"/>
      <c r="AQ1322" s="85"/>
      <c r="AR1322" s="85"/>
      <c r="AS1322" s="85"/>
      <c r="AT1322" s="85"/>
      <c r="AU1322" s="85"/>
      <c r="AV1322" s="85"/>
      <c r="AW1322" s="85"/>
      <c r="AX1322" s="85"/>
      <c r="AY1322" s="85"/>
      <c r="AZ1322" s="85"/>
      <c r="BA1322" s="85"/>
      <c r="BB1322" s="85"/>
      <c r="BC1322" s="85"/>
      <c r="BD1322" s="85"/>
      <c r="BE1322" s="85"/>
      <c r="BF1322" s="85"/>
      <c r="BG1322" s="85"/>
      <c r="BH1322" s="85"/>
      <c r="BI1322" s="85"/>
      <c r="BJ1322" s="85"/>
      <c r="BK1322" s="85"/>
    </row>
    <row r="1323" spans="2:63" customFormat="1">
      <c r="B1323" s="85"/>
      <c r="C1323" s="85"/>
      <c r="D1323" s="38" t="s">
        <v>1491</v>
      </c>
      <c r="E1323" s="48"/>
      <c r="F1323" s="48"/>
      <c r="G1323" s="48"/>
      <c r="H1323" s="48"/>
      <c r="I1323" s="48"/>
      <c r="J1323" s="48"/>
      <c r="K1323" s="48"/>
      <c r="L1323" s="48"/>
      <c r="M1323" s="48"/>
      <c r="N1323" s="48"/>
      <c r="O1323" s="48"/>
      <c r="P1323" s="48"/>
      <c r="Q1323" s="48"/>
      <c r="R1323" s="48"/>
      <c r="S1323" s="48"/>
      <c r="T1323" s="48"/>
      <c r="U1323" s="48"/>
      <c r="V1323" s="48"/>
      <c r="W1323" s="48"/>
      <c r="X1323" s="48"/>
      <c r="Y1323" s="48"/>
      <c r="Z1323" s="48"/>
      <c r="AA1323" s="48"/>
      <c r="AB1323" s="48"/>
      <c r="AC1323" s="48"/>
      <c r="AD1323" s="48"/>
      <c r="AE1323" s="48"/>
      <c r="AF1323" s="48"/>
      <c r="AG1323" s="48"/>
      <c r="AH1323" s="48"/>
      <c r="AI1323" s="48"/>
      <c r="AJ1323" s="48"/>
      <c r="AK1323" s="48"/>
      <c r="AL1323" s="85"/>
      <c r="AM1323" s="85"/>
      <c r="AN1323" s="85"/>
      <c r="AO1323" s="85"/>
      <c r="AP1323" s="85"/>
      <c r="AQ1323" s="85"/>
      <c r="AR1323" s="85"/>
      <c r="AS1323" s="85"/>
      <c r="AT1323" s="85"/>
      <c r="AU1323" s="85"/>
      <c r="AV1323" s="85"/>
      <c r="AW1323" s="85"/>
      <c r="AX1323" s="85"/>
      <c r="AY1323" s="85"/>
      <c r="AZ1323" s="85"/>
      <c r="BA1323" s="85"/>
      <c r="BB1323" s="85"/>
      <c r="BC1323" s="85"/>
      <c r="BD1323" s="85"/>
      <c r="BE1323" s="85"/>
      <c r="BF1323" s="85"/>
      <c r="BG1323" s="85"/>
      <c r="BH1323" s="85"/>
      <c r="BI1323" s="85"/>
      <c r="BJ1323" s="85"/>
      <c r="BK1323" s="85"/>
    </row>
    <row r="1324" spans="2:63" customFormat="1">
      <c r="B1324" s="85"/>
      <c r="C1324" s="85"/>
      <c r="D1324" s="52" t="s">
        <v>330</v>
      </c>
      <c r="E1324" s="48"/>
      <c r="F1324" s="48"/>
      <c r="G1324" s="48"/>
      <c r="H1324" s="48"/>
      <c r="I1324" s="48"/>
      <c r="J1324" s="48"/>
      <c r="K1324" s="48"/>
      <c r="L1324" s="48"/>
      <c r="M1324" s="48"/>
      <c r="N1324" s="48"/>
      <c r="O1324" s="48"/>
      <c r="P1324" s="48"/>
      <c r="Q1324" s="48"/>
      <c r="R1324" s="48"/>
      <c r="S1324" s="48"/>
      <c r="T1324" s="48"/>
      <c r="U1324" s="48"/>
      <c r="V1324" s="48"/>
      <c r="W1324" s="48"/>
      <c r="X1324" s="48"/>
      <c r="Y1324" s="48"/>
      <c r="Z1324" s="48"/>
      <c r="AA1324" s="48"/>
      <c r="AB1324" s="48"/>
      <c r="AC1324" s="67"/>
      <c r="AD1324" s="48"/>
      <c r="AE1324" s="48"/>
      <c r="AF1324" s="48"/>
      <c r="AG1324" s="48"/>
      <c r="AH1324" s="48"/>
      <c r="AI1324" s="48"/>
      <c r="AJ1324" s="48"/>
      <c r="AK1324" s="48"/>
      <c r="AL1324" s="85"/>
      <c r="AM1324" s="85"/>
      <c r="AN1324" s="85"/>
      <c r="AO1324" s="85"/>
      <c r="AP1324" s="85"/>
      <c r="AQ1324" s="85"/>
      <c r="AR1324" s="85"/>
      <c r="AS1324" s="85"/>
      <c r="AT1324" s="85"/>
      <c r="AU1324" s="85"/>
      <c r="AV1324" s="85"/>
      <c r="AW1324" s="85"/>
      <c r="AX1324" s="85"/>
      <c r="AY1324" s="85"/>
      <c r="AZ1324" s="85"/>
      <c r="BA1324" s="85"/>
      <c r="BB1324" s="85"/>
      <c r="BC1324" s="85"/>
      <c r="BD1324" s="85"/>
      <c r="BE1324" s="85"/>
      <c r="BF1324" s="85"/>
      <c r="BG1324" s="85"/>
      <c r="BH1324" s="85"/>
      <c r="BI1324" s="85"/>
      <c r="BJ1324" s="85"/>
      <c r="BK1324" s="85"/>
    </row>
    <row r="1325" spans="2:63" customFormat="1">
      <c r="B1325" s="85"/>
      <c r="C1325" s="85"/>
      <c r="D1325" s="52"/>
      <c r="E1325" s="48"/>
      <c r="F1325" s="48"/>
      <c r="G1325" s="48"/>
      <c r="H1325" s="48"/>
      <c r="I1325" s="48"/>
      <c r="J1325" s="48"/>
      <c r="K1325" s="48"/>
      <c r="L1325" s="48"/>
      <c r="M1325" s="48"/>
      <c r="N1325" s="48"/>
      <c r="O1325" s="48"/>
      <c r="P1325" s="48"/>
      <c r="Q1325" s="48"/>
      <c r="R1325" s="48"/>
      <c r="S1325" s="48"/>
      <c r="T1325" s="48"/>
      <c r="U1325" s="48"/>
      <c r="V1325" s="48"/>
      <c r="W1325" s="48"/>
      <c r="X1325" s="48"/>
      <c r="Y1325" s="48"/>
      <c r="Z1325" s="48"/>
      <c r="AA1325" s="48"/>
      <c r="AB1325" s="48"/>
      <c r="AC1325" s="67"/>
      <c r="AD1325" s="48"/>
      <c r="AE1325" s="48"/>
      <c r="AF1325" s="48"/>
      <c r="AG1325" s="48"/>
      <c r="AH1325" s="48"/>
      <c r="AI1325" s="48"/>
      <c r="AJ1325" s="48"/>
      <c r="AK1325" s="48"/>
      <c r="AL1325" s="85"/>
      <c r="AM1325" s="85"/>
      <c r="AN1325" s="85"/>
      <c r="AO1325" s="85"/>
      <c r="AP1325" s="85"/>
      <c r="AQ1325" s="85"/>
      <c r="AR1325" s="85"/>
      <c r="AS1325" s="85"/>
      <c r="AT1325" s="85"/>
      <c r="AU1325" s="85"/>
      <c r="AV1325" s="85"/>
      <c r="AW1325" s="85"/>
      <c r="AX1325" s="85"/>
      <c r="AY1325" s="85"/>
      <c r="AZ1325" s="85"/>
      <c r="BA1325" s="85"/>
      <c r="BB1325" s="85"/>
      <c r="BC1325" s="85"/>
      <c r="BD1325" s="85"/>
      <c r="BE1325" s="85"/>
      <c r="BF1325" s="85"/>
      <c r="BG1325" s="85"/>
      <c r="BH1325" s="85"/>
      <c r="BI1325" s="85"/>
      <c r="BJ1325" s="85"/>
      <c r="BK1325" s="85"/>
    </row>
    <row r="1326" spans="2:63" customFormat="1">
      <c r="B1326" s="85"/>
      <c r="C1326" s="85"/>
      <c r="D1326" s="52" t="s">
        <v>367</v>
      </c>
      <c r="E1326" s="48"/>
      <c r="F1326" s="48"/>
      <c r="G1326" s="48"/>
      <c r="H1326" s="48"/>
      <c r="I1326" s="48"/>
      <c r="J1326" s="48"/>
      <c r="K1326" s="48"/>
      <c r="L1326" s="48"/>
      <c r="M1326" s="48"/>
      <c r="N1326" s="48"/>
      <c r="O1326" s="48"/>
      <c r="P1326" s="48"/>
      <c r="Q1326" s="48"/>
      <c r="R1326" s="48"/>
      <c r="S1326" s="48"/>
      <c r="T1326" s="48"/>
      <c r="U1326" s="48"/>
      <c r="V1326" s="48"/>
      <c r="W1326" s="48"/>
      <c r="X1326" s="48"/>
      <c r="Y1326" s="48"/>
      <c r="Z1326" s="48"/>
      <c r="AA1326" s="48"/>
      <c r="AB1326" s="48"/>
      <c r="AC1326" s="67"/>
      <c r="AD1326" s="48"/>
      <c r="AE1326" s="48"/>
      <c r="AF1326" s="48"/>
      <c r="AG1326" s="48"/>
      <c r="AH1326" s="48"/>
      <c r="AI1326" s="48"/>
      <c r="AJ1326" s="48"/>
      <c r="AK1326" s="48"/>
      <c r="AL1326" s="85"/>
      <c r="AM1326" s="85"/>
      <c r="AN1326" s="85"/>
      <c r="AO1326" s="85"/>
      <c r="AP1326" s="85"/>
      <c r="AQ1326" s="85"/>
      <c r="AR1326" s="85"/>
      <c r="AS1326" s="85"/>
      <c r="AT1326" s="85"/>
      <c r="AU1326" s="85"/>
      <c r="AV1326" s="85"/>
      <c r="AW1326" s="85"/>
      <c r="AX1326" s="85"/>
      <c r="AY1326" s="85"/>
      <c r="AZ1326" s="85"/>
      <c r="BA1326" s="85"/>
      <c r="BB1326" s="85"/>
      <c r="BC1326" s="85"/>
      <c r="BD1326" s="85"/>
      <c r="BE1326" s="85"/>
      <c r="BF1326" s="85"/>
      <c r="BG1326" s="85"/>
      <c r="BH1326" s="85"/>
      <c r="BI1326" s="85"/>
      <c r="BJ1326" s="85"/>
      <c r="BK1326" s="85"/>
    </row>
    <row r="1327" spans="2:63" customFormat="1">
      <c r="B1327" s="85"/>
      <c r="C1327" s="85"/>
      <c r="D1327" s="52" t="s">
        <v>339</v>
      </c>
      <c r="E1327" s="48"/>
      <c r="F1327" s="48"/>
      <c r="G1327" s="48"/>
      <c r="H1327" s="48"/>
      <c r="I1327" s="48"/>
      <c r="J1327" s="48"/>
      <c r="K1327" s="48"/>
      <c r="L1327" s="48"/>
      <c r="M1327" s="48"/>
      <c r="N1327" s="48"/>
      <c r="O1327" s="48"/>
      <c r="P1327" s="48"/>
      <c r="Q1327" s="48"/>
      <c r="R1327" s="48"/>
      <c r="S1327" s="48"/>
      <c r="T1327" s="48"/>
      <c r="U1327" s="48"/>
      <c r="V1327" s="48"/>
      <c r="W1327" s="48"/>
      <c r="X1327" s="48"/>
      <c r="Y1327" s="48"/>
      <c r="Z1327" s="48"/>
      <c r="AA1327" s="48"/>
      <c r="AB1327" s="48"/>
      <c r="AC1327" s="67"/>
      <c r="AD1327" s="48"/>
      <c r="AE1327" s="48"/>
      <c r="AF1327" s="48"/>
      <c r="AG1327" s="48"/>
      <c r="AH1327" s="48"/>
      <c r="AI1327" s="48"/>
      <c r="AJ1327" s="48"/>
      <c r="AK1327" s="48"/>
      <c r="AL1327" s="85"/>
      <c r="AM1327" s="85"/>
      <c r="AN1327" s="85"/>
      <c r="AO1327" s="85"/>
      <c r="AP1327" s="85"/>
      <c r="AQ1327" s="85"/>
      <c r="AR1327" s="85"/>
      <c r="AS1327" s="85"/>
      <c r="AT1327" s="85"/>
      <c r="AU1327" s="85"/>
      <c r="AV1327" s="85"/>
      <c r="AW1327" s="85"/>
      <c r="AX1327" s="85"/>
      <c r="AY1327" s="85"/>
      <c r="AZ1327" s="85"/>
      <c r="BA1327" s="85"/>
      <c r="BB1327" s="85"/>
      <c r="BC1327" s="85"/>
      <c r="BD1327" s="85"/>
      <c r="BE1327" s="85"/>
      <c r="BF1327" s="85"/>
      <c r="BG1327" s="85"/>
      <c r="BH1327" s="85"/>
      <c r="BI1327" s="85"/>
      <c r="BJ1327" s="85"/>
      <c r="BK1327" s="85"/>
    </row>
    <row r="1328" spans="2:63">
      <c r="D1328" s="53" t="s">
        <v>388</v>
      </c>
      <c r="E1328" s="49"/>
      <c r="F1328" s="49"/>
      <c r="G1328" s="49"/>
      <c r="H1328" s="49"/>
      <c r="I1328" s="49"/>
      <c r="J1328" s="49"/>
      <c r="K1328" s="49"/>
      <c r="L1328" s="49"/>
      <c r="M1328" s="49"/>
      <c r="N1328" s="49"/>
      <c r="O1328" s="49"/>
      <c r="P1328" s="49"/>
      <c r="Q1328" s="49"/>
      <c r="R1328" s="49"/>
      <c r="S1328" s="49"/>
      <c r="T1328" s="49"/>
      <c r="U1328" s="49"/>
      <c r="V1328" s="49"/>
      <c r="W1328" s="49"/>
      <c r="X1328" s="49"/>
      <c r="Y1328" s="49"/>
      <c r="Z1328" s="49"/>
      <c r="AA1328" s="49"/>
      <c r="AB1328" s="49"/>
      <c r="AC1328" s="49"/>
      <c r="AD1328" s="49"/>
      <c r="AE1328" s="49"/>
      <c r="AF1328" s="49"/>
      <c r="AG1328" s="49"/>
      <c r="AH1328" s="49"/>
      <c r="AI1328" s="49"/>
      <c r="AJ1328" s="49"/>
      <c r="AK1328" s="49"/>
    </row>
    <row r="1329" spans="4:37">
      <c r="D1329" s="52" t="s">
        <v>332</v>
      </c>
      <c r="E1329" s="48"/>
      <c r="F1329" s="48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48"/>
      <c r="AD1329" s="48"/>
      <c r="AE1329" s="48"/>
      <c r="AF1329" s="48"/>
      <c r="AG1329" s="48"/>
      <c r="AH1329" s="48"/>
      <c r="AI1329" s="48"/>
      <c r="AJ1329" s="48"/>
      <c r="AK1329" s="48"/>
    </row>
    <row r="1330" spans="4:37">
      <c r="D1330" s="89" t="s">
        <v>369</v>
      </c>
      <c r="E1330" s="90"/>
      <c r="F1330" s="90"/>
      <c r="G1330" s="90"/>
      <c r="H1330" s="90"/>
      <c r="I1330" s="90"/>
      <c r="J1330" s="90"/>
      <c r="K1330" s="90"/>
      <c r="L1330" s="90"/>
      <c r="M1330" s="90"/>
      <c r="N1330" s="90"/>
      <c r="O1330" s="90"/>
      <c r="P1330" s="90"/>
      <c r="Q1330" s="90"/>
      <c r="R1330" s="90"/>
      <c r="S1330" s="90"/>
      <c r="T1330" s="90"/>
      <c r="U1330" s="90"/>
      <c r="V1330" s="90"/>
      <c r="W1330" s="90"/>
      <c r="X1330" s="90"/>
      <c r="Y1330" s="90"/>
      <c r="Z1330" s="90"/>
      <c r="AA1330" s="90"/>
      <c r="AB1330" s="90"/>
      <c r="AC1330" s="90"/>
      <c r="AD1330" s="90"/>
      <c r="AE1330" s="90"/>
      <c r="AF1330" s="90"/>
      <c r="AG1330" s="90"/>
      <c r="AH1330" s="90"/>
      <c r="AI1330" s="90"/>
      <c r="AJ1330" s="90"/>
      <c r="AK1330" s="90"/>
    </row>
    <row r="1331" spans="4:37">
      <c r="D1331" s="89" t="s">
        <v>480</v>
      </c>
      <c r="E1331" s="90"/>
      <c r="F1331" s="90"/>
      <c r="G1331" s="90"/>
      <c r="H1331" s="90"/>
      <c r="I1331" s="90"/>
      <c r="J1331" s="90"/>
      <c r="K1331" s="90"/>
      <c r="L1331" s="90"/>
      <c r="M1331" s="90"/>
      <c r="N1331" s="90"/>
      <c r="O1331" s="90"/>
      <c r="P1331" s="90"/>
      <c r="Q1331" s="90"/>
      <c r="R1331" s="90"/>
      <c r="S1331" s="90"/>
      <c r="T1331" s="90"/>
      <c r="U1331" s="90"/>
      <c r="V1331" s="90"/>
      <c r="W1331" s="90"/>
      <c r="X1331" s="90"/>
      <c r="Y1331" s="90"/>
      <c r="Z1331" s="90"/>
      <c r="AA1331" s="90"/>
      <c r="AB1331" s="90"/>
      <c r="AC1331" s="90"/>
      <c r="AD1331" s="90"/>
      <c r="AE1331" s="90"/>
      <c r="AF1331" s="90"/>
      <c r="AG1331" s="90"/>
      <c r="AH1331" s="90"/>
      <c r="AI1331" s="90"/>
      <c r="AJ1331" s="90"/>
      <c r="AK1331" s="90"/>
    </row>
    <row r="1332" spans="4:37">
      <c r="D1332" s="89" t="s">
        <v>662</v>
      </c>
      <c r="E1332" s="90"/>
      <c r="F1332" s="90"/>
      <c r="G1332" s="90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  <c r="U1332" s="90"/>
      <c r="V1332" s="90"/>
      <c r="W1332" s="90"/>
      <c r="X1332" s="90"/>
      <c r="Y1332" s="90"/>
      <c r="Z1332" s="90"/>
      <c r="AA1332" s="90"/>
      <c r="AB1332" s="90"/>
      <c r="AC1332" s="90"/>
      <c r="AD1332" s="90"/>
      <c r="AE1332" s="90"/>
      <c r="AF1332" s="90"/>
      <c r="AG1332" s="90"/>
      <c r="AH1332" s="90"/>
      <c r="AI1332" s="90"/>
      <c r="AJ1332" s="90"/>
      <c r="AK1332" s="90"/>
    </row>
    <row r="1333" spans="4:37">
      <c r="D1333" s="91" t="s">
        <v>2381</v>
      </c>
      <c r="E1333" s="92"/>
      <c r="F1333" s="92"/>
      <c r="G1333" s="92"/>
      <c r="H1333" s="92"/>
      <c r="I1333" s="92"/>
      <c r="J1333" s="92"/>
      <c r="K1333" s="92"/>
      <c r="L1333" s="92"/>
      <c r="M1333" s="92"/>
      <c r="N1333" s="92"/>
      <c r="O1333" s="92"/>
      <c r="P1333" s="92"/>
      <c r="Q1333" s="92"/>
      <c r="R1333" s="92"/>
      <c r="S1333" s="92"/>
      <c r="T1333" s="92"/>
      <c r="U1333" s="92"/>
      <c r="V1333" s="92"/>
      <c r="W1333" s="92"/>
      <c r="X1333" s="92"/>
      <c r="Y1333" s="92"/>
      <c r="Z1333" s="92"/>
      <c r="AA1333" s="92"/>
      <c r="AB1333" s="92"/>
      <c r="AC1333" s="92"/>
      <c r="AD1333" s="92"/>
      <c r="AE1333" s="92"/>
      <c r="AF1333" s="92"/>
      <c r="AG1333" s="92"/>
      <c r="AH1333" s="92"/>
      <c r="AI1333" s="92"/>
      <c r="AJ1333" s="92"/>
      <c r="AK1333" s="92"/>
    </row>
    <row r="1334" spans="4:37">
      <c r="D1334" s="91" t="s">
        <v>371</v>
      </c>
      <c r="E1334" s="92"/>
      <c r="F1334" s="92"/>
      <c r="G1334" s="92"/>
      <c r="H1334" s="92"/>
      <c r="I1334" s="92"/>
      <c r="J1334" s="92"/>
      <c r="K1334" s="92"/>
      <c r="L1334" s="92"/>
      <c r="M1334" s="92"/>
      <c r="N1334" s="92"/>
      <c r="O1334" s="92"/>
      <c r="P1334" s="92"/>
      <c r="Q1334" s="92"/>
      <c r="R1334" s="92"/>
      <c r="S1334" s="92"/>
      <c r="T1334" s="92"/>
      <c r="U1334" s="92"/>
      <c r="V1334" s="92"/>
      <c r="W1334" s="92"/>
      <c r="X1334" s="92"/>
      <c r="Y1334" s="92"/>
      <c r="Z1334" s="92"/>
      <c r="AA1334" s="92"/>
      <c r="AB1334" s="92"/>
      <c r="AC1334" s="92"/>
      <c r="AD1334" s="92"/>
      <c r="AE1334" s="92"/>
      <c r="AF1334" s="92"/>
      <c r="AG1334" s="92"/>
      <c r="AH1334" s="92"/>
      <c r="AI1334" s="92"/>
      <c r="AJ1334" s="92"/>
      <c r="AK1334" s="92"/>
    </row>
    <row r="1335" spans="4:37">
      <c r="D1335" s="91" t="s">
        <v>2382</v>
      </c>
      <c r="E1335" s="92"/>
      <c r="F1335" s="92"/>
      <c r="G1335" s="92"/>
      <c r="H1335" s="92"/>
      <c r="I1335" s="92"/>
      <c r="J1335" s="92"/>
      <c r="K1335" s="92"/>
      <c r="L1335" s="92"/>
      <c r="M1335" s="92"/>
      <c r="N1335" s="92"/>
      <c r="O1335" s="92"/>
      <c r="P1335" s="92"/>
      <c r="Q1335" s="92"/>
      <c r="R1335" s="92"/>
      <c r="S1335" s="92"/>
      <c r="T1335" s="92"/>
      <c r="U1335" s="92"/>
      <c r="V1335" s="92"/>
      <c r="W1335" s="92"/>
      <c r="X1335" s="92"/>
      <c r="Y1335" s="92"/>
      <c r="Z1335" s="92"/>
      <c r="AA1335" s="92"/>
      <c r="AB1335" s="92"/>
      <c r="AC1335" s="92"/>
      <c r="AD1335" s="92"/>
      <c r="AE1335" s="92"/>
      <c r="AF1335" s="92"/>
      <c r="AG1335" s="92"/>
      <c r="AH1335" s="92"/>
      <c r="AI1335" s="92"/>
      <c r="AJ1335" s="92"/>
      <c r="AK1335" s="92"/>
    </row>
    <row r="1336" spans="4:37">
      <c r="D1336" s="52" t="s">
        <v>898</v>
      </c>
      <c r="E1336" s="48"/>
      <c r="F1336" s="48"/>
      <c r="G1336" s="48"/>
      <c r="H1336" s="48"/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</row>
    <row r="1337" spans="4:37">
      <c r="D1337" s="52" t="s">
        <v>697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4:37">
      <c r="D1338" s="52" t="s">
        <v>698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4:37">
      <c r="D1339" s="52" t="s">
        <v>901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4:37">
      <c r="D1340" s="52" t="s">
        <v>384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4:37">
      <c r="D1341" s="52" t="s">
        <v>528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4:37">
      <c r="D1342" s="52" t="s">
        <v>529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4:37">
      <c r="D1343" s="52" t="s">
        <v>277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4:37">
      <c r="D1344" s="52" t="s">
        <v>530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 t="s">
        <v>333</v>
      </c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531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337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905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664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38" t="s">
        <v>1493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1" spans="4:37">
      <c r="D1351" s="52" t="s">
        <v>342</v>
      </c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</row>
    <row r="1352" spans="4:37">
      <c r="D1352" s="52"/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</row>
    <row r="1353" spans="4:37">
      <c r="D1353" s="52" t="s">
        <v>543</v>
      </c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</row>
    <row r="1354" spans="4:37">
      <c r="D1354" s="52" t="s">
        <v>1183</v>
      </c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</row>
    <row r="1355" spans="4:37">
      <c r="D1355" s="52" t="s">
        <v>1494</v>
      </c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</row>
    <row r="1356" spans="4:37">
      <c r="D1356" s="52" t="s">
        <v>1495</v>
      </c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</row>
    <row r="1357" spans="4:37">
      <c r="D1357" s="52" t="s">
        <v>1496</v>
      </c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</row>
    <row r="1359" spans="4:37">
      <c r="D1359" s="85" t="s">
        <v>3021</v>
      </c>
    </row>
    <row r="1383" spans="4:4">
      <c r="D1383" s="47" t="s">
        <v>3349</v>
      </c>
    </row>
    <row r="1385" spans="4:4">
      <c r="D1385" s="85" t="s">
        <v>3414</v>
      </c>
    </row>
    <row r="1427" spans="2:4">
      <c r="B1427" s="45">
        <v>0</v>
      </c>
      <c r="D1427" s="47" t="s">
        <v>3039</v>
      </c>
    </row>
    <row r="1428" spans="2:4">
      <c r="D1428" s="55" t="s">
        <v>302</v>
      </c>
    </row>
    <row r="1430" spans="2:4">
      <c r="D1430" s="85" t="s">
        <v>3033</v>
      </c>
    </row>
    <row r="1460" spans="4:4">
      <c r="D1460" s="85" t="s">
        <v>3034</v>
      </c>
    </row>
    <row r="1483" spans="4:13">
      <c r="D1483" s="85" t="s">
        <v>307</v>
      </c>
      <c r="M1483" s="85" t="s">
        <v>340</v>
      </c>
    </row>
    <row r="1484" spans="4:13">
      <c r="D1484" s="47" t="s">
        <v>2958</v>
      </c>
      <c r="M1484" s="47" t="s">
        <v>3040</v>
      </c>
    </row>
    <row r="1486" spans="4:13">
      <c r="D1486" s="85" t="s">
        <v>3034</v>
      </c>
    </row>
    <row r="1502" spans="4:4">
      <c r="D1502" s="85" t="s">
        <v>3042</v>
      </c>
    </row>
    <row r="1553" spans="2:4">
      <c r="B1553" s="45">
        <v>0</v>
      </c>
      <c r="D1553" s="47" t="s">
        <v>3061</v>
      </c>
    </row>
    <row r="1554" spans="2:4">
      <c r="D1554" s="55" t="s">
        <v>301</v>
      </c>
    </row>
    <row r="1555" spans="2:4">
      <c r="D1555" s="51" t="s">
        <v>35</v>
      </c>
    </row>
    <row r="1663" spans="2:4">
      <c r="B1663" s="44">
        <v>0</v>
      </c>
      <c r="D1663" s="47" t="s">
        <v>3060</v>
      </c>
    </row>
    <row r="1664" spans="2:4">
      <c r="D1664" s="55" t="s">
        <v>303</v>
      </c>
    </row>
    <row r="1666" spans="4:4">
      <c r="D1666" s="85" t="s">
        <v>3055</v>
      </c>
    </row>
    <row r="1715" spans="4:4">
      <c r="D1715" s="85" t="s">
        <v>3056</v>
      </c>
    </row>
    <row r="1760" spans="4:4">
      <c r="D1760" s="47" t="s">
        <v>2743</v>
      </c>
    </row>
    <row r="1762" spans="4:4">
      <c r="D1762" s="85" t="s">
        <v>3062</v>
      </c>
    </row>
    <row r="1763" spans="4:4">
      <c r="D1763" s="85" t="s">
        <v>3063</v>
      </c>
    </row>
    <row r="1764" spans="4:4">
      <c r="D1764" s="85" t="s">
        <v>3064</v>
      </c>
    </row>
    <row r="1765" spans="4:4">
      <c r="D1765" s="85" t="s">
        <v>3065</v>
      </c>
    </row>
    <row r="1766" spans="4:4">
      <c r="D1766" s="85" t="s">
        <v>3066</v>
      </c>
    </row>
    <row r="1767" spans="4:4">
      <c r="D1767" s="85" t="s">
        <v>3067</v>
      </c>
    </row>
    <row r="1768" spans="4:4">
      <c r="D1768" s="85" t="s">
        <v>3068</v>
      </c>
    </row>
    <row r="1770" spans="4:4">
      <c r="D1770" s="85" t="s">
        <v>3069</v>
      </c>
    </row>
    <row r="1801" spans="4:4">
      <c r="D1801" s="47" t="s">
        <v>2750</v>
      </c>
    </row>
    <row r="1803" spans="4:4">
      <c r="D1803" s="85" t="s">
        <v>3147</v>
      </c>
    </row>
    <row r="1866" spans="4:37">
      <c r="D1866" s="85" t="s">
        <v>340</v>
      </c>
    </row>
    <row r="1867" spans="4:37">
      <c r="D1867" s="47" t="s">
        <v>3063</v>
      </c>
    </row>
    <row r="1868" spans="4:37">
      <c r="D1868" s="47" t="s">
        <v>3064</v>
      </c>
    </row>
    <row r="1870" spans="4:37">
      <c r="D1870" s="52" t="s">
        <v>347</v>
      </c>
      <c r="E1870" s="48"/>
      <c r="F1870" s="48"/>
      <c r="G1870" s="48"/>
      <c r="H1870" s="48"/>
      <c r="I1870" s="48"/>
      <c r="J1870" s="48"/>
      <c r="K1870" s="48"/>
      <c r="L1870" s="48"/>
      <c r="M1870" s="48"/>
      <c r="N1870" s="48"/>
      <c r="O1870" s="48"/>
      <c r="P1870" s="48"/>
      <c r="Q1870" s="48"/>
      <c r="R1870" s="48"/>
      <c r="S1870" s="48"/>
      <c r="T1870" s="48"/>
      <c r="U1870" s="48"/>
      <c r="V1870" s="48"/>
      <c r="W1870" s="48"/>
      <c r="X1870" s="48"/>
      <c r="Y1870" s="48"/>
      <c r="Z1870" s="48"/>
      <c r="AA1870" s="48"/>
      <c r="AB1870" s="48"/>
      <c r="AC1870" s="48"/>
      <c r="AD1870" s="48"/>
      <c r="AE1870" s="48"/>
      <c r="AF1870" s="48"/>
      <c r="AG1870" s="48"/>
      <c r="AH1870" s="48"/>
      <c r="AI1870" s="48"/>
      <c r="AJ1870" s="48"/>
      <c r="AK1870" s="48"/>
    </row>
    <row r="1871" spans="4:37">
      <c r="D1871" s="52"/>
      <c r="E1871" s="48"/>
      <c r="F1871" s="48"/>
      <c r="G1871" s="48"/>
      <c r="H1871" s="48"/>
      <c r="I1871" s="48"/>
      <c r="J1871" s="48"/>
      <c r="K1871" s="48"/>
      <c r="L1871" s="48"/>
      <c r="M1871" s="48"/>
      <c r="N1871" s="48"/>
      <c r="O1871" s="48"/>
      <c r="P1871" s="48"/>
      <c r="Q1871" s="48"/>
      <c r="R1871" s="48"/>
      <c r="S1871" s="48"/>
      <c r="T1871" s="48"/>
      <c r="U1871" s="48"/>
      <c r="V1871" s="48"/>
      <c r="W1871" s="48"/>
      <c r="X1871" s="48"/>
      <c r="Y1871" s="48"/>
      <c r="Z1871" s="48"/>
      <c r="AA1871" s="48"/>
      <c r="AB1871" s="48"/>
      <c r="AC1871" s="48"/>
      <c r="AD1871" s="48"/>
      <c r="AE1871" s="48"/>
      <c r="AF1871" s="48"/>
      <c r="AG1871" s="48"/>
      <c r="AH1871" s="48"/>
      <c r="AI1871" s="48"/>
      <c r="AJ1871" s="48"/>
      <c r="AK1871" s="48"/>
    </row>
    <row r="1872" spans="4:37">
      <c r="D1872" s="52" t="s">
        <v>37</v>
      </c>
      <c r="E1872" s="48"/>
      <c r="F1872" s="48"/>
      <c r="G1872" s="48"/>
      <c r="H1872" s="48"/>
      <c r="I1872" s="48"/>
      <c r="J1872" s="48"/>
      <c r="K1872" s="48"/>
      <c r="L1872" s="48"/>
      <c r="M1872" s="48"/>
      <c r="N1872" s="48"/>
      <c r="O1872" s="48"/>
      <c r="P1872" s="48"/>
      <c r="Q1872" s="48"/>
      <c r="R1872" s="48"/>
      <c r="S1872" s="48"/>
      <c r="T1872" s="48"/>
      <c r="U1872" s="48"/>
      <c r="V1872" s="48"/>
      <c r="W1872" s="48"/>
      <c r="X1872" s="48"/>
      <c r="Y1872" s="48"/>
      <c r="Z1872" s="48"/>
      <c r="AA1872" s="48"/>
      <c r="AB1872" s="48"/>
      <c r="AC1872" s="48"/>
      <c r="AD1872" s="48"/>
      <c r="AE1872" s="48"/>
      <c r="AF1872" s="48"/>
      <c r="AG1872" s="48"/>
      <c r="AH1872" s="48"/>
      <c r="AI1872" s="48"/>
      <c r="AJ1872" s="48"/>
      <c r="AK1872" s="48"/>
    </row>
    <row r="1873" spans="2:63">
      <c r="D1873" s="52" t="s">
        <v>339</v>
      </c>
      <c r="E1873" s="48"/>
      <c r="F1873" s="48"/>
      <c r="G1873" s="48"/>
      <c r="H1873" s="48"/>
      <c r="I1873" s="48"/>
      <c r="J1873" s="48"/>
      <c r="K1873" s="48"/>
      <c r="L1873" s="48"/>
      <c r="M1873" s="48"/>
      <c r="N1873" s="48"/>
      <c r="O1873" s="48"/>
      <c r="P1873" s="48"/>
      <c r="Q1873" s="48"/>
      <c r="R1873" s="48"/>
      <c r="S1873" s="48"/>
      <c r="T1873" s="48"/>
      <c r="U1873" s="48"/>
      <c r="V1873" s="48"/>
      <c r="W1873" s="48"/>
      <c r="X1873" s="48"/>
      <c r="Y1873" s="48"/>
      <c r="Z1873" s="48"/>
      <c r="AA1873" s="48"/>
      <c r="AB1873" s="48"/>
      <c r="AC1873" s="48"/>
      <c r="AD1873" s="48"/>
      <c r="AE1873" s="48"/>
      <c r="AF1873" s="48"/>
      <c r="AG1873" s="48"/>
      <c r="AH1873" s="48"/>
      <c r="AI1873" s="48"/>
      <c r="AJ1873" s="48"/>
      <c r="AK1873" s="48"/>
    </row>
    <row r="1874" spans="2:63" customFormat="1">
      <c r="B1874" s="85"/>
      <c r="C1874" s="85"/>
      <c r="D1874" s="53" t="s">
        <v>389</v>
      </c>
      <c r="E1874" s="49"/>
      <c r="F1874" s="49"/>
      <c r="G1874" s="49"/>
      <c r="H1874" s="49"/>
      <c r="I1874" s="49"/>
      <c r="J1874" s="49"/>
      <c r="K1874" s="49"/>
      <c r="L1874" s="49"/>
      <c r="M1874" s="49"/>
      <c r="N1874" s="49"/>
      <c r="O1874" s="49"/>
      <c r="P1874" s="49"/>
      <c r="Q1874" s="49"/>
      <c r="R1874" s="49"/>
      <c r="S1874" s="49"/>
      <c r="T1874" s="49"/>
      <c r="U1874" s="49"/>
      <c r="V1874" s="49"/>
      <c r="W1874" s="49"/>
      <c r="X1874" s="49"/>
      <c r="Y1874" s="49"/>
      <c r="Z1874" s="49"/>
      <c r="AA1874" s="49"/>
      <c r="AB1874" s="49"/>
      <c r="AC1874" s="49"/>
      <c r="AD1874" s="49"/>
      <c r="AE1874" s="49"/>
      <c r="AF1874" s="49"/>
      <c r="AG1874" s="49"/>
      <c r="AH1874" s="49"/>
      <c r="AI1874" s="49"/>
      <c r="AJ1874" s="49"/>
      <c r="AK1874" s="49"/>
      <c r="AL1874" s="85"/>
      <c r="AM1874" s="85"/>
      <c r="AN1874" s="85"/>
      <c r="AO1874" s="85"/>
      <c r="AP1874" s="85"/>
      <c r="AQ1874" s="85"/>
      <c r="AR1874" s="85"/>
      <c r="AS1874" s="85"/>
      <c r="AT1874" s="85"/>
      <c r="AU1874" s="85"/>
      <c r="AV1874" s="85"/>
      <c r="AW1874" s="85"/>
      <c r="AX1874" s="85"/>
      <c r="AY1874" s="85"/>
      <c r="AZ1874" s="85"/>
      <c r="BA1874" s="85"/>
      <c r="BB1874" s="85"/>
      <c r="BC1874" s="85"/>
      <c r="BD1874" s="85"/>
      <c r="BE1874" s="85"/>
      <c r="BF1874" s="85"/>
      <c r="BG1874" s="85"/>
      <c r="BH1874" s="85"/>
      <c r="BI1874" s="85"/>
      <c r="BJ1874" s="85"/>
      <c r="BK1874" s="85"/>
    </row>
    <row r="1875" spans="2:63" customFormat="1">
      <c r="B1875" s="85"/>
      <c r="C1875" s="85"/>
      <c r="D1875" s="52" t="s">
        <v>463</v>
      </c>
      <c r="E1875" s="48"/>
      <c r="F1875" s="48"/>
      <c r="G1875" s="48"/>
      <c r="H1875" s="48"/>
      <c r="I1875" s="48"/>
      <c r="J1875" s="48"/>
      <c r="K1875" s="48"/>
      <c r="L1875" s="48"/>
      <c r="M1875" s="48"/>
      <c r="N1875" s="48"/>
      <c r="O1875" s="48"/>
      <c r="P1875" s="48"/>
      <c r="Q1875" s="48"/>
      <c r="R1875" s="48"/>
      <c r="S1875" s="48"/>
      <c r="T1875" s="48"/>
      <c r="U1875" s="48"/>
      <c r="V1875" s="48"/>
      <c r="W1875" s="48"/>
      <c r="X1875" s="48"/>
      <c r="Y1875" s="48"/>
      <c r="Z1875" s="48"/>
      <c r="AA1875" s="48"/>
      <c r="AB1875" s="48"/>
      <c r="AC1875" s="48"/>
      <c r="AD1875" s="48"/>
      <c r="AE1875" s="48"/>
      <c r="AF1875" s="48"/>
      <c r="AG1875" s="48"/>
      <c r="AH1875" s="48"/>
      <c r="AI1875" s="48"/>
      <c r="AJ1875" s="48"/>
      <c r="AK1875" s="48"/>
      <c r="AL1875" s="85"/>
      <c r="AM1875" s="85"/>
      <c r="AN1875" s="85"/>
      <c r="AO1875" s="85"/>
      <c r="AP1875" s="85"/>
      <c r="AQ1875" s="85"/>
      <c r="AR1875" s="85"/>
      <c r="AS1875" s="85"/>
      <c r="AT1875" s="85"/>
      <c r="AU1875" s="85"/>
      <c r="AV1875" s="85"/>
      <c r="AW1875" s="85"/>
      <c r="AX1875" s="85"/>
      <c r="AY1875" s="85"/>
      <c r="AZ1875" s="85"/>
      <c r="BA1875" s="85"/>
      <c r="BB1875" s="85"/>
      <c r="BC1875" s="85"/>
      <c r="BD1875" s="85"/>
      <c r="BE1875" s="85"/>
      <c r="BF1875" s="85"/>
      <c r="BG1875" s="85"/>
      <c r="BH1875" s="85"/>
      <c r="BI1875" s="85"/>
      <c r="BJ1875" s="85"/>
      <c r="BK1875" s="85"/>
    </row>
    <row r="1876" spans="2:63" customFormat="1">
      <c r="B1876" s="85"/>
      <c r="C1876" s="85"/>
      <c r="D1876" s="89" t="s">
        <v>357</v>
      </c>
      <c r="E1876" s="90"/>
      <c r="F1876" s="90"/>
      <c r="G1876" s="90"/>
      <c r="H1876" s="90"/>
      <c r="I1876" s="90"/>
      <c r="J1876" s="90"/>
      <c r="K1876" s="90"/>
      <c r="L1876" s="90"/>
      <c r="M1876" s="90"/>
      <c r="N1876" s="90"/>
      <c r="O1876" s="90"/>
      <c r="P1876" s="90"/>
      <c r="Q1876" s="90"/>
      <c r="R1876" s="90"/>
      <c r="S1876" s="90"/>
      <c r="T1876" s="90"/>
      <c r="U1876" s="90"/>
      <c r="V1876" s="90"/>
      <c r="W1876" s="90"/>
      <c r="X1876" s="90"/>
      <c r="Y1876" s="90"/>
      <c r="Z1876" s="90"/>
      <c r="AA1876" s="90"/>
      <c r="AB1876" s="90"/>
      <c r="AC1876" s="90"/>
      <c r="AD1876" s="90"/>
      <c r="AE1876" s="90"/>
      <c r="AF1876" s="90"/>
      <c r="AG1876" s="90"/>
      <c r="AH1876" s="90"/>
      <c r="AI1876" s="90"/>
      <c r="AJ1876" s="90"/>
      <c r="AK1876" s="90"/>
      <c r="AL1876" s="85"/>
      <c r="AM1876" s="85"/>
      <c r="AN1876" s="85"/>
      <c r="AO1876" s="85"/>
      <c r="AP1876" s="85"/>
      <c r="AQ1876" s="85"/>
      <c r="AR1876" s="85"/>
      <c r="AS1876" s="85"/>
      <c r="AT1876" s="85"/>
      <c r="AU1876" s="85"/>
      <c r="AV1876" s="85"/>
      <c r="AW1876" s="85"/>
      <c r="AX1876" s="85"/>
      <c r="AY1876" s="85"/>
      <c r="AZ1876" s="85"/>
      <c r="BA1876" s="85"/>
      <c r="BB1876" s="85"/>
      <c r="BC1876" s="85"/>
      <c r="BD1876" s="85"/>
      <c r="BE1876" s="85"/>
      <c r="BF1876" s="85"/>
      <c r="BG1876" s="85"/>
      <c r="BH1876" s="85"/>
      <c r="BI1876" s="85"/>
      <c r="BJ1876" s="85"/>
      <c r="BK1876" s="85"/>
    </row>
    <row r="1877" spans="2:63" customFormat="1">
      <c r="B1877" s="85"/>
      <c r="C1877" s="85"/>
      <c r="D1877" s="89" t="s">
        <v>479</v>
      </c>
      <c r="E1877" s="90"/>
      <c r="F1877" s="90"/>
      <c r="G1877" s="90"/>
      <c r="H1877" s="90"/>
      <c r="I1877" s="90"/>
      <c r="J1877" s="90"/>
      <c r="K1877" s="90"/>
      <c r="L1877" s="90"/>
      <c r="M1877" s="90"/>
      <c r="N1877" s="90"/>
      <c r="O1877" s="90"/>
      <c r="P1877" s="90"/>
      <c r="Q1877" s="90"/>
      <c r="R1877" s="90"/>
      <c r="S1877" s="90"/>
      <c r="T1877" s="90"/>
      <c r="U1877" s="90"/>
      <c r="V1877" s="90"/>
      <c r="W1877" s="90"/>
      <c r="X1877" s="90"/>
      <c r="Y1877" s="90"/>
      <c r="Z1877" s="90"/>
      <c r="AA1877" s="90"/>
      <c r="AB1877" s="90"/>
      <c r="AC1877" s="90"/>
      <c r="AD1877" s="90"/>
      <c r="AE1877" s="90"/>
      <c r="AF1877" s="90"/>
      <c r="AG1877" s="90"/>
      <c r="AH1877" s="90"/>
      <c r="AI1877" s="90"/>
      <c r="AJ1877" s="90"/>
      <c r="AK1877" s="90"/>
      <c r="AL1877" s="85"/>
      <c r="AM1877" s="85"/>
      <c r="AN1877" s="85"/>
      <c r="AO1877" s="85"/>
      <c r="AP1877" s="85"/>
      <c r="AQ1877" s="85"/>
      <c r="AR1877" s="85"/>
      <c r="AS1877" s="85"/>
      <c r="AT1877" s="85"/>
      <c r="AU1877" s="85"/>
      <c r="AV1877" s="85"/>
      <c r="AW1877" s="85"/>
      <c r="AX1877" s="85"/>
      <c r="AY1877" s="85"/>
      <c r="AZ1877" s="85"/>
      <c r="BA1877" s="85"/>
      <c r="BB1877" s="85"/>
      <c r="BC1877" s="85"/>
      <c r="BD1877" s="85"/>
      <c r="BE1877" s="85"/>
      <c r="BF1877" s="85"/>
      <c r="BG1877" s="85"/>
      <c r="BH1877" s="85"/>
      <c r="BI1877" s="85"/>
      <c r="BJ1877" s="85"/>
      <c r="BK1877" s="85"/>
    </row>
    <row r="1878" spans="2:63" customFormat="1">
      <c r="B1878" s="85"/>
      <c r="C1878" s="85"/>
      <c r="D1878" s="89" t="s">
        <v>668</v>
      </c>
      <c r="E1878" s="90"/>
      <c r="F1878" s="90"/>
      <c r="G1878" s="90"/>
      <c r="H1878" s="90"/>
      <c r="I1878" s="90"/>
      <c r="J1878" s="90"/>
      <c r="K1878" s="90"/>
      <c r="L1878" s="90"/>
      <c r="M1878" s="90"/>
      <c r="N1878" s="90"/>
      <c r="O1878" s="90"/>
      <c r="P1878" s="90"/>
      <c r="Q1878" s="90"/>
      <c r="R1878" s="90"/>
      <c r="S1878" s="90"/>
      <c r="T1878" s="90"/>
      <c r="U1878" s="90"/>
      <c r="V1878" s="90"/>
      <c r="W1878" s="90"/>
      <c r="X1878" s="90"/>
      <c r="Y1878" s="90"/>
      <c r="Z1878" s="90"/>
      <c r="AA1878" s="90"/>
      <c r="AB1878" s="90"/>
      <c r="AC1878" s="90"/>
      <c r="AD1878" s="90"/>
      <c r="AE1878" s="90"/>
      <c r="AF1878" s="90"/>
      <c r="AG1878" s="90"/>
      <c r="AH1878" s="90"/>
      <c r="AI1878" s="90"/>
      <c r="AJ1878" s="90"/>
      <c r="AK1878" s="90"/>
      <c r="AL1878" s="85"/>
      <c r="AM1878" s="85"/>
      <c r="AN1878" s="85"/>
      <c r="AO1878" s="85"/>
      <c r="AP1878" s="85"/>
      <c r="AQ1878" s="85"/>
      <c r="AR1878" s="85"/>
      <c r="AS1878" s="85"/>
      <c r="AT1878" s="85"/>
      <c r="AU1878" s="85"/>
      <c r="AV1878" s="85"/>
      <c r="AW1878" s="85"/>
      <c r="AX1878" s="85"/>
      <c r="AY1878" s="85"/>
      <c r="AZ1878" s="85"/>
      <c r="BA1878" s="85"/>
      <c r="BB1878" s="85"/>
      <c r="BC1878" s="85"/>
      <c r="BD1878" s="85"/>
      <c r="BE1878" s="85"/>
      <c r="BF1878" s="85"/>
      <c r="BG1878" s="85"/>
      <c r="BH1878" s="85"/>
      <c r="BI1878" s="85"/>
      <c r="BJ1878" s="85"/>
      <c r="BK1878" s="85"/>
    </row>
    <row r="1879" spans="2:63" customFormat="1">
      <c r="B1879" s="85"/>
      <c r="C1879" s="85"/>
      <c r="D1879" s="91" t="s">
        <v>2379</v>
      </c>
      <c r="E1879" s="92"/>
      <c r="F1879" s="92"/>
      <c r="G1879" s="92"/>
      <c r="H1879" s="92"/>
      <c r="I1879" s="92"/>
      <c r="J1879" s="92"/>
      <c r="K1879" s="92"/>
      <c r="L1879" s="92"/>
      <c r="M1879" s="92"/>
      <c r="N1879" s="92"/>
      <c r="O1879" s="92"/>
      <c r="P1879" s="92"/>
      <c r="Q1879" s="92"/>
      <c r="R1879" s="92"/>
      <c r="S1879" s="92"/>
      <c r="T1879" s="92"/>
      <c r="U1879" s="92"/>
      <c r="V1879" s="92"/>
      <c r="W1879" s="92"/>
      <c r="X1879" s="92"/>
      <c r="Y1879" s="92"/>
      <c r="Z1879" s="92"/>
      <c r="AA1879" s="92"/>
      <c r="AB1879" s="92"/>
      <c r="AC1879" s="92"/>
      <c r="AD1879" s="92"/>
      <c r="AE1879" s="92"/>
      <c r="AF1879" s="92"/>
      <c r="AG1879" s="92"/>
      <c r="AH1879" s="92"/>
      <c r="AI1879" s="92"/>
      <c r="AJ1879" s="92"/>
      <c r="AK1879" s="92"/>
      <c r="AL1879" s="85"/>
      <c r="AM1879" s="85"/>
      <c r="AN1879" s="85"/>
      <c r="AO1879" s="85"/>
      <c r="AP1879" s="85"/>
      <c r="AQ1879" s="85"/>
      <c r="AR1879" s="85"/>
      <c r="AS1879" s="85"/>
      <c r="AT1879" s="85"/>
      <c r="AU1879" s="85"/>
      <c r="AV1879" s="85"/>
      <c r="AW1879" s="85"/>
      <c r="AX1879" s="85"/>
      <c r="AY1879" s="85"/>
      <c r="AZ1879" s="85"/>
      <c r="BA1879" s="85"/>
      <c r="BB1879" s="85"/>
      <c r="BC1879" s="85"/>
      <c r="BD1879" s="85"/>
      <c r="BE1879" s="85"/>
      <c r="BF1879" s="85"/>
      <c r="BG1879" s="85"/>
      <c r="BH1879" s="85"/>
      <c r="BI1879" s="85"/>
      <c r="BJ1879" s="85"/>
      <c r="BK1879" s="85"/>
    </row>
    <row r="1880" spans="2:63" customFormat="1">
      <c r="B1880" s="85"/>
      <c r="C1880" s="85"/>
      <c r="D1880" s="91" t="s">
        <v>359</v>
      </c>
      <c r="E1880" s="92"/>
      <c r="F1880" s="92"/>
      <c r="G1880" s="92"/>
      <c r="H1880" s="92"/>
      <c r="I1880" s="92"/>
      <c r="J1880" s="92"/>
      <c r="K1880" s="92"/>
      <c r="L1880" s="92"/>
      <c r="M1880" s="92"/>
      <c r="N1880" s="92"/>
      <c r="O1880" s="92"/>
      <c r="P1880" s="92"/>
      <c r="Q1880" s="92"/>
      <c r="R1880" s="92"/>
      <c r="S1880" s="92"/>
      <c r="T1880" s="92"/>
      <c r="U1880" s="92"/>
      <c r="V1880" s="92"/>
      <c r="W1880" s="92"/>
      <c r="X1880" s="92"/>
      <c r="Y1880" s="92"/>
      <c r="Z1880" s="92"/>
      <c r="AA1880" s="92"/>
      <c r="AB1880" s="92"/>
      <c r="AC1880" s="92"/>
      <c r="AD1880" s="92"/>
      <c r="AE1880" s="92"/>
      <c r="AF1880" s="92"/>
      <c r="AG1880" s="92"/>
      <c r="AH1880" s="92"/>
      <c r="AI1880" s="92"/>
      <c r="AJ1880" s="92"/>
      <c r="AK1880" s="92"/>
      <c r="AL1880" s="85"/>
      <c r="AM1880" s="85"/>
      <c r="AN1880" s="85"/>
      <c r="AO1880" s="85"/>
      <c r="AP1880" s="85"/>
      <c r="AQ1880" s="85"/>
      <c r="AR1880" s="85"/>
      <c r="AS1880" s="85"/>
      <c r="AT1880" s="85"/>
      <c r="AU1880" s="85"/>
      <c r="AV1880" s="85"/>
      <c r="AW1880" s="85"/>
      <c r="AX1880" s="85"/>
      <c r="AY1880" s="85"/>
      <c r="AZ1880" s="85"/>
      <c r="BA1880" s="85"/>
      <c r="BB1880" s="85"/>
      <c r="BC1880" s="85"/>
      <c r="BD1880" s="85"/>
      <c r="BE1880" s="85"/>
      <c r="BF1880" s="85"/>
      <c r="BG1880" s="85"/>
      <c r="BH1880" s="85"/>
      <c r="BI1880" s="85"/>
      <c r="BJ1880" s="85"/>
      <c r="BK1880" s="85"/>
    </row>
    <row r="1881" spans="2:63" customFormat="1">
      <c r="B1881" s="85"/>
      <c r="C1881" s="85"/>
      <c r="D1881" s="91" t="s">
        <v>2380</v>
      </c>
      <c r="E1881" s="92"/>
      <c r="F1881" s="92"/>
      <c r="G1881" s="92"/>
      <c r="H1881" s="92"/>
      <c r="I1881" s="92"/>
      <c r="J1881" s="92"/>
      <c r="K1881" s="92"/>
      <c r="L1881" s="92"/>
      <c r="M1881" s="92"/>
      <c r="N1881" s="92"/>
      <c r="O1881" s="92"/>
      <c r="P1881" s="92"/>
      <c r="Q1881" s="92"/>
      <c r="R1881" s="92"/>
      <c r="S1881" s="92"/>
      <c r="T1881" s="92"/>
      <c r="U1881" s="92"/>
      <c r="V1881" s="92"/>
      <c r="W1881" s="92"/>
      <c r="X1881" s="92"/>
      <c r="Y1881" s="92"/>
      <c r="Z1881" s="92"/>
      <c r="AA1881" s="92"/>
      <c r="AB1881" s="92"/>
      <c r="AC1881" s="92"/>
      <c r="AD1881" s="92"/>
      <c r="AE1881" s="92"/>
      <c r="AF1881" s="92"/>
      <c r="AG1881" s="92"/>
      <c r="AH1881" s="92"/>
      <c r="AI1881" s="92"/>
      <c r="AJ1881" s="92"/>
      <c r="AK1881" s="92"/>
      <c r="AL1881" s="85"/>
      <c r="AM1881" s="85"/>
      <c r="AN1881" s="85"/>
      <c r="AO1881" s="85"/>
      <c r="AP1881" s="85"/>
      <c r="AQ1881" s="85"/>
      <c r="AR1881" s="85"/>
      <c r="AS1881" s="85"/>
      <c r="AT1881" s="85"/>
      <c r="AU1881" s="85"/>
      <c r="AV1881" s="85"/>
      <c r="AW1881" s="85"/>
      <c r="AX1881" s="85"/>
      <c r="AY1881" s="85"/>
      <c r="AZ1881" s="85"/>
      <c r="BA1881" s="85"/>
      <c r="BB1881" s="85"/>
      <c r="BC1881" s="85"/>
      <c r="BD1881" s="85"/>
      <c r="BE1881" s="85"/>
      <c r="BF1881" s="85"/>
      <c r="BG1881" s="85"/>
      <c r="BH1881" s="85"/>
      <c r="BI1881" s="85"/>
      <c r="BJ1881" s="85"/>
      <c r="BK1881" s="85"/>
    </row>
    <row r="1882" spans="2:63" customFormat="1">
      <c r="B1882" s="85"/>
      <c r="C1882" s="85"/>
      <c r="D1882" s="38" t="s">
        <v>634</v>
      </c>
      <c r="E1882" s="48"/>
      <c r="F1882" s="48"/>
      <c r="G1882" s="48"/>
      <c r="H1882" s="48"/>
      <c r="I1882" s="48"/>
      <c r="J1882" s="48"/>
      <c r="K1882" s="48"/>
      <c r="L1882" s="48"/>
      <c r="M1882" s="48"/>
      <c r="N1882" s="48"/>
      <c r="O1882" s="48"/>
      <c r="P1882" s="48"/>
      <c r="Q1882" s="48"/>
      <c r="R1882" s="48"/>
      <c r="S1882" s="48"/>
      <c r="T1882" s="48"/>
      <c r="U1882" s="48"/>
      <c r="V1882" s="48"/>
      <c r="W1882" s="48"/>
      <c r="X1882" s="48"/>
      <c r="Y1882" s="48"/>
      <c r="Z1882" s="48"/>
      <c r="AA1882" s="48"/>
      <c r="AB1882" s="48"/>
      <c r="AC1882" s="48"/>
      <c r="AD1882" s="48"/>
      <c r="AE1882" s="48"/>
      <c r="AF1882" s="48"/>
      <c r="AG1882" s="48"/>
      <c r="AH1882" s="48"/>
      <c r="AI1882" s="48"/>
      <c r="AJ1882" s="48"/>
      <c r="AK1882" s="48"/>
      <c r="AL1882" s="85"/>
      <c r="AM1882" s="85"/>
      <c r="AN1882" s="85"/>
      <c r="AO1882" s="85"/>
      <c r="AP1882" s="85"/>
      <c r="AQ1882" s="85"/>
      <c r="AR1882" s="85"/>
      <c r="AS1882" s="85"/>
      <c r="AT1882" s="85"/>
      <c r="AU1882" s="85"/>
      <c r="AV1882" s="85"/>
      <c r="AW1882" s="85"/>
      <c r="AX1882" s="85"/>
      <c r="AY1882" s="85"/>
      <c r="AZ1882" s="85"/>
      <c r="BA1882" s="85"/>
      <c r="BB1882" s="85"/>
      <c r="BC1882" s="85"/>
      <c r="BD1882" s="85"/>
      <c r="BE1882" s="85"/>
      <c r="BF1882" s="85"/>
      <c r="BG1882" s="85"/>
      <c r="BH1882" s="85"/>
      <c r="BI1882" s="85"/>
      <c r="BJ1882" s="85"/>
      <c r="BK1882" s="85"/>
    </row>
    <row r="1883" spans="2:63" customFormat="1">
      <c r="B1883" s="85"/>
      <c r="C1883" s="85"/>
      <c r="D1883" s="38" t="s">
        <v>1492</v>
      </c>
      <c r="E1883" s="48"/>
      <c r="F1883" s="48"/>
      <c r="G1883" s="48"/>
      <c r="H1883" s="48"/>
      <c r="I1883" s="48"/>
      <c r="J1883" s="48"/>
      <c r="K1883" s="48"/>
      <c r="L1883" s="48"/>
      <c r="M1883" s="48"/>
      <c r="N1883" s="48"/>
      <c r="O1883" s="48"/>
      <c r="P1883" s="48"/>
      <c r="Q1883" s="48"/>
      <c r="R1883" s="48"/>
      <c r="S1883" s="48"/>
      <c r="T1883" s="48"/>
      <c r="U1883" s="48"/>
      <c r="V1883" s="48"/>
      <c r="W1883" s="48"/>
      <c r="X1883" s="48"/>
      <c r="Y1883" s="48"/>
      <c r="Z1883" s="48"/>
      <c r="AA1883" s="48"/>
      <c r="AB1883" s="48"/>
      <c r="AC1883" s="48"/>
      <c r="AD1883" s="48"/>
      <c r="AE1883" s="48"/>
      <c r="AF1883" s="48"/>
      <c r="AG1883" s="48"/>
      <c r="AH1883" s="48"/>
      <c r="AI1883" s="48"/>
      <c r="AJ1883" s="48"/>
      <c r="AK1883" s="48"/>
      <c r="AL1883" s="85"/>
      <c r="AM1883" s="85"/>
      <c r="AN1883" s="85"/>
      <c r="AO1883" s="85"/>
      <c r="AP1883" s="85"/>
      <c r="AQ1883" s="85"/>
      <c r="AR1883" s="85"/>
      <c r="AS1883" s="85"/>
      <c r="AT1883" s="85"/>
      <c r="AU1883" s="85"/>
      <c r="AV1883" s="85"/>
      <c r="AW1883" s="85"/>
      <c r="AX1883" s="85"/>
      <c r="AY1883" s="85"/>
      <c r="AZ1883" s="85"/>
      <c r="BA1883" s="85"/>
      <c r="BB1883" s="85"/>
      <c r="BC1883" s="85"/>
      <c r="BD1883" s="85"/>
      <c r="BE1883" s="85"/>
      <c r="BF1883" s="85"/>
      <c r="BG1883" s="85"/>
      <c r="BH1883" s="85"/>
      <c r="BI1883" s="85"/>
      <c r="BJ1883" s="85"/>
      <c r="BK1883" s="85"/>
    </row>
    <row r="1884" spans="2:63" customFormat="1">
      <c r="B1884" s="85"/>
      <c r="C1884" s="85"/>
      <c r="D1884" s="52" t="s">
        <v>900</v>
      </c>
      <c r="E1884" s="48"/>
      <c r="F1884" s="48"/>
      <c r="G1884" s="48"/>
      <c r="H1884" s="48"/>
      <c r="I1884" s="48"/>
      <c r="J1884" s="48"/>
      <c r="K1884" s="48"/>
      <c r="L1884" s="48"/>
      <c r="M1884" s="48"/>
      <c r="N1884" s="48"/>
      <c r="O1884" s="48"/>
      <c r="P1884" s="48"/>
      <c r="Q1884" s="48"/>
      <c r="R1884" s="48"/>
      <c r="S1884" s="48"/>
      <c r="T1884" s="48"/>
      <c r="U1884" s="48"/>
      <c r="V1884" s="48"/>
      <c r="W1884" s="48"/>
      <c r="X1884" s="48"/>
      <c r="Y1884" s="48"/>
      <c r="Z1884" s="48"/>
      <c r="AA1884" s="48"/>
      <c r="AB1884" s="48"/>
      <c r="AC1884" s="48"/>
      <c r="AD1884" s="48"/>
      <c r="AE1884" s="48"/>
      <c r="AF1884" s="48"/>
      <c r="AG1884" s="48"/>
      <c r="AH1884" s="48"/>
      <c r="AI1884" s="48"/>
      <c r="AJ1884" s="48"/>
      <c r="AK1884" s="48"/>
      <c r="AL1884" s="85"/>
      <c r="AM1884" s="85"/>
      <c r="AN1884" s="85"/>
      <c r="AO1884" s="85"/>
      <c r="AP1884" s="85"/>
      <c r="AQ1884" s="85"/>
      <c r="AR1884" s="85"/>
      <c r="AS1884" s="85"/>
      <c r="AT1884" s="85"/>
      <c r="AU1884" s="85"/>
      <c r="AV1884" s="85"/>
      <c r="AW1884" s="85"/>
      <c r="AX1884" s="85"/>
      <c r="AY1884" s="85"/>
      <c r="AZ1884" s="85"/>
      <c r="BA1884" s="85"/>
      <c r="BB1884" s="85"/>
      <c r="BC1884" s="85"/>
      <c r="BD1884" s="85"/>
      <c r="BE1884" s="85"/>
      <c r="BF1884" s="85"/>
      <c r="BG1884" s="85"/>
      <c r="BH1884" s="85"/>
      <c r="BI1884" s="85"/>
      <c r="BJ1884" s="85"/>
      <c r="BK1884" s="85"/>
    </row>
    <row r="1885" spans="2:63" customFormat="1">
      <c r="B1885" s="85"/>
      <c r="C1885" s="85"/>
      <c r="D1885" s="52" t="s">
        <v>384</v>
      </c>
      <c r="E1885" s="48"/>
      <c r="F1885" s="48"/>
      <c r="G1885" s="48"/>
      <c r="H1885" s="48"/>
      <c r="I1885" s="48"/>
      <c r="J1885" s="48"/>
      <c r="K1885" s="48"/>
      <c r="L1885" s="48"/>
      <c r="M1885" s="48"/>
      <c r="N1885" s="48"/>
      <c r="O1885" s="48"/>
      <c r="P1885" s="48"/>
      <c r="Q1885" s="48"/>
      <c r="R1885" s="48"/>
      <c r="S1885" s="48"/>
      <c r="T1885" s="48"/>
      <c r="U1885" s="48"/>
      <c r="V1885" s="48"/>
      <c r="W1885" s="48"/>
      <c r="X1885" s="48"/>
      <c r="Y1885" s="48"/>
      <c r="Z1885" s="48"/>
      <c r="AA1885" s="48"/>
      <c r="AB1885" s="48"/>
      <c r="AC1885" s="48"/>
      <c r="AD1885" s="48"/>
      <c r="AE1885" s="48"/>
      <c r="AF1885" s="48"/>
      <c r="AG1885" s="48"/>
      <c r="AH1885" s="48"/>
      <c r="AI1885" s="48"/>
      <c r="AJ1885" s="48"/>
      <c r="AK1885" s="48"/>
      <c r="AL1885" s="85"/>
      <c r="AM1885" s="85"/>
      <c r="AN1885" s="85"/>
      <c r="AO1885" s="85"/>
      <c r="AP1885" s="85"/>
      <c r="AQ1885" s="85"/>
      <c r="AR1885" s="85"/>
      <c r="AS1885" s="85"/>
      <c r="AT1885" s="85"/>
      <c r="AU1885" s="85"/>
      <c r="AV1885" s="85"/>
      <c r="AW1885" s="85"/>
      <c r="AX1885" s="85"/>
      <c r="AY1885" s="85"/>
      <c r="AZ1885" s="85"/>
      <c r="BA1885" s="85"/>
      <c r="BB1885" s="85"/>
      <c r="BC1885" s="85"/>
      <c r="BD1885" s="85"/>
      <c r="BE1885" s="85"/>
      <c r="BF1885" s="85"/>
      <c r="BG1885" s="85"/>
      <c r="BH1885" s="85"/>
      <c r="BI1885" s="85"/>
      <c r="BJ1885" s="85"/>
      <c r="BK1885" s="85"/>
    </row>
    <row r="1886" spans="2:63" customFormat="1">
      <c r="B1886" s="85"/>
      <c r="C1886" s="85"/>
      <c r="D1886" s="52" t="s">
        <v>902</v>
      </c>
      <c r="E1886" s="48"/>
      <c r="F1886" s="48"/>
      <c r="G1886" s="48"/>
      <c r="H1886" s="48"/>
      <c r="I1886" s="48"/>
      <c r="J1886" s="48"/>
      <c r="K1886" s="48"/>
      <c r="L1886" s="48"/>
      <c r="M1886" s="48"/>
      <c r="N1886" s="48"/>
      <c r="O1886" s="48"/>
      <c r="P1886" s="48"/>
      <c r="Q1886" s="48"/>
      <c r="R1886" s="48"/>
      <c r="S1886" s="48"/>
      <c r="T1886" s="48"/>
      <c r="U1886" s="48"/>
      <c r="V1886" s="48"/>
      <c r="W1886" s="48"/>
      <c r="X1886" s="48"/>
      <c r="Y1886" s="48"/>
      <c r="Z1886" s="48"/>
      <c r="AA1886" s="48"/>
      <c r="AB1886" s="48"/>
      <c r="AC1886" s="48"/>
      <c r="AD1886" s="48"/>
      <c r="AE1886" s="48"/>
      <c r="AF1886" s="48"/>
      <c r="AG1886" s="48"/>
      <c r="AH1886" s="48"/>
      <c r="AI1886" s="48"/>
      <c r="AJ1886" s="48"/>
      <c r="AK1886" s="48"/>
      <c r="AL1886" s="85"/>
      <c r="AM1886" s="85"/>
      <c r="AN1886" s="85"/>
      <c r="AO1886" s="85"/>
      <c r="AP1886" s="85"/>
      <c r="AQ1886" s="85"/>
      <c r="AR1886" s="85"/>
      <c r="AS1886" s="85"/>
      <c r="AT1886" s="85"/>
      <c r="AU1886" s="85"/>
      <c r="AV1886" s="85"/>
      <c r="AW1886" s="85"/>
      <c r="AX1886" s="85"/>
      <c r="AY1886" s="85"/>
      <c r="AZ1886" s="85"/>
      <c r="BA1886" s="85"/>
      <c r="BB1886" s="85"/>
      <c r="BC1886" s="85"/>
      <c r="BD1886" s="85"/>
      <c r="BE1886" s="85"/>
      <c r="BF1886" s="85"/>
      <c r="BG1886" s="85"/>
      <c r="BH1886" s="85"/>
      <c r="BI1886" s="85"/>
      <c r="BJ1886" s="85"/>
      <c r="BK1886" s="85"/>
    </row>
    <row r="1887" spans="2:63" customFormat="1">
      <c r="B1887" s="85"/>
      <c r="C1887" s="85"/>
      <c r="D1887" s="52" t="s">
        <v>903</v>
      </c>
      <c r="E1887" s="48"/>
      <c r="F1887" s="48"/>
      <c r="G1887" s="48"/>
      <c r="H1887" s="48"/>
      <c r="I1887" s="48"/>
      <c r="J1887" s="48"/>
      <c r="K1887" s="48"/>
      <c r="L1887" s="48"/>
      <c r="M1887" s="48"/>
      <c r="N1887" s="48"/>
      <c r="O1887" s="48"/>
      <c r="P1887" s="48"/>
      <c r="Q1887" s="48"/>
      <c r="R1887" s="48"/>
      <c r="S1887" s="48"/>
      <c r="T1887" s="48"/>
      <c r="U1887" s="48"/>
      <c r="V1887" s="48"/>
      <c r="W1887" s="48"/>
      <c r="X1887" s="48"/>
      <c r="Y1887" s="48"/>
      <c r="Z1887" s="48"/>
      <c r="AA1887" s="48"/>
      <c r="AB1887" s="48"/>
      <c r="AC1887" s="48"/>
      <c r="AD1887" s="48"/>
      <c r="AE1887" s="48"/>
      <c r="AF1887" s="48"/>
      <c r="AG1887" s="48"/>
      <c r="AH1887" s="48"/>
      <c r="AI1887" s="48"/>
      <c r="AJ1887" s="48"/>
      <c r="AK1887" s="48"/>
      <c r="AL1887" s="85"/>
      <c r="AM1887" s="85"/>
      <c r="AN1887" s="85"/>
      <c r="AO1887" s="85"/>
      <c r="AP1887" s="85"/>
      <c r="AQ1887" s="85"/>
      <c r="AR1887" s="85"/>
      <c r="AS1887" s="85"/>
      <c r="AT1887" s="85"/>
      <c r="AU1887" s="85"/>
      <c r="AV1887" s="85"/>
      <c r="AW1887" s="85"/>
      <c r="AX1887" s="85"/>
      <c r="AY1887" s="85"/>
      <c r="AZ1887" s="85"/>
      <c r="BA1887" s="85"/>
      <c r="BB1887" s="85"/>
      <c r="BC1887" s="85"/>
      <c r="BD1887" s="85"/>
      <c r="BE1887" s="85"/>
      <c r="BF1887" s="85"/>
      <c r="BG1887" s="85"/>
      <c r="BH1887" s="85"/>
      <c r="BI1887" s="85"/>
      <c r="BJ1887" s="85"/>
      <c r="BK1887" s="85"/>
    </row>
    <row r="1888" spans="2:63" customFormat="1">
      <c r="B1888" s="85"/>
      <c r="C1888" s="85"/>
      <c r="D1888" s="52" t="s">
        <v>350</v>
      </c>
      <c r="E1888" s="48"/>
      <c r="F1888" s="48"/>
      <c r="G1888" s="48"/>
      <c r="H1888" s="48"/>
      <c r="I1888" s="48"/>
      <c r="J1888" s="48"/>
      <c r="K1888" s="48"/>
      <c r="L1888" s="48"/>
      <c r="M1888" s="48"/>
      <c r="N1888" s="48"/>
      <c r="O1888" s="48"/>
      <c r="P1888" s="48"/>
      <c r="Q1888" s="48"/>
      <c r="R1888" s="48"/>
      <c r="S1888" s="48"/>
      <c r="T1888" s="48"/>
      <c r="U1888" s="48"/>
      <c r="V1888" s="48"/>
      <c r="W1888" s="48"/>
      <c r="X1888" s="48"/>
      <c r="Y1888" s="48"/>
      <c r="Z1888" s="48"/>
      <c r="AA1888" s="48"/>
      <c r="AB1888" s="48"/>
      <c r="AC1888" s="48"/>
      <c r="AD1888" s="48"/>
      <c r="AE1888" s="48"/>
      <c r="AF1888" s="48"/>
      <c r="AG1888" s="48"/>
      <c r="AH1888" s="48"/>
      <c r="AI1888" s="48"/>
      <c r="AJ1888" s="48"/>
      <c r="AK1888" s="48"/>
      <c r="AL1888" s="85"/>
      <c r="AM1888" s="85"/>
      <c r="AN1888" s="85"/>
      <c r="AO1888" s="85"/>
      <c r="AP1888" s="85"/>
      <c r="AQ1888" s="85"/>
      <c r="AR1888" s="85"/>
      <c r="AS1888" s="85"/>
      <c r="AT1888" s="85"/>
      <c r="AU1888" s="85"/>
      <c r="AV1888" s="85"/>
      <c r="AW1888" s="85"/>
      <c r="AX1888" s="85"/>
      <c r="AY1888" s="85"/>
      <c r="AZ1888" s="85"/>
      <c r="BA1888" s="85"/>
      <c r="BB1888" s="85"/>
      <c r="BC1888" s="85"/>
      <c r="BD1888" s="85"/>
      <c r="BE1888" s="85"/>
      <c r="BF1888" s="85"/>
      <c r="BG1888" s="85"/>
      <c r="BH1888" s="85"/>
      <c r="BI1888" s="85"/>
      <c r="BJ1888" s="85"/>
      <c r="BK1888" s="85"/>
    </row>
    <row r="1889" spans="2:63" customFormat="1">
      <c r="B1889" s="85"/>
      <c r="C1889" s="85"/>
      <c r="D1889" s="52" t="s">
        <v>904</v>
      </c>
      <c r="E1889" s="48"/>
      <c r="F1889" s="48"/>
      <c r="G1889" s="48"/>
      <c r="H1889" s="48"/>
      <c r="I1889" s="48"/>
      <c r="J1889" s="48"/>
      <c r="K1889" s="48"/>
      <c r="L1889" s="48"/>
      <c r="M1889" s="48"/>
      <c r="N1889" s="48"/>
      <c r="O1889" s="48"/>
      <c r="P1889" s="48"/>
      <c r="Q1889" s="48"/>
      <c r="R1889" s="48"/>
      <c r="S1889" s="48"/>
      <c r="T1889" s="48"/>
      <c r="U1889" s="48"/>
      <c r="V1889" s="48"/>
      <c r="W1889" s="48"/>
      <c r="X1889" s="48"/>
      <c r="Y1889" s="48"/>
      <c r="Z1889" s="48"/>
      <c r="AA1889" s="48"/>
      <c r="AB1889" s="48"/>
      <c r="AC1889" s="48"/>
      <c r="AD1889" s="48"/>
      <c r="AE1889" s="48"/>
      <c r="AF1889" s="48"/>
      <c r="AG1889" s="48"/>
      <c r="AH1889" s="48"/>
      <c r="AI1889" s="48"/>
      <c r="AJ1889" s="48"/>
      <c r="AK1889" s="48"/>
      <c r="AL1889" s="85"/>
      <c r="AM1889" s="85"/>
      <c r="AN1889" s="85"/>
      <c r="AO1889" s="85"/>
      <c r="AP1889" s="85"/>
      <c r="AQ1889" s="85"/>
      <c r="AR1889" s="85"/>
      <c r="AS1889" s="85"/>
      <c r="AT1889" s="85"/>
      <c r="AU1889" s="85"/>
      <c r="AV1889" s="85"/>
      <c r="AW1889" s="85"/>
      <c r="AX1889" s="85"/>
      <c r="AY1889" s="85"/>
      <c r="AZ1889" s="85"/>
      <c r="BA1889" s="85"/>
      <c r="BB1889" s="85"/>
      <c r="BC1889" s="85"/>
      <c r="BD1889" s="85"/>
      <c r="BE1889" s="85"/>
      <c r="BF1889" s="85"/>
      <c r="BG1889" s="85"/>
      <c r="BH1889" s="85"/>
      <c r="BI1889" s="85"/>
      <c r="BJ1889" s="85"/>
      <c r="BK1889" s="85"/>
    </row>
    <row r="1890" spans="2:63" customFormat="1">
      <c r="B1890" s="85"/>
      <c r="C1890" s="85"/>
      <c r="D1890" s="52" t="s">
        <v>464</v>
      </c>
      <c r="E1890" s="48"/>
      <c r="F1890" s="48"/>
      <c r="G1890" s="48"/>
      <c r="H1890" s="48"/>
      <c r="I1890" s="48"/>
      <c r="J1890" s="48"/>
      <c r="K1890" s="48"/>
      <c r="L1890" s="48"/>
      <c r="M1890" s="48"/>
      <c r="N1890" s="48"/>
      <c r="O1890" s="48"/>
      <c r="P1890" s="48"/>
      <c r="Q1890" s="48"/>
      <c r="R1890" s="48"/>
      <c r="S1890" s="48"/>
      <c r="T1890" s="48"/>
      <c r="U1890" s="48"/>
      <c r="V1890" s="48"/>
      <c r="W1890" s="48"/>
      <c r="X1890" s="48"/>
      <c r="Y1890" s="48"/>
      <c r="Z1890" s="48"/>
      <c r="AA1890" s="48"/>
      <c r="AB1890" s="48"/>
      <c r="AC1890" s="48"/>
      <c r="AD1890" s="48"/>
      <c r="AE1890" s="48"/>
      <c r="AF1890" s="48"/>
      <c r="AG1890" s="48"/>
      <c r="AH1890" s="48"/>
      <c r="AI1890" s="48"/>
      <c r="AJ1890" s="48"/>
      <c r="AK1890" s="48"/>
      <c r="AL1890" s="85"/>
      <c r="AM1890" s="85"/>
      <c r="AN1890" s="85"/>
      <c r="AO1890" s="85"/>
      <c r="AP1890" s="85"/>
      <c r="AQ1890" s="85"/>
      <c r="AR1890" s="85"/>
      <c r="AS1890" s="85"/>
      <c r="AT1890" s="85"/>
      <c r="AU1890" s="85"/>
      <c r="AV1890" s="85"/>
      <c r="AW1890" s="85"/>
      <c r="AX1890" s="85"/>
      <c r="AY1890" s="85"/>
      <c r="AZ1890" s="85"/>
      <c r="BA1890" s="85"/>
      <c r="BB1890" s="85"/>
      <c r="BC1890" s="85"/>
      <c r="BD1890" s="85"/>
      <c r="BE1890" s="85"/>
      <c r="BF1890" s="85"/>
      <c r="BG1890" s="85"/>
      <c r="BH1890" s="85"/>
      <c r="BI1890" s="85"/>
      <c r="BJ1890" s="85"/>
      <c r="BK1890" s="85"/>
    </row>
    <row r="1891" spans="2:63" customFormat="1">
      <c r="B1891" s="85"/>
      <c r="C1891" s="85"/>
      <c r="D1891" s="52" t="s">
        <v>465</v>
      </c>
      <c r="E1891" s="48"/>
      <c r="F1891" s="48"/>
      <c r="G1891" s="48"/>
      <c r="H1891" s="48"/>
      <c r="I1891" s="48"/>
      <c r="J1891" s="48"/>
      <c r="K1891" s="48"/>
      <c r="L1891" s="48"/>
      <c r="M1891" s="48"/>
      <c r="N1891" s="48"/>
      <c r="O1891" s="48"/>
      <c r="P1891" s="48"/>
      <c r="Q1891" s="48"/>
      <c r="R1891" s="48"/>
      <c r="S1891" s="48"/>
      <c r="T1891" s="48"/>
      <c r="U1891" s="48"/>
      <c r="V1891" s="48"/>
      <c r="W1891" s="48"/>
      <c r="X1891" s="48"/>
      <c r="Y1891" s="48"/>
      <c r="Z1891" s="48"/>
      <c r="AA1891" s="48"/>
      <c r="AB1891" s="48"/>
      <c r="AC1891" s="48"/>
      <c r="AD1891" s="48"/>
      <c r="AE1891" s="48"/>
      <c r="AF1891" s="48"/>
      <c r="AG1891" s="48"/>
      <c r="AH1891" s="48"/>
      <c r="AI1891" s="48"/>
      <c r="AJ1891" s="48"/>
      <c r="AK1891" s="48"/>
      <c r="AL1891" s="85"/>
      <c r="AM1891" s="85"/>
      <c r="AN1891" s="85"/>
      <c r="AO1891" s="85"/>
      <c r="AP1891" s="85"/>
      <c r="AQ1891" s="85"/>
      <c r="AR1891" s="85"/>
      <c r="AS1891" s="85"/>
      <c r="AT1891" s="85"/>
      <c r="AU1891" s="85"/>
      <c r="AV1891" s="85"/>
      <c r="AW1891" s="85"/>
      <c r="AX1891" s="85"/>
      <c r="AY1891" s="85"/>
      <c r="AZ1891" s="85"/>
      <c r="BA1891" s="85"/>
      <c r="BB1891" s="85"/>
      <c r="BC1891" s="85"/>
      <c r="BD1891" s="85"/>
      <c r="BE1891" s="85"/>
      <c r="BF1891" s="85"/>
      <c r="BG1891" s="85"/>
      <c r="BH1891" s="85"/>
      <c r="BI1891" s="85"/>
      <c r="BJ1891" s="85"/>
      <c r="BK1891" s="85"/>
    </row>
    <row r="1892" spans="2:63" customFormat="1">
      <c r="B1892" s="85"/>
      <c r="C1892" s="85"/>
      <c r="D1892" s="52" t="s">
        <v>466</v>
      </c>
      <c r="E1892" s="48"/>
      <c r="F1892" s="48"/>
      <c r="G1892" s="48"/>
      <c r="H1892" s="48"/>
      <c r="I1892" s="48"/>
      <c r="J1892" s="48"/>
      <c r="K1892" s="48"/>
      <c r="L1892" s="48"/>
      <c r="M1892" s="48"/>
      <c r="N1892" s="48"/>
      <c r="O1892" s="48"/>
      <c r="P1892" s="48"/>
      <c r="Q1892" s="48"/>
      <c r="R1892" s="48"/>
      <c r="S1892" s="48"/>
      <c r="T1892" s="48"/>
      <c r="U1892" s="48"/>
      <c r="V1892" s="48"/>
      <c r="W1892" s="48"/>
      <c r="X1892" s="48"/>
      <c r="Y1892" s="48"/>
      <c r="Z1892" s="48"/>
      <c r="AA1892" s="48"/>
      <c r="AB1892" s="48"/>
      <c r="AC1892" s="48"/>
      <c r="AD1892" s="48"/>
      <c r="AE1892" s="48"/>
      <c r="AF1892" s="48"/>
      <c r="AG1892" s="48"/>
      <c r="AH1892" s="48"/>
      <c r="AI1892" s="48"/>
      <c r="AJ1892" s="48"/>
      <c r="AK1892" s="48"/>
      <c r="AL1892" s="85"/>
      <c r="AM1892" s="85"/>
      <c r="AN1892" s="85"/>
      <c r="AO1892" s="85"/>
      <c r="AP1892" s="85"/>
      <c r="AQ1892" s="85"/>
      <c r="AR1892" s="85"/>
      <c r="AS1892" s="85"/>
      <c r="AT1892" s="85"/>
      <c r="AU1892" s="85"/>
      <c r="AV1892" s="85"/>
      <c r="AW1892" s="85"/>
      <c r="AX1892" s="85"/>
      <c r="AY1892" s="85"/>
      <c r="AZ1892" s="85"/>
      <c r="BA1892" s="85"/>
      <c r="BB1892" s="85"/>
      <c r="BC1892" s="85"/>
      <c r="BD1892" s="85"/>
      <c r="BE1892" s="85"/>
      <c r="BF1892" s="85"/>
      <c r="BG1892" s="85"/>
      <c r="BH1892" s="85"/>
      <c r="BI1892" s="85"/>
      <c r="BJ1892" s="85"/>
      <c r="BK1892" s="85"/>
    </row>
    <row r="1893" spans="2:63" customFormat="1">
      <c r="B1893" s="85"/>
      <c r="C1893" s="85"/>
      <c r="D1893" s="52" t="s">
        <v>495</v>
      </c>
      <c r="E1893" s="48"/>
      <c r="F1893" s="48"/>
      <c r="G1893" s="48"/>
      <c r="H1893" s="48"/>
      <c r="I1893" s="48"/>
      <c r="J1893" s="48"/>
      <c r="K1893" s="48"/>
      <c r="L1893" s="48"/>
      <c r="M1893" s="48"/>
      <c r="N1893" s="48"/>
      <c r="O1893" s="48"/>
      <c r="P1893" s="48"/>
      <c r="Q1893" s="48"/>
      <c r="R1893" s="48"/>
      <c r="S1893" s="48"/>
      <c r="T1893" s="48"/>
      <c r="U1893" s="48"/>
      <c r="V1893" s="48"/>
      <c r="W1893" s="48"/>
      <c r="X1893" s="48"/>
      <c r="Y1893" s="48"/>
      <c r="Z1893" s="48"/>
      <c r="AA1893" s="48"/>
      <c r="AB1893" s="48"/>
      <c r="AC1893" s="48"/>
      <c r="AD1893" s="48"/>
      <c r="AE1893" s="48"/>
      <c r="AF1893" s="48"/>
      <c r="AG1893" s="48"/>
      <c r="AH1893" s="48"/>
      <c r="AI1893" s="48"/>
      <c r="AJ1893" s="48"/>
      <c r="AK1893" s="48"/>
      <c r="AL1893" s="85"/>
      <c r="AM1893" s="85"/>
      <c r="AN1893" s="85"/>
      <c r="AO1893" s="85"/>
      <c r="AP1893" s="85"/>
      <c r="AQ1893" s="85"/>
      <c r="AR1893" s="85"/>
      <c r="AS1893" s="85"/>
      <c r="AT1893" s="85"/>
      <c r="AU1893" s="85"/>
      <c r="AV1893" s="85"/>
      <c r="AW1893" s="85"/>
      <c r="AX1893" s="85"/>
      <c r="AY1893" s="85"/>
      <c r="AZ1893" s="85"/>
      <c r="BA1893" s="85"/>
      <c r="BB1893" s="85"/>
      <c r="BC1893" s="85"/>
      <c r="BD1893" s="85"/>
      <c r="BE1893" s="85"/>
      <c r="BF1893" s="85"/>
      <c r="BG1893" s="85"/>
      <c r="BH1893" s="85"/>
      <c r="BI1893" s="85"/>
      <c r="BJ1893" s="85"/>
      <c r="BK1893" s="85"/>
    </row>
    <row r="1894" spans="2:63" customFormat="1">
      <c r="B1894" s="85"/>
      <c r="C1894" s="85"/>
      <c r="D1894" s="86" t="s">
        <v>3148</v>
      </c>
      <c r="E1894" s="87"/>
      <c r="F1894" s="87"/>
      <c r="G1894" s="87"/>
      <c r="H1894" s="87"/>
      <c r="I1894" s="87"/>
      <c r="J1894" s="87"/>
      <c r="K1894" s="87"/>
      <c r="L1894" s="87"/>
      <c r="M1894" s="87"/>
      <c r="N1894" s="87"/>
      <c r="O1894" s="87"/>
      <c r="P1894" s="87"/>
      <c r="Q1894" s="87"/>
      <c r="R1894" s="87"/>
      <c r="S1894" s="87"/>
      <c r="T1894" s="87"/>
      <c r="U1894" s="87"/>
      <c r="V1894" s="87"/>
      <c r="W1894" s="87"/>
      <c r="X1894" s="87"/>
      <c r="Y1894" s="87"/>
      <c r="Z1894" s="87"/>
      <c r="AA1894" s="87"/>
      <c r="AB1894" s="87"/>
      <c r="AC1894" s="87"/>
      <c r="AD1894" s="87"/>
      <c r="AE1894" s="87"/>
      <c r="AF1894" s="87"/>
      <c r="AG1894" s="87"/>
      <c r="AH1894" s="87"/>
      <c r="AI1894" s="87"/>
      <c r="AJ1894" s="87"/>
      <c r="AK1894" s="87"/>
      <c r="AL1894" s="85"/>
      <c r="AM1894" s="85"/>
      <c r="AN1894" s="85"/>
      <c r="AO1894" s="85"/>
      <c r="AP1894" s="85"/>
      <c r="AQ1894" s="85"/>
      <c r="AR1894" s="85"/>
      <c r="AS1894" s="85"/>
      <c r="AT1894" s="85"/>
      <c r="AU1894" s="85"/>
      <c r="AV1894" s="85"/>
      <c r="AW1894" s="85"/>
      <c r="AX1894" s="85"/>
      <c r="AY1894" s="85"/>
      <c r="AZ1894" s="85"/>
      <c r="BA1894" s="85"/>
      <c r="BB1894" s="85"/>
      <c r="BC1894" s="85"/>
      <c r="BD1894" s="85"/>
      <c r="BE1894" s="85"/>
      <c r="BF1894" s="85"/>
      <c r="BG1894" s="85"/>
      <c r="BH1894" s="85"/>
      <c r="BI1894" s="85"/>
      <c r="BJ1894" s="85"/>
      <c r="BK1894" s="85"/>
    </row>
    <row r="1895" spans="2:63" customFormat="1">
      <c r="B1895" s="85"/>
      <c r="C1895" s="85"/>
      <c r="D1895" s="86" t="s">
        <v>3154</v>
      </c>
      <c r="E1895" s="87"/>
      <c r="F1895" s="87"/>
      <c r="G1895" s="87"/>
      <c r="H1895" s="87"/>
      <c r="I1895" s="87"/>
      <c r="J1895" s="87"/>
      <c r="K1895" s="87"/>
      <c r="L1895" s="87"/>
      <c r="M1895" s="87"/>
      <c r="N1895" s="87"/>
      <c r="O1895" s="87"/>
      <c r="P1895" s="87"/>
      <c r="Q1895" s="87"/>
      <c r="R1895" s="87"/>
      <c r="S1895" s="87"/>
      <c r="T1895" s="87"/>
      <c r="U1895" s="87"/>
      <c r="V1895" s="87"/>
      <c r="W1895" s="87"/>
      <c r="X1895" s="87"/>
      <c r="Y1895" s="87"/>
      <c r="Z1895" s="87"/>
      <c r="AA1895" s="87"/>
      <c r="AB1895" s="87"/>
      <c r="AC1895" s="87"/>
      <c r="AD1895" s="87"/>
      <c r="AE1895" s="87"/>
      <c r="AF1895" s="87"/>
      <c r="AG1895" s="87"/>
      <c r="AH1895" s="87"/>
      <c r="AI1895" s="87"/>
      <c r="AJ1895" s="87"/>
      <c r="AK1895" s="87"/>
      <c r="AL1895" s="85"/>
      <c r="AM1895" s="85"/>
      <c r="AN1895" s="85"/>
      <c r="AO1895" s="85"/>
      <c r="AP1895" s="85"/>
      <c r="AQ1895" s="85"/>
      <c r="AR1895" s="85"/>
      <c r="AS1895" s="85"/>
      <c r="AT1895" s="85"/>
      <c r="AU1895" s="85"/>
      <c r="AV1895" s="85"/>
      <c r="AW1895" s="85"/>
      <c r="AX1895" s="85"/>
      <c r="AY1895" s="85"/>
      <c r="AZ1895" s="85"/>
      <c r="BA1895" s="85"/>
      <c r="BB1895" s="85"/>
      <c r="BC1895" s="85"/>
      <c r="BD1895" s="85"/>
      <c r="BE1895" s="85"/>
      <c r="BF1895" s="85"/>
      <c r="BG1895" s="85"/>
      <c r="BH1895" s="85"/>
      <c r="BI1895" s="85"/>
      <c r="BJ1895" s="85"/>
      <c r="BK1895" s="85"/>
    </row>
    <row r="1896" spans="2:63" customFormat="1">
      <c r="B1896" s="85"/>
      <c r="C1896" s="85"/>
      <c r="D1896" s="52" t="s">
        <v>276</v>
      </c>
      <c r="E1896" s="48"/>
      <c r="F1896" s="48"/>
      <c r="G1896" s="48"/>
      <c r="H1896" s="48"/>
      <c r="I1896" s="48"/>
      <c r="J1896" s="48"/>
      <c r="K1896" s="48"/>
      <c r="L1896" s="48"/>
      <c r="M1896" s="48"/>
      <c r="N1896" s="48"/>
      <c r="O1896" s="48"/>
      <c r="P1896" s="48"/>
      <c r="Q1896" s="48"/>
      <c r="R1896" s="48"/>
      <c r="S1896" s="48"/>
      <c r="T1896" s="48"/>
      <c r="U1896" s="48"/>
      <c r="V1896" s="48"/>
      <c r="W1896" s="48"/>
      <c r="X1896" s="48"/>
      <c r="Y1896" s="48"/>
      <c r="Z1896" s="48"/>
      <c r="AA1896" s="48"/>
      <c r="AB1896" s="48"/>
      <c r="AC1896" s="48"/>
      <c r="AD1896" s="48"/>
      <c r="AE1896" s="48"/>
      <c r="AF1896" s="48"/>
      <c r="AG1896" s="48"/>
      <c r="AH1896" s="48"/>
      <c r="AI1896" s="48"/>
      <c r="AJ1896" s="48"/>
      <c r="AK1896" s="48"/>
      <c r="AL1896" s="85"/>
      <c r="AM1896" s="85"/>
      <c r="AN1896" s="85"/>
      <c r="AO1896" s="85"/>
      <c r="AP1896" s="85"/>
      <c r="AQ1896" s="85"/>
      <c r="AR1896" s="85"/>
      <c r="AS1896" s="85"/>
      <c r="AT1896" s="85"/>
      <c r="AU1896" s="85"/>
      <c r="AV1896" s="85"/>
      <c r="AW1896" s="85"/>
      <c r="AX1896" s="85"/>
      <c r="AY1896" s="85"/>
      <c r="AZ1896" s="85"/>
      <c r="BA1896" s="85"/>
      <c r="BB1896" s="85"/>
      <c r="BC1896" s="85"/>
      <c r="BD1896" s="85"/>
      <c r="BE1896" s="85"/>
      <c r="BF1896" s="85"/>
      <c r="BG1896" s="85"/>
      <c r="BH1896" s="85"/>
      <c r="BI1896" s="85"/>
      <c r="BJ1896" s="85"/>
      <c r="BK1896" s="85"/>
    </row>
    <row r="1897" spans="2:63" customFormat="1">
      <c r="B1897" s="85"/>
      <c r="C1897" s="85"/>
      <c r="D1897" s="38" t="s">
        <v>1491</v>
      </c>
      <c r="E1897" s="48"/>
      <c r="F1897" s="48"/>
      <c r="G1897" s="48"/>
      <c r="H1897" s="48"/>
      <c r="I1897" s="48"/>
      <c r="J1897" s="48"/>
      <c r="K1897" s="48"/>
      <c r="L1897" s="48"/>
      <c r="M1897" s="48"/>
      <c r="N1897" s="48"/>
      <c r="O1897" s="48"/>
      <c r="P1897" s="48"/>
      <c r="Q1897" s="48"/>
      <c r="R1897" s="48"/>
      <c r="S1897" s="48"/>
      <c r="T1897" s="48"/>
      <c r="U1897" s="48"/>
      <c r="V1897" s="48"/>
      <c r="W1897" s="48"/>
      <c r="X1897" s="48"/>
      <c r="Y1897" s="48"/>
      <c r="Z1897" s="48"/>
      <c r="AA1897" s="48"/>
      <c r="AB1897" s="48"/>
      <c r="AC1897" s="48"/>
      <c r="AD1897" s="48"/>
      <c r="AE1897" s="48"/>
      <c r="AF1897" s="48"/>
      <c r="AG1897" s="48"/>
      <c r="AH1897" s="48"/>
      <c r="AI1897" s="48"/>
      <c r="AJ1897" s="48"/>
      <c r="AK1897" s="48"/>
      <c r="AL1897" s="85"/>
      <c r="AM1897" s="85"/>
      <c r="AN1897" s="85"/>
      <c r="AO1897" s="85"/>
      <c r="AP1897" s="85"/>
      <c r="AQ1897" s="85"/>
      <c r="AR1897" s="85"/>
      <c r="AS1897" s="85"/>
      <c r="AT1897" s="85"/>
      <c r="AU1897" s="85"/>
      <c r="AV1897" s="85"/>
      <c r="AW1897" s="85"/>
      <c r="AX1897" s="85"/>
      <c r="AY1897" s="85"/>
      <c r="AZ1897" s="85"/>
      <c r="BA1897" s="85"/>
      <c r="BB1897" s="85"/>
      <c r="BC1897" s="85"/>
      <c r="BD1897" s="85"/>
      <c r="BE1897" s="85"/>
      <c r="BF1897" s="85"/>
      <c r="BG1897" s="85"/>
      <c r="BH1897" s="85"/>
      <c r="BI1897" s="85"/>
      <c r="BJ1897" s="85"/>
      <c r="BK1897" s="85"/>
    </row>
    <row r="1898" spans="2:63" customFormat="1">
      <c r="B1898" s="85"/>
      <c r="C1898" s="85"/>
      <c r="D1898" s="52" t="s">
        <v>330</v>
      </c>
      <c r="E1898" s="48"/>
      <c r="F1898" s="48"/>
      <c r="G1898" s="48"/>
      <c r="H1898" s="48"/>
      <c r="I1898" s="48"/>
      <c r="J1898" s="48"/>
      <c r="K1898" s="48"/>
      <c r="L1898" s="48"/>
      <c r="M1898" s="48"/>
      <c r="N1898" s="48"/>
      <c r="O1898" s="48"/>
      <c r="P1898" s="48"/>
      <c r="Q1898" s="48"/>
      <c r="R1898" s="48"/>
      <c r="S1898" s="48"/>
      <c r="T1898" s="48"/>
      <c r="U1898" s="48"/>
      <c r="V1898" s="48"/>
      <c r="W1898" s="48"/>
      <c r="X1898" s="48"/>
      <c r="Y1898" s="48"/>
      <c r="Z1898" s="48"/>
      <c r="AA1898" s="48"/>
      <c r="AB1898" s="48"/>
      <c r="AC1898" s="67"/>
      <c r="AD1898" s="48"/>
      <c r="AE1898" s="48"/>
      <c r="AF1898" s="48"/>
      <c r="AG1898" s="48"/>
      <c r="AH1898" s="48"/>
      <c r="AI1898" s="48"/>
      <c r="AJ1898" s="48"/>
      <c r="AK1898" s="48"/>
      <c r="AL1898" s="85"/>
      <c r="AM1898" s="85"/>
      <c r="AN1898" s="85"/>
      <c r="AO1898" s="85"/>
      <c r="AP1898" s="85"/>
      <c r="AQ1898" s="85"/>
      <c r="AR1898" s="85"/>
      <c r="AS1898" s="85"/>
      <c r="AT1898" s="85"/>
      <c r="AU1898" s="85"/>
      <c r="AV1898" s="85"/>
      <c r="AW1898" s="85"/>
      <c r="AX1898" s="85"/>
      <c r="AY1898" s="85"/>
      <c r="AZ1898" s="85"/>
      <c r="BA1898" s="85"/>
      <c r="BB1898" s="85"/>
      <c r="BC1898" s="85"/>
      <c r="BD1898" s="85"/>
      <c r="BE1898" s="85"/>
      <c r="BF1898" s="85"/>
      <c r="BG1898" s="85"/>
      <c r="BH1898" s="85"/>
      <c r="BI1898" s="85"/>
      <c r="BJ1898" s="85"/>
      <c r="BK1898" s="85"/>
    </row>
    <row r="1899" spans="2:63" customFormat="1">
      <c r="B1899" s="85"/>
      <c r="C1899" s="85"/>
      <c r="D1899" s="52"/>
      <c r="E1899" s="48"/>
      <c r="F1899" s="48"/>
      <c r="G1899" s="48"/>
      <c r="H1899" s="48"/>
      <c r="I1899" s="48"/>
      <c r="J1899" s="48"/>
      <c r="K1899" s="48"/>
      <c r="L1899" s="48"/>
      <c r="M1899" s="48"/>
      <c r="N1899" s="48"/>
      <c r="O1899" s="48"/>
      <c r="P1899" s="48"/>
      <c r="Q1899" s="48"/>
      <c r="R1899" s="48"/>
      <c r="S1899" s="48"/>
      <c r="T1899" s="48"/>
      <c r="U1899" s="48"/>
      <c r="V1899" s="48"/>
      <c r="W1899" s="48"/>
      <c r="X1899" s="48"/>
      <c r="Y1899" s="48"/>
      <c r="Z1899" s="48"/>
      <c r="AA1899" s="48"/>
      <c r="AB1899" s="48"/>
      <c r="AC1899" s="67"/>
      <c r="AD1899" s="48"/>
      <c r="AE1899" s="48"/>
      <c r="AF1899" s="48"/>
      <c r="AG1899" s="48"/>
      <c r="AH1899" s="48"/>
      <c r="AI1899" s="48"/>
      <c r="AJ1899" s="48"/>
      <c r="AK1899" s="48"/>
      <c r="AL1899" s="85"/>
      <c r="AM1899" s="85"/>
      <c r="AN1899" s="85"/>
      <c r="AO1899" s="85"/>
      <c r="AP1899" s="85"/>
      <c r="AQ1899" s="85"/>
      <c r="AR1899" s="85"/>
      <c r="AS1899" s="85"/>
      <c r="AT1899" s="85"/>
      <c r="AU1899" s="85"/>
      <c r="AV1899" s="85"/>
      <c r="AW1899" s="85"/>
      <c r="AX1899" s="85"/>
      <c r="AY1899" s="85"/>
      <c r="AZ1899" s="85"/>
      <c r="BA1899" s="85"/>
      <c r="BB1899" s="85"/>
      <c r="BC1899" s="85"/>
      <c r="BD1899" s="85"/>
      <c r="BE1899" s="85"/>
      <c r="BF1899" s="85"/>
      <c r="BG1899" s="85"/>
      <c r="BH1899" s="85"/>
      <c r="BI1899" s="85"/>
      <c r="BJ1899" s="85"/>
      <c r="BK1899" s="85"/>
    </row>
    <row r="1900" spans="2:63" customFormat="1">
      <c r="B1900" s="85"/>
      <c r="C1900" s="85"/>
      <c r="D1900" s="52" t="s">
        <v>367</v>
      </c>
      <c r="E1900" s="48"/>
      <c r="F1900" s="48"/>
      <c r="G1900" s="48"/>
      <c r="H1900" s="48"/>
      <c r="I1900" s="48"/>
      <c r="J1900" s="48"/>
      <c r="K1900" s="48"/>
      <c r="L1900" s="48"/>
      <c r="M1900" s="48"/>
      <c r="N1900" s="48"/>
      <c r="O1900" s="48"/>
      <c r="P1900" s="48"/>
      <c r="Q1900" s="48"/>
      <c r="R1900" s="48"/>
      <c r="S1900" s="48"/>
      <c r="T1900" s="48"/>
      <c r="U1900" s="48"/>
      <c r="V1900" s="48"/>
      <c r="W1900" s="48"/>
      <c r="X1900" s="48"/>
      <c r="Y1900" s="48"/>
      <c r="Z1900" s="48"/>
      <c r="AA1900" s="48"/>
      <c r="AB1900" s="48"/>
      <c r="AC1900" s="67"/>
      <c r="AD1900" s="48"/>
      <c r="AE1900" s="48"/>
      <c r="AF1900" s="48"/>
      <c r="AG1900" s="48"/>
      <c r="AH1900" s="48"/>
      <c r="AI1900" s="48"/>
      <c r="AJ1900" s="48"/>
      <c r="AK1900" s="48"/>
      <c r="AL1900" s="85"/>
      <c r="AM1900" s="85"/>
      <c r="AN1900" s="85"/>
      <c r="AO1900" s="85"/>
      <c r="AP1900" s="85"/>
      <c r="AQ1900" s="85"/>
      <c r="AR1900" s="85"/>
      <c r="AS1900" s="85"/>
      <c r="AT1900" s="85"/>
      <c r="AU1900" s="85"/>
      <c r="AV1900" s="85"/>
      <c r="AW1900" s="85"/>
      <c r="AX1900" s="85"/>
      <c r="AY1900" s="85"/>
      <c r="AZ1900" s="85"/>
      <c r="BA1900" s="85"/>
      <c r="BB1900" s="85"/>
      <c r="BC1900" s="85"/>
      <c r="BD1900" s="85"/>
      <c r="BE1900" s="85"/>
      <c r="BF1900" s="85"/>
      <c r="BG1900" s="85"/>
      <c r="BH1900" s="85"/>
      <c r="BI1900" s="85"/>
      <c r="BJ1900" s="85"/>
      <c r="BK1900" s="85"/>
    </row>
    <row r="1901" spans="2:63" customFormat="1">
      <c r="B1901" s="85"/>
      <c r="C1901" s="85"/>
      <c r="D1901" s="52" t="s">
        <v>339</v>
      </c>
      <c r="E1901" s="48"/>
      <c r="F1901" s="48"/>
      <c r="G1901" s="48"/>
      <c r="H1901" s="48"/>
      <c r="I1901" s="48"/>
      <c r="J1901" s="48"/>
      <c r="K1901" s="48"/>
      <c r="L1901" s="48"/>
      <c r="M1901" s="48"/>
      <c r="N1901" s="48"/>
      <c r="O1901" s="48"/>
      <c r="P1901" s="48"/>
      <c r="Q1901" s="48"/>
      <c r="R1901" s="48"/>
      <c r="S1901" s="48"/>
      <c r="T1901" s="48"/>
      <c r="U1901" s="48"/>
      <c r="V1901" s="48"/>
      <c r="W1901" s="48"/>
      <c r="X1901" s="48"/>
      <c r="Y1901" s="48"/>
      <c r="Z1901" s="48"/>
      <c r="AA1901" s="48"/>
      <c r="AB1901" s="48"/>
      <c r="AC1901" s="67"/>
      <c r="AD1901" s="48"/>
      <c r="AE1901" s="48"/>
      <c r="AF1901" s="48"/>
      <c r="AG1901" s="48"/>
      <c r="AH1901" s="48"/>
      <c r="AI1901" s="48"/>
      <c r="AJ1901" s="48"/>
      <c r="AK1901" s="48"/>
      <c r="AL1901" s="85"/>
      <c r="AM1901" s="85"/>
      <c r="AN1901" s="85"/>
      <c r="AO1901" s="85"/>
      <c r="AP1901" s="85"/>
      <c r="AQ1901" s="85"/>
      <c r="AR1901" s="85"/>
      <c r="AS1901" s="85"/>
      <c r="AT1901" s="85"/>
      <c r="AU1901" s="85"/>
      <c r="AV1901" s="85"/>
      <c r="AW1901" s="85"/>
      <c r="AX1901" s="85"/>
      <c r="AY1901" s="85"/>
      <c r="AZ1901" s="85"/>
      <c r="BA1901" s="85"/>
      <c r="BB1901" s="85"/>
      <c r="BC1901" s="85"/>
      <c r="BD1901" s="85"/>
      <c r="BE1901" s="85"/>
      <c r="BF1901" s="85"/>
      <c r="BG1901" s="85"/>
      <c r="BH1901" s="85"/>
      <c r="BI1901" s="85"/>
      <c r="BJ1901" s="85"/>
      <c r="BK1901" s="85"/>
    </row>
    <row r="1902" spans="2:63">
      <c r="D1902" s="53" t="s">
        <v>388</v>
      </c>
      <c r="E1902" s="49"/>
      <c r="F1902" s="49"/>
      <c r="G1902" s="49"/>
      <c r="H1902" s="49"/>
      <c r="I1902" s="49"/>
      <c r="J1902" s="49"/>
      <c r="K1902" s="49"/>
      <c r="L1902" s="49"/>
      <c r="M1902" s="49"/>
      <c r="N1902" s="49"/>
      <c r="O1902" s="49"/>
      <c r="P1902" s="49"/>
      <c r="Q1902" s="49"/>
      <c r="R1902" s="49"/>
      <c r="S1902" s="49"/>
      <c r="T1902" s="49"/>
      <c r="U1902" s="49"/>
      <c r="V1902" s="49"/>
      <c r="W1902" s="49"/>
      <c r="X1902" s="49"/>
      <c r="Y1902" s="49"/>
      <c r="Z1902" s="49"/>
      <c r="AA1902" s="49"/>
      <c r="AB1902" s="49"/>
      <c r="AC1902" s="49"/>
      <c r="AD1902" s="49"/>
      <c r="AE1902" s="49"/>
      <c r="AF1902" s="49"/>
      <c r="AG1902" s="49"/>
      <c r="AH1902" s="49"/>
      <c r="AI1902" s="49"/>
      <c r="AJ1902" s="49"/>
      <c r="AK1902" s="49"/>
    </row>
    <row r="1903" spans="2:63">
      <c r="D1903" s="52" t="s">
        <v>332</v>
      </c>
      <c r="E1903" s="48"/>
      <c r="F1903" s="48"/>
      <c r="G1903" s="48"/>
      <c r="H1903" s="48"/>
      <c r="I1903" s="48"/>
      <c r="J1903" s="48"/>
      <c r="K1903" s="48"/>
      <c r="L1903" s="48"/>
      <c r="M1903" s="48"/>
      <c r="N1903" s="48"/>
      <c r="O1903" s="48"/>
      <c r="P1903" s="48"/>
      <c r="Q1903" s="48"/>
      <c r="R1903" s="48"/>
      <c r="S1903" s="48"/>
      <c r="T1903" s="48"/>
      <c r="U1903" s="48"/>
      <c r="V1903" s="48"/>
      <c r="W1903" s="48"/>
      <c r="X1903" s="48"/>
      <c r="Y1903" s="48"/>
      <c r="Z1903" s="48"/>
      <c r="AA1903" s="48"/>
      <c r="AB1903" s="48"/>
      <c r="AC1903" s="48"/>
      <c r="AD1903" s="48"/>
      <c r="AE1903" s="48"/>
      <c r="AF1903" s="48"/>
      <c r="AG1903" s="48"/>
      <c r="AH1903" s="48"/>
      <c r="AI1903" s="48"/>
      <c r="AJ1903" s="48"/>
      <c r="AK1903" s="48"/>
    </row>
    <row r="1904" spans="2:63">
      <c r="D1904" s="89" t="s">
        <v>369</v>
      </c>
      <c r="E1904" s="90"/>
      <c r="F1904" s="90"/>
      <c r="G1904" s="90"/>
      <c r="H1904" s="90"/>
      <c r="I1904" s="90"/>
      <c r="J1904" s="90"/>
      <c r="K1904" s="90"/>
      <c r="L1904" s="90"/>
      <c r="M1904" s="90"/>
      <c r="N1904" s="90"/>
      <c r="O1904" s="90"/>
      <c r="P1904" s="90"/>
      <c r="Q1904" s="90"/>
      <c r="R1904" s="90"/>
      <c r="S1904" s="90"/>
      <c r="T1904" s="90"/>
      <c r="U1904" s="90"/>
      <c r="V1904" s="90"/>
      <c r="W1904" s="90"/>
      <c r="X1904" s="90"/>
      <c r="Y1904" s="90"/>
      <c r="Z1904" s="90"/>
      <c r="AA1904" s="90"/>
      <c r="AB1904" s="90"/>
      <c r="AC1904" s="90"/>
      <c r="AD1904" s="90"/>
      <c r="AE1904" s="90"/>
      <c r="AF1904" s="90"/>
      <c r="AG1904" s="90"/>
      <c r="AH1904" s="90"/>
      <c r="AI1904" s="90"/>
      <c r="AJ1904" s="90"/>
      <c r="AK1904" s="90"/>
    </row>
    <row r="1905" spans="4:37">
      <c r="D1905" s="89" t="s">
        <v>480</v>
      </c>
      <c r="E1905" s="90"/>
      <c r="F1905" s="90"/>
      <c r="G1905" s="90"/>
      <c r="H1905" s="90"/>
      <c r="I1905" s="90"/>
      <c r="J1905" s="90"/>
      <c r="K1905" s="90"/>
      <c r="L1905" s="90"/>
      <c r="M1905" s="90"/>
      <c r="N1905" s="90"/>
      <c r="O1905" s="90"/>
      <c r="P1905" s="90"/>
      <c r="Q1905" s="90"/>
      <c r="R1905" s="90"/>
      <c r="S1905" s="90"/>
      <c r="T1905" s="90"/>
      <c r="U1905" s="90"/>
      <c r="V1905" s="90"/>
      <c r="W1905" s="90"/>
      <c r="X1905" s="90"/>
      <c r="Y1905" s="90"/>
      <c r="Z1905" s="90"/>
      <c r="AA1905" s="90"/>
      <c r="AB1905" s="90"/>
      <c r="AC1905" s="90"/>
      <c r="AD1905" s="90"/>
      <c r="AE1905" s="90"/>
      <c r="AF1905" s="90"/>
      <c r="AG1905" s="90"/>
      <c r="AH1905" s="90"/>
      <c r="AI1905" s="90"/>
      <c r="AJ1905" s="90"/>
      <c r="AK1905" s="90"/>
    </row>
    <row r="1906" spans="4:37">
      <c r="D1906" s="89" t="s">
        <v>662</v>
      </c>
      <c r="E1906" s="90"/>
      <c r="F1906" s="90"/>
      <c r="G1906" s="90"/>
      <c r="H1906" s="90"/>
      <c r="I1906" s="90"/>
      <c r="J1906" s="90"/>
      <c r="K1906" s="90"/>
      <c r="L1906" s="90"/>
      <c r="M1906" s="90"/>
      <c r="N1906" s="90"/>
      <c r="O1906" s="90"/>
      <c r="P1906" s="90"/>
      <c r="Q1906" s="90"/>
      <c r="R1906" s="90"/>
      <c r="S1906" s="90"/>
      <c r="T1906" s="90"/>
      <c r="U1906" s="90"/>
      <c r="V1906" s="90"/>
      <c r="W1906" s="90"/>
      <c r="X1906" s="90"/>
      <c r="Y1906" s="90"/>
      <c r="Z1906" s="90"/>
      <c r="AA1906" s="90"/>
      <c r="AB1906" s="90"/>
      <c r="AC1906" s="90"/>
      <c r="AD1906" s="90"/>
      <c r="AE1906" s="90"/>
      <c r="AF1906" s="90"/>
      <c r="AG1906" s="90"/>
      <c r="AH1906" s="90"/>
      <c r="AI1906" s="90"/>
      <c r="AJ1906" s="90"/>
      <c r="AK1906" s="90"/>
    </row>
    <row r="1907" spans="4:37">
      <c r="D1907" s="91" t="s">
        <v>2381</v>
      </c>
      <c r="E1907" s="92"/>
      <c r="F1907" s="92"/>
      <c r="G1907" s="92"/>
      <c r="H1907" s="92"/>
      <c r="I1907" s="92"/>
      <c r="J1907" s="92"/>
      <c r="K1907" s="92"/>
      <c r="L1907" s="92"/>
      <c r="M1907" s="92"/>
      <c r="N1907" s="92"/>
      <c r="O1907" s="92"/>
      <c r="P1907" s="92"/>
      <c r="Q1907" s="92"/>
      <c r="R1907" s="92"/>
      <c r="S1907" s="92"/>
      <c r="T1907" s="92"/>
      <c r="U1907" s="92"/>
      <c r="V1907" s="92"/>
      <c r="W1907" s="92"/>
      <c r="X1907" s="92"/>
      <c r="Y1907" s="92"/>
      <c r="Z1907" s="92"/>
      <c r="AA1907" s="92"/>
      <c r="AB1907" s="92"/>
      <c r="AC1907" s="92"/>
      <c r="AD1907" s="92"/>
      <c r="AE1907" s="92"/>
      <c r="AF1907" s="92"/>
      <c r="AG1907" s="92"/>
      <c r="AH1907" s="92"/>
      <c r="AI1907" s="92"/>
      <c r="AJ1907" s="92"/>
      <c r="AK1907" s="92"/>
    </row>
    <row r="1908" spans="4:37">
      <c r="D1908" s="91" t="s">
        <v>371</v>
      </c>
      <c r="E1908" s="92"/>
      <c r="F1908" s="92"/>
      <c r="G1908" s="92"/>
      <c r="H1908" s="92"/>
      <c r="I1908" s="92"/>
      <c r="J1908" s="92"/>
      <c r="K1908" s="92"/>
      <c r="L1908" s="92"/>
      <c r="M1908" s="92"/>
      <c r="N1908" s="92"/>
      <c r="O1908" s="92"/>
      <c r="P1908" s="92"/>
      <c r="Q1908" s="92"/>
      <c r="R1908" s="92"/>
      <c r="S1908" s="92"/>
      <c r="T1908" s="92"/>
      <c r="U1908" s="92"/>
      <c r="V1908" s="92"/>
      <c r="W1908" s="92"/>
      <c r="X1908" s="92"/>
      <c r="Y1908" s="92"/>
      <c r="Z1908" s="92"/>
      <c r="AA1908" s="92"/>
      <c r="AB1908" s="92"/>
      <c r="AC1908" s="92"/>
      <c r="AD1908" s="92"/>
      <c r="AE1908" s="92"/>
      <c r="AF1908" s="92"/>
      <c r="AG1908" s="92"/>
      <c r="AH1908" s="92"/>
      <c r="AI1908" s="92"/>
      <c r="AJ1908" s="92"/>
      <c r="AK1908" s="92"/>
    </row>
    <row r="1909" spans="4:37">
      <c r="D1909" s="91" t="s">
        <v>2382</v>
      </c>
      <c r="E1909" s="92"/>
      <c r="F1909" s="92"/>
      <c r="G1909" s="92"/>
      <c r="H1909" s="92"/>
      <c r="I1909" s="92"/>
      <c r="J1909" s="92"/>
      <c r="K1909" s="92"/>
      <c r="L1909" s="92"/>
      <c r="M1909" s="92"/>
      <c r="N1909" s="92"/>
      <c r="O1909" s="92"/>
      <c r="P1909" s="92"/>
      <c r="Q1909" s="92"/>
      <c r="R1909" s="92"/>
      <c r="S1909" s="92"/>
      <c r="T1909" s="92"/>
      <c r="U1909" s="92"/>
      <c r="V1909" s="92"/>
      <c r="W1909" s="92"/>
      <c r="X1909" s="92"/>
      <c r="Y1909" s="92"/>
      <c r="Z1909" s="92"/>
      <c r="AA1909" s="92"/>
      <c r="AB1909" s="92"/>
      <c r="AC1909" s="92"/>
      <c r="AD1909" s="92"/>
      <c r="AE1909" s="92"/>
      <c r="AF1909" s="92"/>
      <c r="AG1909" s="92"/>
      <c r="AH1909" s="92"/>
      <c r="AI1909" s="92"/>
      <c r="AJ1909" s="92"/>
      <c r="AK1909" s="92"/>
    </row>
    <row r="1910" spans="4:37">
      <c r="D1910" s="52" t="s">
        <v>898</v>
      </c>
      <c r="E1910" s="48"/>
      <c r="F1910" s="48"/>
      <c r="G1910" s="48"/>
      <c r="H1910" s="48"/>
      <c r="I1910" s="48"/>
      <c r="J1910" s="48"/>
      <c r="K1910" s="48"/>
      <c r="L1910" s="48"/>
      <c r="M1910" s="48"/>
      <c r="N1910" s="48"/>
      <c r="O1910" s="48"/>
      <c r="P1910" s="48"/>
      <c r="Q1910" s="48"/>
      <c r="R1910" s="48"/>
      <c r="S1910" s="48"/>
      <c r="T1910" s="48"/>
      <c r="U1910" s="48"/>
      <c r="V1910" s="48"/>
      <c r="W1910" s="48"/>
      <c r="X1910" s="48"/>
      <c r="Y1910" s="48"/>
      <c r="Z1910" s="48"/>
      <c r="AA1910" s="48"/>
      <c r="AB1910" s="48"/>
      <c r="AC1910" s="48"/>
      <c r="AD1910" s="48"/>
      <c r="AE1910" s="48"/>
      <c r="AF1910" s="48"/>
      <c r="AG1910" s="48"/>
      <c r="AH1910" s="48"/>
      <c r="AI1910" s="48"/>
      <c r="AJ1910" s="48"/>
      <c r="AK1910" s="48"/>
    </row>
    <row r="1911" spans="4:37">
      <c r="D1911" s="52" t="s">
        <v>697</v>
      </c>
      <c r="E1911" s="48"/>
      <c r="F1911" s="48"/>
      <c r="G1911" s="48"/>
      <c r="H1911" s="48"/>
      <c r="I1911" s="48"/>
      <c r="J1911" s="48"/>
      <c r="K1911" s="48"/>
      <c r="L1911" s="48"/>
      <c r="M1911" s="48"/>
      <c r="N1911" s="48"/>
      <c r="O1911" s="48"/>
      <c r="P1911" s="48"/>
      <c r="Q1911" s="48"/>
      <c r="R1911" s="48"/>
      <c r="S1911" s="48"/>
      <c r="T1911" s="48"/>
      <c r="U1911" s="48"/>
      <c r="V1911" s="48"/>
      <c r="W1911" s="48"/>
      <c r="X1911" s="48"/>
      <c r="Y1911" s="48"/>
      <c r="Z1911" s="48"/>
      <c r="AA1911" s="48"/>
      <c r="AB1911" s="48"/>
      <c r="AC1911" s="48"/>
      <c r="AD1911" s="48"/>
      <c r="AE1911" s="48"/>
      <c r="AF1911" s="48"/>
      <c r="AG1911" s="48"/>
      <c r="AH1911" s="48"/>
      <c r="AI1911" s="48"/>
      <c r="AJ1911" s="48"/>
      <c r="AK1911" s="48"/>
    </row>
    <row r="1912" spans="4:37">
      <c r="D1912" s="52" t="s">
        <v>698</v>
      </c>
      <c r="E1912" s="48"/>
      <c r="F1912" s="48"/>
      <c r="G1912" s="48"/>
      <c r="H1912" s="48"/>
      <c r="I1912" s="48"/>
      <c r="J1912" s="48"/>
      <c r="K1912" s="48"/>
      <c r="L1912" s="48"/>
      <c r="M1912" s="48"/>
      <c r="N1912" s="48"/>
      <c r="O1912" s="48"/>
      <c r="P1912" s="48"/>
      <c r="Q1912" s="48"/>
      <c r="R1912" s="48"/>
      <c r="S1912" s="48"/>
      <c r="T1912" s="48"/>
      <c r="U1912" s="48"/>
      <c r="V1912" s="48"/>
      <c r="W1912" s="48"/>
      <c r="X1912" s="48"/>
      <c r="Y1912" s="48"/>
      <c r="Z1912" s="48"/>
      <c r="AA1912" s="48"/>
      <c r="AB1912" s="48"/>
      <c r="AC1912" s="48"/>
      <c r="AD1912" s="48"/>
      <c r="AE1912" s="48"/>
      <c r="AF1912" s="48"/>
      <c r="AG1912" s="48"/>
      <c r="AH1912" s="48"/>
      <c r="AI1912" s="48"/>
      <c r="AJ1912" s="48"/>
      <c r="AK1912" s="48"/>
    </row>
    <row r="1913" spans="4:37">
      <c r="D1913" s="52" t="s">
        <v>901</v>
      </c>
      <c r="E1913" s="48"/>
      <c r="F1913" s="48"/>
      <c r="G1913" s="48"/>
      <c r="H1913" s="48"/>
      <c r="I1913" s="48"/>
      <c r="J1913" s="48"/>
      <c r="K1913" s="48"/>
      <c r="L1913" s="48"/>
      <c r="M1913" s="48"/>
      <c r="N1913" s="48"/>
      <c r="O1913" s="48"/>
      <c r="P1913" s="48"/>
      <c r="Q1913" s="48"/>
      <c r="R1913" s="48"/>
      <c r="S1913" s="48"/>
      <c r="T1913" s="48"/>
      <c r="U1913" s="48"/>
      <c r="V1913" s="48"/>
      <c r="W1913" s="48"/>
      <c r="X1913" s="48"/>
      <c r="Y1913" s="48"/>
      <c r="Z1913" s="48"/>
      <c r="AA1913" s="48"/>
      <c r="AB1913" s="48"/>
      <c r="AC1913" s="48"/>
      <c r="AD1913" s="48"/>
      <c r="AE1913" s="48"/>
      <c r="AF1913" s="48"/>
      <c r="AG1913" s="48"/>
      <c r="AH1913" s="48"/>
      <c r="AI1913" s="48"/>
      <c r="AJ1913" s="48"/>
      <c r="AK1913" s="48"/>
    </row>
    <row r="1914" spans="4:37">
      <c r="D1914" s="52" t="s">
        <v>384</v>
      </c>
      <c r="E1914" s="48"/>
      <c r="F1914" s="48"/>
      <c r="G1914" s="48"/>
      <c r="H1914" s="48"/>
      <c r="I1914" s="48"/>
      <c r="J1914" s="48"/>
      <c r="K1914" s="48"/>
      <c r="L1914" s="48"/>
      <c r="M1914" s="48"/>
      <c r="N1914" s="48"/>
      <c r="O1914" s="48"/>
      <c r="P1914" s="48"/>
      <c r="Q1914" s="48"/>
      <c r="R1914" s="48"/>
      <c r="S1914" s="48"/>
      <c r="T1914" s="48"/>
      <c r="U1914" s="48"/>
      <c r="V1914" s="48"/>
      <c r="W1914" s="48"/>
      <c r="X1914" s="48"/>
      <c r="Y1914" s="48"/>
      <c r="Z1914" s="48"/>
      <c r="AA1914" s="48"/>
      <c r="AB1914" s="48"/>
      <c r="AC1914" s="48"/>
      <c r="AD1914" s="48"/>
      <c r="AE1914" s="48"/>
      <c r="AF1914" s="48"/>
      <c r="AG1914" s="48"/>
      <c r="AH1914" s="48"/>
      <c r="AI1914" s="48"/>
      <c r="AJ1914" s="48"/>
      <c r="AK1914" s="48"/>
    </row>
    <row r="1915" spans="4:37">
      <c r="D1915" s="52" t="s">
        <v>528</v>
      </c>
      <c r="E1915" s="48"/>
      <c r="F1915" s="48"/>
      <c r="G1915" s="48"/>
      <c r="H1915" s="48"/>
      <c r="I1915" s="48"/>
      <c r="J1915" s="48"/>
      <c r="K1915" s="48"/>
      <c r="L1915" s="48"/>
      <c r="M1915" s="48"/>
      <c r="N1915" s="48"/>
      <c r="O1915" s="48"/>
      <c r="P1915" s="48"/>
      <c r="Q1915" s="48"/>
      <c r="R1915" s="48"/>
      <c r="S1915" s="48"/>
      <c r="T1915" s="48"/>
      <c r="U1915" s="48"/>
      <c r="V1915" s="48"/>
      <c r="W1915" s="48"/>
      <c r="X1915" s="48"/>
      <c r="Y1915" s="48"/>
      <c r="Z1915" s="48"/>
      <c r="AA1915" s="48"/>
      <c r="AB1915" s="48"/>
      <c r="AC1915" s="48"/>
      <c r="AD1915" s="48"/>
      <c r="AE1915" s="48"/>
      <c r="AF1915" s="48"/>
      <c r="AG1915" s="48"/>
      <c r="AH1915" s="48"/>
      <c r="AI1915" s="48"/>
      <c r="AJ1915" s="48"/>
      <c r="AK1915" s="48"/>
    </row>
    <row r="1916" spans="4:37">
      <c r="D1916" s="52" t="s">
        <v>529</v>
      </c>
      <c r="E1916" s="48"/>
      <c r="F1916" s="48"/>
      <c r="G1916" s="48"/>
      <c r="H1916" s="48"/>
      <c r="I1916" s="48"/>
      <c r="J1916" s="48"/>
      <c r="K1916" s="48"/>
      <c r="L1916" s="48"/>
      <c r="M1916" s="48"/>
      <c r="N1916" s="48"/>
      <c r="O1916" s="48"/>
      <c r="P1916" s="48"/>
      <c r="Q1916" s="48"/>
      <c r="R1916" s="48"/>
      <c r="S1916" s="48"/>
      <c r="T1916" s="48"/>
      <c r="U1916" s="48"/>
      <c r="V1916" s="48"/>
      <c r="W1916" s="48"/>
      <c r="X1916" s="48"/>
      <c r="Y1916" s="48"/>
      <c r="Z1916" s="48"/>
      <c r="AA1916" s="48"/>
      <c r="AB1916" s="48"/>
      <c r="AC1916" s="48"/>
      <c r="AD1916" s="48"/>
      <c r="AE1916" s="48"/>
      <c r="AF1916" s="48"/>
      <c r="AG1916" s="48"/>
      <c r="AH1916" s="48"/>
      <c r="AI1916" s="48"/>
      <c r="AJ1916" s="48"/>
      <c r="AK1916" s="48"/>
    </row>
    <row r="1917" spans="4:37">
      <c r="D1917" s="52" t="s">
        <v>277</v>
      </c>
      <c r="E1917" s="48"/>
      <c r="F1917" s="48"/>
      <c r="G1917" s="48"/>
      <c r="H1917" s="48"/>
      <c r="I1917" s="48"/>
      <c r="J1917" s="48"/>
      <c r="K1917" s="48"/>
      <c r="L1917" s="48"/>
      <c r="M1917" s="48"/>
      <c r="N1917" s="48"/>
      <c r="O1917" s="48"/>
      <c r="P1917" s="48"/>
      <c r="Q1917" s="48"/>
      <c r="R1917" s="48"/>
      <c r="S1917" s="48"/>
      <c r="T1917" s="48"/>
      <c r="U1917" s="48"/>
      <c r="V1917" s="48"/>
      <c r="W1917" s="48"/>
      <c r="X1917" s="48"/>
      <c r="Y1917" s="48"/>
      <c r="Z1917" s="48"/>
      <c r="AA1917" s="48"/>
      <c r="AB1917" s="48"/>
      <c r="AC1917" s="48"/>
      <c r="AD1917" s="48"/>
      <c r="AE1917" s="48"/>
      <c r="AF1917" s="48"/>
      <c r="AG1917" s="48"/>
      <c r="AH1917" s="48"/>
      <c r="AI1917" s="48"/>
      <c r="AJ1917" s="48"/>
      <c r="AK1917" s="48"/>
    </row>
    <row r="1918" spans="4:37">
      <c r="D1918" s="52" t="s">
        <v>530</v>
      </c>
      <c r="E1918" s="48"/>
      <c r="F1918" s="48"/>
      <c r="G1918" s="48"/>
      <c r="H1918" s="48"/>
      <c r="I1918" s="48"/>
      <c r="J1918" s="48"/>
      <c r="K1918" s="48"/>
      <c r="L1918" s="48"/>
      <c r="M1918" s="48"/>
      <c r="N1918" s="48"/>
      <c r="O1918" s="48"/>
      <c r="P1918" s="48"/>
      <c r="Q1918" s="48"/>
      <c r="R1918" s="48"/>
      <c r="S1918" s="48"/>
      <c r="T1918" s="48"/>
      <c r="U1918" s="48"/>
      <c r="V1918" s="48"/>
      <c r="W1918" s="48"/>
      <c r="X1918" s="48"/>
      <c r="Y1918" s="48"/>
      <c r="Z1918" s="48"/>
      <c r="AA1918" s="48"/>
      <c r="AB1918" s="48"/>
      <c r="AC1918" s="48"/>
      <c r="AD1918" s="48"/>
      <c r="AE1918" s="48"/>
      <c r="AF1918" s="48"/>
      <c r="AG1918" s="48"/>
      <c r="AH1918" s="48"/>
      <c r="AI1918" s="48"/>
      <c r="AJ1918" s="48"/>
      <c r="AK1918" s="48"/>
    </row>
    <row r="1919" spans="4:37">
      <c r="D1919" s="52" t="s">
        <v>333</v>
      </c>
      <c r="E1919" s="48"/>
      <c r="F1919" s="48"/>
      <c r="G1919" s="48"/>
      <c r="H1919" s="48"/>
      <c r="I1919" s="48"/>
      <c r="J1919" s="48"/>
      <c r="K1919" s="48"/>
      <c r="L1919" s="48"/>
      <c r="M1919" s="48"/>
      <c r="N1919" s="48"/>
      <c r="O1919" s="48"/>
      <c r="P1919" s="48"/>
      <c r="Q1919" s="48"/>
      <c r="R1919" s="48"/>
      <c r="S1919" s="48"/>
      <c r="T1919" s="48"/>
      <c r="U1919" s="48"/>
      <c r="V1919" s="48"/>
      <c r="W1919" s="48"/>
      <c r="X1919" s="48"/>
      <c r="Y1919" s="48"/>
      <c r="Z1919" s="48"/>
      <c r="AA1919" s="48"/>
      <c r="AB1919" s="48"/>
      <c r="AC1919" s="48"/>
      <c r="AD1919" s="48"/>
      <c r="AE1919" s="48"/>
      <c r="AF1919" s="48"/>
      <c r="AG1919" s="48"/>
      <c r="AH1919" s="48"/>
      <c r="AI1919" s="48"/>
      <c r="AJ1919" s="48"/>
      <c r="AK1919" s="48"/>
    </row>
    <row r="1920" spans="4:37">
      <c r="D1920" s="52" t="s">
        <v>531</v>
      </c>
      <c r="E1920" s="48"/>
      <c r="F1920" s="48"/>
      <c r="G1920" s="48"/>
      <c r="H1920" s="48"/>
      <c r="I1920" s="48"/>
      <c r="J1920" s="48"/>
      <c r="K1920" s="48"/>
      <c r="L1920" s="48"/>
      <c r="M1920" s="48"/>
      <c r="N1920" s="48"/>
      <c r="O1920" s="48"/>
      <c r="P1920" s="48"/>
      <c r="Q1920" s="48"/>
      <c r="R1920" s="48"/>
      <c r="S1920" s="48"/>
      <c r="T1920" s="48"/>
      <c r="U1920" s="48"/>
      <c r="V1920" s="48"/>
      <c r="W1920" s="48"/>
      <c r="X1920" s="48"/>
      <c r="Y1920" s="48"/>
      <c r="Z1920" s="48"/>
      <c r="AA1920" s="48"/>
      <c r="AB1920" s="48"/>
      <c r="AC1920" s="48"/>
      <c r="AD1920" s="48"/>
      <c r="AE1920" s="48"/>
      <c r="AF1920" s="48"/>
      <c r="AG1920" s="48"/>
      <c r="AH1920" s="48"/>
      <c r="AI1920" s="48"/>
      <c r="AJ1920" s="48"/>
      <c r="AK1920" s="48"/>
    </row>
    <row r="1921" spans="4:37">
      <c r="D1921" s="52" t="s">
        <v>337</v>
      </c>
      <c r="E1921" s="48"/>
      <c r="F1921" s="48"/>
      <c r="G1921" s="48"/>
      <c r="H1921" s="48"/>
      <c r="I1921" s="48"/>
      <c r="J1921" s="48"/>
      <c r="K1921" s="48"/>
      <c r="L1921" s="48"/>
      <c r="M1921" s="48"/>
      <c r="N1921" s="48"/>
      <c r="O1921" s="48"/>
      <c r="P1921" s="48"/>
      <c r="Q1921" s="48"/>
      <c r="R1921" s="48"/>
      <c r="S1921" s="48"/>
      <c r="T1921" s="48"/>
      <c r="U1921" s="48"/>
      <c r="V1921" s="48"/>
      <c r="W1921" s="48"/>
      <c r="X1921" s="48"/>
      <c r="Y1921" s="48"/>
      <c r="Z1921" s="48"/>
      <c r="AA1921" s="48"/>
      <c r="AB1921" s="48"/>
      <c r="AC1921" s="48"/>
      <c r="AD1921" s="48"/>
      <c r="AE1921" s="48"/>
      <c r="AF1921" s="48"/>
      <c r="AG1921" s="48"/>
      <c r="AH1921" s="48"/>
      <c r="AI1921" s="48"/>
      <c r="AJ1921" s="48"/>
      <c r="AK1921" s="48"/>
    </row>
    <row r="1922" spans="4:37">
      <c r="D1922" s="52" t="s">
        <v>905</v>
      </c>
      <c r="E1922" s="48"/>
      <c r="F1922" s="48"/>
      <c r="G1922" s="48"/>
      <c r="H1922" s="48"/>
      <c r="I1922" s="48"/>
      <c r="J1922" s="48"/>
      <c r="K1922" s="48"/>
      <c r="L1922" s="48"/>
      <c r="M1922" s="48"/>
      <c r="N1922" s="48"/>
      <c r="O1922" s="48"/>
      <c r="P1922" s="48"/>
      <c r="Q1922" s="48"/>
      <c r="R1922" s="48"/>
      <c r="S1922" s="48"/>
      <c r="T1922" s="48"/>
      <c r="U1922" s="48"/>
      <c r="V1922" s="48"/>
      <c r="W1922" s="48"/>
      <c r="X1922" s="48"/>
      <c r="Y1922" s="48"/>
      <c r="Z1922" s="48"/>
      <c r="AA1922" s="48"/>
      <c r="AB1922" s="48"/>
      <c r="AC1922" s="48"/>
      <c r="AD1922" s="48"/>
      <c r="AE1922" s="48"/>
      <c r="AF1922" s="48"/>
      <c r="AG1922" s="48"/>
      <c r="AH1922" s="48"/>
      <c r="AI1922" s="48"/>
      <c r="AJ1922" s="48"/>
      <c r="AK1922" s="48"/>
    </row>
    <row r="1923" spans="4:37">
      <c r="D1923" s="52" t="s">
        <v>664</v>
      </c>
      <c r="E1923" s="48"/>
      <c r="F1923" s="48"/>
      <c r="G1923" s="48"/>
      <c r="H1923" s="48"/>
      <c r="I1923" s="48"/>
      <c r="J1923" s="48"/>
      <c r="K1923" s="48"/>
      <c r="L1923" s="48"/>
      <c r="M1923" s="48"/>
      <c r="N1923" s="48"/>
      <c r="O1923" s="48"/>
      <c r="P1923" s="48"/>
      <c r="Q1923" s="48"/>
      <c r="R1923" s="48"/>
      <c r="S1923" s="48"/>
      <c r="T1923" s="48"/>
      <c r="U1923" s="48"/>
      <c r="V1923" s="48"/>
      <c r="W1923" s="48"/>
      <c r="X1923" s="48"/>
      <c r="Y1923" s="48"/>
      <c r="Z1923" s="48"/>
      <c r="AA1923" s="48"/>
      <c r="AB1923" s="48"/>
      <c r="AC1923" s="48"/>
      <c r="AD1923" s="48"/>
      <c r="AE1923" s="48"/>
      <c r="AF1923" s="48"/>
      <c r="AG1923" s="48"/>
      <c r="AH1923" s="48"/>
      <c r="AI1923" s="48"/>
      <c r="AJ1923" s="48"/>
      <c r="AK1923" s="48"/>
    </row>
    <row r="1924" spans="4:37">
      <c r="D1924" s="38" t="s">
        <v>1493</v>
      </c>
      <c r="E1924" s="48"/>
      <c r="F1924" s="48"/>
      <c r="G1924" s="48"/>
      <c r="H1924" s="48"/>
      <c r="I1924" s="48"/>
      <c r="J1924" s="48"/>
      <c r="K1924" s="48"/>
      <c r="L1924" s="48"/>
      <c r="M1924" s="48"/>
      <c r="N1924" s="48"/>
      <c r="O1924" s="48"/>
      <c r="P1924" s="48"/>
      <c r="Q1924" s="48"/>
      <c r="R1924" s="48"/>
      <c r="S1924" s="48"/>
      <c r="T1924" s="48"/>
      <c r="U1924" s="48"/>
      <c r="V1924" s="48"/>
      <c r="W1924" s="48"/>
      <c r="X1924" s="48"/>
      <c r="Y1924" s="48"/>
      <c r="Z1924" s="48"/>
      <c r="AA1924" s="48"/>
      <c r="AB1924" s="48"/>
      <c r="AC1924" s="48"/>
      <c r="AD1924" s="48"/>
      <c r="AE1924" s="48"/>
      <c r="AF1924" s="48"/>
      <c r="AG1924" s="48"/>
      <c r="AH1924" s="48"/>
      <c r="AI1924" s="48"/>
      <c r="AJ1924" s="48"/>
      <c r="AK1924" s="48"/>
    </row>
    <row r="1925" spans="4:37">
      <c r="D1925" s="52" t="s">
        <v>342</v>
      </c>
      <c r="E1925" s="48"/>
      <c r="F1925" s="48"/>
      <c r="G1925" s="48"/>
      <c r="H1925" s="48"/>
      <c r="I1925" s="48"/>
      <c r="J1925" s="48"/>
      <c r="K1925" s="48"/>
      <c r="L1925" s="48"/>
      <c r="M1925" s="48"/>
      <c r="N1925" s="48"/>
      <c r="O1925" s="48"/>
      <c r="P1925" s="48"/>
      <c r="Q1925" s="48"/>
      <c r="R1925" s="48"/>
      <c r="S1925" s="48"/>
      <c r="T1925" s="48"/>
      <c r="U1925" s="48"/>
      <c r="V1925" s="48"/>
      <c r="W1925" s="48"/>
      <c r="X1925" s="48"/>
      <c r="Y1925" s="48"/>
      <c r="Z1925" s="48"/>
      <c r="AA1925" s="48"/>
      <c r="AB1925" s="48"/>
      <c r="AC1925" s="48"/>
      <c r="AD1925" s="48"/>
      <c r="AE1925" s="48"/>
      <c r="AF1925" s="48"/>
      <c r="AG1925" s="48"/>
      <c r="AH1925" s="48"/>
      <c r="AI1925" s="48"/>
      <c r="AJ1925" s="48"/>
      <c r="AK1925" s="48"/>
    </row>
    <row r="1926" spans="4:37">
      <c r="D1926" s="52"/>
      <c r="E1926" s="48"/>
      <c r="F1926" s="48"/>
      <c r="G1926" s="48"/>
      <c r="H1926" s="48"/>
      <c r="I1926" s="48"/>
      <c r="J1926" s="48"/>
      <c r="K1926" s="48"/>
      <c r="L1926" s="48"/>
      <c r="M1926" s="48"/>
      <c r="N1926" s="48"/>
      <c r="O1926" s="48"/>
      <c r="P1926" s="48"/>
      <c r="Q1926" s="48"/>
      <c r="R1926" s="48"/>
      <c r="S1926" s="48"/>
      <c r="T1926" s="48"/>
      <c r="U1926" s="48"/>
      <c r="V1926" s="48"/>
      <c r="W1926" s="48"/>
      <c r="X1926" s="48"/>
      <c r="Y1926" s="48"/>
      <c r="Z1926" s="48"/>
      <c r="AA1926" s="48"/>
      <c r="AB1926" s="48"/>
      <c r="AC1926" s="48"/>
      <c r="AD1926" s="48"/>
      <c r="AE1926" s="48"/>
      <c r="AF1926" s="48"/>
      <c r="AG1926" s="48"/>
      <c r="AH1926" s="48"/>
      <c r="AI1926" s="48"/>
      <c r="AJ1926" s="48"/>
      <c r="AK1926" s="48"/>
    </row>
    <row r="1927" spans="4:37">
      <c r="D1927" s="52" t="s">
        <v>543</v>
      </c>
      <c r="E1927" s="48"/>
      <c r="F1927" s="48"/>
      <c r="G1927" s="48"/>
      <c r="H1927" s="48"/>
      <c r="I1927" s="48"/>
      <c r="J1927" s="48"/>
      <c r="K1927" s="48"/>
      <c r="L1927" s="48"/>
      <c r="M1927" s="48"/>
      <c r="N1927" s="48"/>
      <c r="O1927" s="48"/>
      <c r="P1927" s="48"/>
      <c r="Q1927" s="48"/>
      <c r="R1927" s="48"/>
      <c r="S1927" s="48"/>
      <c r="T1927" s="48"/>
      <c r="U1927" s="48"/>
      <c r="V1927" s="48"/>
      <c r="W1927" s="48"/>
      <c r="X1927" s="48"/>
      <c r="Y1927" s="48"/>
      <c r="Z1927" s="48"/>
      <c r="AA1927" s="48"/>
      <c r="AB1927" s="48"/>
      <c r="AC1927" s="48"/>
      <c r="AD1927" s="48"/>
      <c r="AE1927" s="48"/>
      <c r="AF1927" s="48"/>
      <c r="AG1927" s="48"/>
      <c r="AH1927" s="48"/>
      <c r="AI1927" s="48"/>
      <c r="AJ1927" s="48"/>
      <c r="AK1927" s="48"/>
    </row>
    <row r="1928" spans="4:37">
      <c r="D1928" s="52" t="s">
        <v>1183</v>
      </c>
      <c r="E1928" s="48"/>
      <c r="F1928" s="48"/>
      <c r="G1928" s="48"/>
      <c r="H1928" s="48"/>
      <c r="I1928" s="48"/>
      <c r="J1928" s="48"/>
      <c r="K1928" s="48"/>
      <c r="L1928" s="48"/>
      <c r="M1928" s="48"/>
      <c r="N1928" s="48"/>
      <c r="O1928" s="48"/>
      <c r="P1928" s="48"/>
      <c r="Q1928" s="48"/>
      <c r="R1928" s="48"/>
      <c r="S1928" s="48"/>
      <c r="T1928" s="48"/>
      <c r="U1928" s="48"/>
      <c r="V1928" s="48"/>
      <c r="W1928" s="48"/>
      <c r="X1928" s="48"/>
      <c r="Y1928" s="48"/>
      <c r="Z1928" s="48"/>
      <c r="AA1928" s="48"/>
      <c r="AB1928" s="48"/>
      <c r="AC1928" s="48"/>
      <c r="AD1928" s="48"/>
      <c r="AE1928" s="48"/>
      <c r="AF1928" s="48"/>
      <c r="AG1928" s="48"/>
      <c r="AH1928" s="48"/>
      <c r="AI1928" s="48"/>
      <c r="AJ1928" s="48"/>
      <c r="AK1928" s="48"/>
    </row>
    <row r="1929" spans="4:37">
      <c r="D1929" s="52" t="s">
        <v>1494</v>
      </c>
      <c r="E1929" s="48"/>
      <c r="F1929" s="48"/>
      <c r="G1929" s="48"/>
      <c r="H1929" s="48"/>
      <c r="I1929" s="48"/>
      <c r="J1929" s="48"/>
      <c r="K1929" s="48"/>
      <c r="L1929" s="48"/>
      <c r="M1929" s="48"/>
      <c r="N1929" s="48"/>
      <c r="O1929" s="48"/>
      <c r="P1929" s="48"/>
      <c r="Q1929" s="48"/>
      <c r="R1929" s="48"/>
      <c r="S1929" s="48"/>
      <c r="T1929" s="48"/>
      <c r="U1929" s="48"/>
      <c r="V1929" s="48"/>
      <c r="W1929" s="48"/>
      <c r="X1929" s="48"/>
      <c r="Y1929" s="48"/>
      <c r="Z1929" s="48"/>
      <c r="AA1929" s="48"/>
      <c r="AB1929" s="48"/>
      <c r="AC1929" s="48"/>
      <c r="AD1929" s="48"/>
      <c r="AE1929" s="48"/>
      <c r="AF1929" s="48"/>
      <c r="AG1929" s="48"/>
      <c r="AH1929" s="48"/>
      <c r="AI1929" s="48"/>
      <c r="AJ1929" s="48"/>
      <c r="AK1929" s="48"/>
    </row>
    <row r="1930" spans="4:37">
      <c r="D1930" s="52" t="s">
        <v>1495</v>
      </c>
      <c r="E1930" s="48"/>
      <c r="F1930" s="48"/>
      <c r="G1930" s="48"/>
      <c r="H1930" s="48"/>
      <c r="I1930" s="48"/>
      <c r="J1930" s="48"/>
      <c r="K1930" s="48"/>
      <c r="L1930" s="48"/>
      <c r="M1930" s="48"/>
      <c r="N1930" s="48"/>
      <c r="O1930" s="48"/>
      <c r="P1930" s="48"/>
      <c r="Q1930" s="48"/>
      <c r="R1930" s="48"/>
      <c r="S1930" s="48"/>
      <c r="T1930" s="48"/>
      <c r="U1930" s="48"/>
      <c r="V1930" s="48"/>
      <c r="W1930" s="48"/>
      <c r="X1930" s="48"/>
      <c r="Y1930" s="48"/>
      <c r="Z1930" s="48"/>
      <c r="AA1930" s="48"/>
      <c r="AB1930" s="48"/>
      <c r="AC1930" s="48"/>
      <c r="AD1930" s="48"/>
      <c r="AE1930" s="48"/>
      <c r="AF1930" s="48"/>
      <c r="AG1930" s="48"/>
      <c r="AH1930" s="48"/>
      <c r="AI1930" s="48"/>
      <c r="AJ1930" s="48"/>
      <c r="AK1930" s="48"/>
    </row>
    <row r="1931" spans="4:37">
      <c r="D1931" s="52" t="s">
        <v>1496</v>
      </c>
      <c r="E1931" s="48"/>
      <c r="F1931" s="48"/>
      <c r="G1931" s="48"/>
      <c r="H1931" s="48"/>
      <c r="I1931" s="48"/>
      <c r="J1931" s="48"/>
      <c r="K1931" s="48"/>
      <c r="L1931" s="48"/>
      <c r="M1931" s="48"/>
      <c r="N1931" s="48"/>
      <c r="O1931" s="48"/>
      <c r="P1931" s="48"/>
      <c r="Q1931" s="48"/>
      <c r="R1931" s="48"/>
      <c r="S1931" s="48"/>
      <c r="T1931" s="48"/>
      <c r="U1931" s="48"/>
      <c r="V1931" s="48"/>
      <c r="W1931" s="48"/>
      <c r="X1931" s="48"/>
      <c r="Y1931" s="48"/>
      <c r="Z1931" s="48"/>
      <c r="AA1931" s="48"/>
      <c r="AB1931" s="48"/>
      <c r="AC1931" s="48"/>
      <c r="AD1931" s="48"/>
      <c r="AE1931" s="48"/>
      <c r="AF1931" s="48"/>
      <c r="AG1931" s="48"/>
      <c r="AH1931" s="48"/>
      <c r="AI1931" s="48"/>
      <c r="AJ1931" s="48"/>
      <c r="AK1931" s="48"/>
    </row>
    <row r="1933" spans="4:37">
      <c r="D1933" s="85" t="s">
        <v>3147</v>
      </c>
    </row>
    <row r="1985" spans="2:4">
      <c r="B1985" s="44">
        <v>0</v>
      </c>
      <c r="D1985" s="47" t="s">
        <v>545</v>
      </c>
    </row>
    <row r="1986" spans="2:4">
      <c r="D1986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8B068-1A9D-4BB0-9ECB-E27C52AD6A6E}">
  <sheetPr codeName="Sheet6"/>
  <dimension ref="A2:J38"/>
  <sheetViews>
    <sheetView topLeftCell="A9" workbookViewId="0">
      <selection activeCell="A22" sqref="A22"/>
    </sheetView>
  </sheetViews>
  <sheetFormatPr defaultColWidth="2.85546875" defaultRowHeight="15"/>
  <cols>
    <col min="1" max="1" width="9" style="167" bestFit="1" customWidth="1"/>
    <col min="2" max="2" width="39.85546875" style="167" bestFit="1" customWidth="1"/>
    <col min="3" max="3" width="16" style="167" bestFit="1" customWidth="1"/>
    <col min="4" max="4" width="17" style="167" bestFit="1" customWidth="1"/>
    <col min="5" max="5" width="17.5703125" style="167" bestFit="1" customWidth="1"/>
    <col min="6" max="6" width="10.42578125" style="167" bestFit="1" customWidth="1"/>
    <col min="7" max="7" width="10.5703125" style="167" bestFit="1" customWidth="1"/>
    <col min="8" max="8" width="8.28515625" style="167" bestFit="1" customWidth="1"/>
    <col min="9" max="9" width="7.5703125" style="167" bestFit="1" customWidth="1"/>
    <col min="10" max="10" width="10" style="167" bestFit="1" customWidth="1"/>
    <col min="11" max="16384" width="2.85546875" style="167"/>
  </cols>
  <sheetData>
    <row r="2" spans="1:10" ht="18.75">
      <c r="A2" s="237" t="s">
        <v>567</v>
      </c>
      <c r="B2" s="238"/>
      <c r="C2" s="238"/>
      <c r="D2" s="238"/>
      <c r="E2" s="238"/>
      <c r="F2" s="238"/>
      <c r="G2" s="238"/>
      <c r="H2" s="238"/>
      <c r="I2" s="238"/>
      <c r="J2" s="238"/>
    </row>
    <row r="3" spans="1:10">
      <c r="A3" s="238" t="s">
        <v>2971</v>
      </c>
      <c r="B3" s="238"/>
      <c r="C3" s="238"/>
      <c r="D3" s="238"/>
      <c r="E3" s="238"/>
      <c r="F3" s="238"/>
      <c r="G3" s="238"/>
      <c r="H3" s="238"/>
      <c r="I3" s="238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62" t="s">
        <v>713</v>
      </c>
      <c r="B7" s="62" t="s">
        <v>714</v>
      </c>
      <c r="C7" s="62" t="s">
        <v>727</v>
      </c>
      <c r="D7" s="62" t="s">
        <v>317</v>
      </c>
      <c r="E7" s="62" t="s">
        <v>274</v>
      </c>
      <c r="F7" s="98">
        <v>44992.412499999999</v>
      </c>
      <c r="G7" s="98">
        <v>45436.370833333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1996</v>
      </c>
      <c r="B8" s="59" t="s">
        <v>1997</v>
      </c>
      <c r="C8" s="59" t="s">
        <v>361</v>
      </c>
      <c r="D8" s="59" t="s">
        <v>317</v>
      </c>
      <c r="E8" s="59" t="s">
        <v>274</v>
      </c>
      <c r="F8" s="99">
        <v>45015.465972222002</v>
      </c>
      <c r="G8" s="99">
        <v>45460.424305556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2071</v>
      </c>
      <c r="B9" s="62" t="s">
        <v>2072</v>
      </c>
      <c r="C9" s="62" t="s">
        <v>361</v>
      </c>
      <c r="D9" s="62" t="s">
        <v>317</v>
      </c>
      <c r="E9" s="62" t="s">
        <v>274</v>
      </c>
      <c r="F9" s="98">
        <v>45015.643750000003</v>
      </c>
      <c r="G9" s="98">
        <v>45460.602083332997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2081</v>
      </c>
      <c r="B10" s="59" t="s">
        <v>2082</v>
      </c>
      <c r="C10" s="59" t="s">
        <v>334</v>
      </c>
      <c r="D10" s="59" t="s">
        <v>317</v>
      </c>
      <c r="E10" s="59" t="s">
        <v>274</v>
      </c>
      <c r="F10" s="99">
        <v>45015.663888889001</v>
      </c>
      <c r="G10" s="99">
        <v>45460.622222222002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2369</v>
      </c>
      <c r="B11" s="62" t="s">
        <v>711</v>
      </c>
      <c r="C11" s="62" t="s">
        <v>506</v>
      </c>
      <c r="D11" s="62" t="s">
        <v>317</v>
      </c>
      <c r="E11" s="62" t="s">
        <v>274</v>
      </c>
      <c r="F11" s="98">
        <v>45016.549305556</v>
      </c>
      <c r="G11" s="98">
        <v>45461.549305556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2366</v>
      </c>
      <c r="B12" s="59" t="s">
        <v>2365</v>
      </c>
      <c r="C12" s="59" t="s">
        <v>2364</v>
      </c>
      <c r="D12" s="59" t="s">
        <v>317</v>
      </c>
      <c r="E12" s="59" t="s">
        <v>274</v>
      </c>
      <c r="F12" s="99">
        <v>45019.298611111</v>
      </c>
      <c r="G12" s="99">
        <v>45461.625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2384</v>
      </c>
      <c r="B13" s="62" t="s">
        <v>2673</v>
      </c>
      <c r="C13" s="62" t="s">
        <v>2364</v>
      </c>
      <c r="D13" s="62" t="s">
        <v>317</v>
      </c>
      <c r="E13" s="62" t="s">
        <v>274</v>
      </c>
      <c r="F13" s="98">
        <v>45019.300694443999</v>
      </c>
      <c r="G13" s="98">
        <v>45461.625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2363</v>
      </c>
      <c r="B14" s="59" t="s">
        <v>2362</v>
      </c>
      <c r="C14" s="59" t="s">
        <v>506</v>
      </c>
      <c r="D14" s="59" t="s">
        <v>317</v>
      </c>
      <c r="E14" s="59" t="s">
        <v>274</v>
      </c>
      <c r="F14" s="99">
        <v>45019.350694444001</v>
      </c>
      <c r="G14" s="99">
        <v>45461.642361111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2361</v>
      </c>
      <c r="B15" s="62" t="s">
        <v>2296</v>
      </c>
      <c r="C15" s="62" t="s">
        <v>322</v>
      </c>
      <c r="D15" s="62" t="s">
        <v>317</v>
      </c>
      <c r="E15" s="62" t="s">
        <v>274</v>
      </c>
      <c r="F15" s="98">
        <v>45019.383333332997</v>
      </c>
      <c r="G15" s="98">
        <v>45462.341666667002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2637</v>
      </c>
      <c r="B16" s="59" t="s">
        <v>2672</v>
      </c>
      <c r="C16" s="59" t="s">
        <v>322</v>
      </c>
      <c r="D16" s="59" t="s">
        <v>317</v>
      </c>
      <c r="E16" s="59" t="s">
        <v>274</v>
      </c>
      <c r="F16" s="99">
        <v>45021.573611111002</v>
      </c>
      <c r="G16" s="99">
        <v>45464.573611111002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2685</v>
      </c>
      <c r="B17" s="62" t="s">
        <v>2684</v>
      </c>
      <c r="C17" s="62" t="s">
        <v>506</v>
      </c>
      <c r="D17" s="62" t="s">
        <v>317</v>
      </c>
      <c r="E17" s="62" t="s">
        <v>274</v>
      </c>
      <c r="F17" s="98">
        <v>45022.395138888998</v>
      </c>
      <c r="G17" s="98">
        <v>45467.353472221999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2730</v>
      </c>
      <c r="B18" s="59" t="s">
        <v>2731</v>
      </c>
      <c r="C18" s="59" t="s">
        <v>423</v>
      </c>
      <c r="D18" s="59" t="s">
        <v>317</v>
      </c>
      <c r="E18" s="59" t="s">
        <v>274</v>
      </c>
      <c r="F18" s="99">
        <v>45022.596527777998</v>
      </c>
      <c r="G18" s="99">
        <v>45467.554861110999</v>
      </c>
      <c r="H18" s="59" t="s">
        <v>23</v>
      </c>
      <c r="I18" s="59" t="s">
        <v>18</v>
      </c>
      <c r="J18" s="59" t="s">
        <v>260</v>
      </c>
    </row>
    <row r="19" spans="1:10" ht="45">
      <c r="A19" s="76" t="s">
        <v>2788</v>
      </c>
      <c r="B19" s="76" t="s">
        <v>2780</v>
      </c>
      <c r="C19" s="76" t="s">
        <v>475</v>
      </c>
      <c r="D19" s="76" t="s">
        <v>317</v>
      </c>
      <c r="E19" s="76" t="s">
        <v>274</v>
      </c>
      <c r="F19" s="108">
        <v>45026.359722221998</v>
      </c>
      <c r="G19" s="108">
        <v>45467.651388888997</v>
      </c>
      <c r="H19" s="76" t="s">
        <v>23</v>
      </c>
      <c r="I19" s="76" t="s">
        <v>18</v>
      </c>
      <c r="J19" s="76" t="s">
        <v>260</v>
      </c>
    </row>
    <row r="20" spans="1:10" ht="45">
      <c r="A20" s="59" t="s">
        <v>2871</v>
      </c>
      <c r="B20" s="59" t="s">
        <v>2879</v>
      </c>
      <c r="C20" s="59" t="s">
        <v>334</v>
      </c>
      <c r="D20" s="59" t="s">
        <v>317</v>
      </c>
      <c r="E20" s="59" t="s">
        <v>274</v>
      </c>
      <c r="F20" s="99">
        <v>45026.495833333</v>
      </c>
      <c r="G20" s="99">
        <v>45468.454166666997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2876</v>
      </c>
      <c r="B21" s="62" t="s">
        <v>2880</v>
      </c>
      <c r="C21" s="62" t="s">
        <v>334</v>
      </c>
      <c r="D21" s="62" t="s">
        <v>317</v>
      </c>
      <c r="E21" s="62" t="s">
        <v>274</v>
      </c>
      <c r="F21" s="98">
        <v>45026.549305556</v>
      </c>
      <c r="G21" s="98">
        <v>45468.549305556</v>
      </c>
      <c r="H21" s="62" t="s">
        <v>23</v>
      </c>
      <c r="I21" s="62" t="s">
        <v>18</v>
      </c>
      <c r="J21" s="62" t="s">
        <v>260</v>
      </c>
    </row>
    <row r="22" spans="1:10" ht="45">
      <c r="A22" s="57" t="s">
        <v>2892</v>
      </c>
      <c r="B22" s="57" t="s">
        <v>2891</v>
      </c>
      <c r="C22" s="57" t="s">
        <v>2364</v>
      </c>
      <c r="D22" s="57" t="s">
        <v>317</v>
      </c>
      <c r="E22" s="57" t="s">
        <v>274</v>
      </c>
      <c r="F22" s="100">
        <v>45026.556944443997</v>
      </c>
      <c r="G22" s="100">
        <v>45468.556944443997</v>
      </c>
      <c r="H22" s="57" t="s">
        <v>23</v>
      </c>
      <c r="I22" s="57" t="s">
        <v>18</v>
      </c>
      <c r="J22" s="57" t="s">
        <v>255</v>
      </c>
    </row>
    <row r="23" spans="1:10" ht="45">
      <c r="A23" s="177" t="s">
        <v>2896</v>
      </c>
      <c r="B23" s="177" t="s">
        <v>2902</v>
      </c>
      <c r="C23" s="177" t="s">
        <v>310</v>
      </c>
      <c r="D23" s="177" t="s">
        <v>317</v>
      </c>
      <c r="E23" s="177" t="s">
        <v>274</v>
      </c>
      <c r="F23" s="178">
        <v>45026.586805555999</v>
      </c>
      <c r="G23" s="178">
        <v>45468.545138889</v>
      </c>
      <c r="H23" s="177" t="s">
        <v>23</v>
      </c>
      <c r="I23" s="177" t="s">
        <v>18</v>
      </c>
      <c r="J23" s="177" t="s">
        <v>255</v>
      </c>
    </row>
    <row r="24" spans="1:10" ht="45">
      <c r="A24" s="78" t="s">
        <v>2928</v>
      </c>
      <c r="B24" s="78" t="s">
        <v>2929</v>
      </c>
      <c r="C24" s="78" t="s">
        <v>423</v>
      </c>
      <c r="D24" s="78" t="s">
        <v>317</v>
      </c>
      <c r="E24" s="78" t="s">
        <v>274</v>
      </c>
      <c r="F24" s="102">
        <v>45026.627083332998</v>
      </c>
      <c r="G24" s="102">
        <v>45468.585416667003</v>
      </c>
      <c r="H24" s="78" t="s">
        <v>23</v>
      </c>
      <c r="I24" s="78" t="s">
        <v>18</v>
      </c>
      <c r="J24" s="78" t="s">
        <v>255</v>
      </c>
    </row>
    <row r="25" spans="1:10" ht="45">
      <c r="A25" s="177" t="s">
        <v>2951</v>
      </c>
      <c r="B25" s="177" t="s">
        <v>2952</v>
      </c>
      <c r="C25" s="177" t="s">
        <v>334</v>
      </c>
      <c r="D25" s="177" t="s">
        <v>317</v>
      </c>
      <c r="E25" s="177" t="s">
        <v>274</v>
      </c>
      <c r="F25" s="178">
        <v>45026.702083333003</v>
      </c>
      <c r="G25" s="178">
        <v>45468.660416667</v>
      </c>
      <c r="H25" s="177" t="s">
        <v>23</v>
      </c>
      <c r="I25" s="177" t="s">
        <v>18</v>
      </c>
      <c r="J25" s="177" t="s">
        <v>255</v>
      </c>
    </row>
    <row r="27" spans="1:10">
      <c r="A27" s="58" t="s">
        <v>2970</v>
      </c>
      <c r="B27" s="58" t="s">
        <v>2973</v>
      </c>
      <c r="C27" s="58"/>
      <c r="D27" s="58"/>
      <c r="E27" s="58"/>
      <c r="F27" s="103"/>
      <c r="G27" s="103"/>
      <c r="H27" s="58"/>
      <c r="I27" s="58"/>
      <c r="J27" s="58" t="s">
        <v>326</v>
      </c>
    </row>
    <row r="28" spans="1:10" ht="30">
      <c r="A28" s="58" t="s">
        <v>2976</v>
      </c>
      <c r="B28" s="58" t="s">
        <v>2978</v>
      </c>
      <c r="C28" s="58"/>
      <c r="D28" s="58"/>
      <c r="E28" s="58"/>
      <c r="F28" s="103"/>
      <c r="G28" s="103"/>
      <c r="H28" s="58"/>
      <c r="I28" s="58"/>
      <c r="J28" s="58" t="s">
        <v>326</v>
      </c>
    </row>
    <row r="29" spans="1:10">
      <c r="A29" s="175" t="s">
        <v>2980</v>
      </c>
      <c r="B29" s="175" t="s">
        <v>2981</v>
      </c>
      <c r="C29" s="175"/>
      <c r="D29" s="175"/>
      <c r="E29" s="175"/>
      <c r="F29" s="176"/>
      <c r="G29" s="176"/>
      <c r="H29" s="175"/>
      <c r="I29" s="175"/>
      <c r="J29" s="175" t="s">
        <v>326</v>
      </c>
    </row>
    <row r="30" spans="1:10">
      <c r="A30" s="175" t="s">
        <v>2979</v>
      </c>
      <c r="B30" s="175" t="s">
        <v>2984</v>
      </c>
      <c r="C30" s="175"/>
      <c r="D30" s="175"/>
      <c r="E30" s="175"/>
      <c r="F30" s="176"/>
      <c r="G30" s="176"/>
      <c r="H30" s="175"/>
      <c r="I30" s="175"/>
      <c r="J30" s="175" t="s">
        <v>326</v>
      </c>
    </row>
    <row r="31" spans="1:10" ht="45">
      <c r="A31" s="64" t="s">
        <v>2986</v>
      </c>
      <c r="B31" s="64" t="s">
        <v>2992</v>
      </c>
      <c r="C31" s="64"/>
      <c r="D31" s="64"/>
      <c r="E31" s="64"/>
      <c r="F31" s="109"/>
      <c r="G31" s="109"/>
      <c r="H31" s="64"/>
      <c r="I31" s="64"/>
      <c r="J31" s="64" t="s">
        <v>326</v>
      </c>
    </row>
    <row r="32" spans="1:10" ht="30">
      <c r="A32" s="64" t="s">
        <v>2997</v>
      </c>
      <c r="B32" s="64" t="s">
        <v>2998</v>
      </c>
      <c r="C32" s="64"/>
      <c r="D32" s="64"/>
      <c r="E32" s="64"/>
      <c r="F32" s="109"/>
      <c r="G32" s="109"/>
      <c r="H32" s="64"/>
      <c r="I32" s="64"/>
      <c r="J32" s="64" t="s">
        <v>326</v>
      </c>
    </row>
    <row r="33" spans="1:10" ht="30">
      <c r="A33" s="175" t="s">
        <v>3000</v>
      </c>
      <c r="B33" s="175" t="s">
        <v>3002</v>
      </c>
      <c r="C33" s="175"/>
      <c r="D33" s="175"/>
      <c r="E33" s="175"/>
      <c r="F33" s="176"/>
      <c r="G33" s="176"/>
      <c r="H33" s="175"/>
      <c r="I33" s="175"/>
      <c r="J33" s="175" t="s">
        <v>326</v>
      </c>
    </row>
    <row r="34" spans="1:10" ht="30">
      <c r="A34" s="58" t="s">
        <v>3017</v>
      </c>
      <c r="B34" s="58" t="s">
        <v>3018</v>
      </c>
      <c r="C34" s="58"/>
      <c r="D34" s="58"/>
      <c r="E34" s="58"/>
      <c r="F34" s="103"/>
      <c r="G34" s="103"/>
      <c r="H34" s="58"/>
      <c r="I34" s="58"/>
      <c r="J34" s="58" t="s">
        <v>326</v>
      </c>
    </row>
    <row r="35" spans="1:10" ht="30">
      <c r="A35" s="78" t="s">
        <v>3037</v>
      </c>
      <c r="B35" s="78" t="s">
        <v>3038</v>
      </c>
      <c r="C35" s="78"/>
      <c r="D35" s="78"/>
      <c r="E35" s="78"/>
      <c r="F35" s="102"/>
      <c r="G35" s="102"/>
      <c r="H35" s="78"/>
      <c r="I35" s="78"/>
      <c r="J35" s="78" t="s">
        <v>326</v>
      </c>
    </row>
    <row r="36" spans="1:10" ht="30">
      <c r="A36" s="56" t="s">
        <v>3057</v>
      </c>
      <c r="B36" s="56" t="s">
        <v>3050</v>
      </c>
      <c r="C36" s="56"/>
      <c r="D36" s="56"/>
      <c r="E36" s="56"/>
      <c r="F36" s="101"/>
      <c r="G36" s="101"/>
      <c r="H36" s="56"/>
      <c r="I36" s="56"/>
      <c r="J36" s="56" t="s">
        <v>326</v>
      </c>
    </row>
    <row r="37" spans="1:10" ht="30">
      <c r="A37" s="56" t="s">
        <v>3058</v>
      </c>
      <c r="B37" s="56" t="s">
        <v>3059</v>
      </c>
      <c r="C37" s="56"/>
      <c r="D37" s="56"/>
      <c r="E37" s="56"/>
      <c r="F37" s="101"/>
      <c r="G37" s="101"/>
      <c r="H37" s="56"/>
      <c r="I37" s="56"/>
      <c r="J37" s="56" t="s">
        <v>326</v>
      </c>
    </row>
    <row r="38" spans="1:10">
      <c r="A38" s="56"/>
      <c r="B38" s="56"/>
      <c r="C38" s="56"/>
      <c r="D38" s="56"/>
      <c r="E38" s="56"/>
      <c r="F38" s="101"/>
      <c r="G38" s="101"/>
      <c r="H38" s="56"/>
      <c r="I38" s="56"/>
      <c r="J38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7C526-BC31-48D0-A7B0-AAD8620D35B8}">
  <sheetPr codeName="Sheet7"/>
  <dimension ref="B2:BJ1334"/>
  <sheetViews>
    <sheetView topLeftCell="A624" workbookViewId="0">
      <selection activeCell="D642" sqref="D642"/>
    </sheetView>
  </sheetViews>
  <sheetFormatPr defaultColWidth="2.85546875" defaultRowHeight="15"/>
  <cols>
    <col min="1" max="16384" width="2.85546875" style="85"/>
  </cols>
  <sheetData>
    <row r="2" spans="2:4">
      <c r="B2" s="47" t="s">
        <v>2743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2744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2745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2746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3076</v>
      </c>
    </row>
    <row r="56" spans="2:4">
      <c r="D56" s="55" t="s">
        <v>301</v>
      </c>
    </row>
    <row r="57" spans="2:4">
      <c r="D57" s="51" t="s">
        <v>2996</v>
      </c>
    </row>
    <row r="58" spans="2:4">
      <c r="D58" s="63" t="s">
        <v>2977</v>
      </c>
    </row>
    <row r="61" spans="2:4">
      <c r="D61" s="85" t="s">
        <v>3071</v>
      </c>
    </row>
    <row r="114" spans="2:4">
      <c r="B114" s="46">
        <v>0</v>
      </c>
      <c r="D114" s="47" t="s">
        <v>2977</v>
      </c>
    </row>
    <row r="115" spans="2:4">
      <c r="D115" s="55" t="s">
        <v>304</v>
      </c>
    </row>
    <row r="117" spans="2:4">
      <c r="D117" s="85" t="s">
        <v>36</v>
      </c>
    </row>
    <row r="118" spans="2:4">
      <c r="D118" s="50" t="s">
        <v>3006</v>
      </c>
    </row>
    <row r="120" spans="2:4">
      <c r="D120" s="85" t="s">
        <v>2962</v>
      </c>
    </row>
    <row r="149" spans="4:20">
      <c r="D149" s="85" t="s">
        <v>267</v>
      </c>
    </row>
    <row r="150" spans="4:20">
      <c r="D150" s="85" t="s">
        <v>2963</v>
      </c>
    </row>
    <row r="151" spans="4:20">
      <c r="D151" s="85" t="s">
        <v>2941</v>
      </c>
    </row>
    <row r="153" spans="4:20">
      <c r="D153" s="85" t="s">
        <v>2964</v>
      </c>
      <c r="H153" s="47" t="s">
        <v>2965</v>
      </c>
    </row>
    <row r="154" spans="4:20">
      <c r="D154" s="54" t="s">
        <v>300</v>
      </c>
      <c r="H154" s="28" t="s">
        <v>654</v>
      </c>
    </row>
    <row r="156" spans="4:20">
      <c r="D156" s="52" t="s">
        <v>3007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</row>
    <row r="157" spans="4:20">
      <c r="D157" s="52" t="s">
        <v>1647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</row>
    <row r="158" spans="4:20">
      <c r="D158" s="52" t="s">
        <v>3008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</row>
    <row r="159" spans="4:20">
      <c r="D159" s="52" t="s">
        <v>380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</row>
    <row r="160" spans="4:20">
      <c r="D160" s="52" t="s">
        <v>264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</row>
    <row r="161" spans="4:62">
      <c r="D161" s="52" t="s">
        <v>3009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</row>
    <row r="162" spans="4:62">
      <c r="D162" s="52" t="s">
        <v>3010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</row>
    <row r="163" spans="4:62">
      <c r="D163" s="52" t="s">
        <v>584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</row>
    <row r="164" spans="4:62">
      <c r="D164" s="52" t="s">
        <v>3012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</row>
    <row r="165" spans="4:62">
      <c r="D165" s="52" t="s">
        <v>3013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</row>
    <row r="166" spans="4:62">
      <c r="D166" s="52" t="s">
        <v>259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</row>
    <row r="168" spans="4:62">
      <c r="D168" s="52" t="s">
        <v>269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</row>
    <row r="169" spans="4:62">
      <c r="D169" s="52" t="s">
        <v>585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</row>
    <row r="170" spans="4:62">
      <c r="D170" s="52" t="s">
        <v>586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</row>
    <row r="171" spans="4:62">
      <c r="D171" s="52" t="s">
        <v>587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</row>
    <row r="172" spans="4:62">
      <c r="D172" s="52" t="s">
        <v>588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</row>
    <row r="173" spans="4:62">
      <c r="D173" s="52" t="s">
        <v>3011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</row>
    <row r="174" spans="4:62">
      <c r="D174" s="52" t="s">
        <v>700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</row>
    <row r="176" spans="4:62">
      <c r="D176" s="53" t="s">
        <v>335</v>
      </c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P176" s="53" t="s">
        <v>335</v>
      </c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</row>
    <row r="177" spans="4:62">
      <c r="D177" s="53" t="s">
        <v>312</v>
      </c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P177" s="53" t="s">
        <v>312</v>
      </c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</row>
    <row r="178" spans="4:62">
      <c r="D178" s="53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P178" s="53"/>
      <c r="AQ178" s="49"/>
      <c r="AR178" s="49"/>
      <c r="AS178" s="49"/>
      <c r="AT178" s="49"/>
      <c r="AU178" s="49"/>
      <c r="AV178" s="49"/>
      <c r="AW178" s="49"/>
      <c r="AX178" s="49"/>
      <c r="AY178" s="49"/>
      <c r="AZ178" s="49"/>
      <c r="BA178" s="49"/>
      <c r="BB178" s="49"/>
      <c r="BC178" s="49"/>
      <c r="BD178" s="49"/>
      <c r="BE178" s="49"/>
      <c r="BF178" s="49"/>
      <c r="BG178" s="49"/>
      <c r="BH178" s="49"/>
      <c r="BI178" s="49"/>
      <c r="BJ178" s="49"/>
    </row>
    <row r="179" spans="4:62">
      <c r="D179" s="53" t="s">
        <v>558</v>
      </c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P179" s="53" t="s">
        <v>558</v>
      </c>
      <c r="AQ179" s="49"/>
      <c r="AR179" s="49"/>
      <c r="AS179" s="49"/>
      <c r="AT179" s="49"/>
      <c r="AU179" s="49"/>
      <c r="AV179" s="49"/>
      <c r="AW179" s="49"/>
      <c r="AX179" s="49"/>
      <c r="AY179" s="49"/>
      <c r="AZ179" s="49"/>
      <c r="BA179" s="49"/>
      <c r="BB179" s="49"/>
      <c r="BC179" s="49"/>
      <c r="BD179" s="49"/>
      <c r="BE179" s="49"/>
      <c r="BF179" s="49"/>
      <c r="BG179" s="49"/>
      <c r="BH179" s="49"/>
      <c r="BI179" s="49"/>
      <c r="BJ179" s="49"/>
    </row>
    <row r="180" spans="4:62">
      <c r="D180" s="53" t="s">
        <v>280</v>
      </c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P180" s="53" t="s">
        <v>280</v>
      </c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  <c r="BF180" s="49"/>
      <c r="BG180" s="49"/>
      <c r="BH180" s="49"/>
      <c r="BI180" s="49"/>
      <c r="BJ180" s="49"/>
    </row>
    <row r="181" spans="4:62">
      <c r="D181" s="53" t="s">
        <v>3023</v>
      </c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P181" s="53" t="s">
        <v>3043</v>
      </c>
      <c r="AQ181" s="49"/>
      <c r="AR181" s="49"/>
      <c r="AS181" s="49"/>
      <c r="AT181" s="49"/>
      <c r="AU181" s="49"/>
      <c r="AV181" s="49"/>
      <c r="AW181" s="49"/>
      <c r="AX181" s="49"/>
      <c r="AY181" s="49"/>
      <c r="AZ181" s="49"/>
      <c r="BA181" s="49"/>
      <c r="BB181" s="49"/>
      <c r="BC181" s="49"/>
      <c r="BD181" s="49"/>
      <c r="BE181" s="49"/>
      <c r="BF181" s="49"/>
      <c r="BG181" s="49"/>
      <c r="BH181" s="49"/>
      <c r="BI181" s="49"/>
      <c r="BJ181" s="49"/>
    </row>
    <row r="182" spans="4:62">
      <c r="D182" s="53" t="s">
        <v>3024</v>
      </c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P182" s="53" t="s">
        <v>3025</v>
      </c>
      <c r="AQ182" s="49"/>
      <c r="AR182" s="49"/>
      <c r="AS182" s="49"/>
      <c r="AT182" s="49"/>
      <c r="AU182" s="49"/>
      <c r="AV182" s="49"/>
      <c r="AW182" s="49"/>
      <c r="AX182" s="49"/>
      <c r="AY182" s="49"/>
      <c r="AZ182" s="49"/>
      <c r="BA182" s="49"/>
      <c r="BB182" s="49"/>
      <c r="BC182" s="49"/>
      <c r="BD182" s="49"/>
      <c r="BE182" s="49"/>
      <c r="BF182" s="49"/>
      <c r="BG182" s="49"/>
      <c r="BH182" s="49"/>
      <c r="BI182" s="49"/>
      <c r="BJ182" s="49"/>
    </row>
    <row r="183" spans="4:62">
      <c r="D183" s="53" t="s">
        <v>3025</v>
      </c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P183" s="53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</row>
    <row r="184" spans="4:62">
      <c r="D184" s="53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P184" s="53" t="s">
        <v>558</v>
      </c>
      <c r="AQ184" s="49"/>
      <c r="AR184" s="49"/>
      <c r="AS184" s="49"/>
      <c r="AT184" s="49"/>
      <c r="AU184" s="49"/>
      <c r="AV184" s="49"/>
      <c r="AW184" s="49"/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/>
    </row>
    <row r="185" spans="4:62">
      <c r="D185" s="53" t="s">
        <v>558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P185" s="53" t="s">
        <v>280</v>
      </c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</row>
    <row r="186" spans="4:62">
      <c r="D186" s="53" t="s">
        <v>280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P186" s="53" t="s">
        <v>3043</v>
      </c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</row>
    <row r="187" spans="4:62">
      <c r="D187" s="53" t="s">
        <v>3026</v>
      </c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P187" s="53" t="s">
        <v>3027</v>
      </c>
      <c r="AQ187" s="49"/>
      <c r="AR187" s="49"/>
      <c r="AS187" s="49"/>
      <c r="AT187" s="49"/>
      <c r="AU187" s="49"/>
      <c r="AV187" s="49"/>
      <c r="AW187" s="49"/>
      <c r="AX187" s="49"/>
      <c r="AY187" s="49"/>
      <c r="AZ187" s="49"/>
      <c r="BA187" s="49"/>
      <c r="BB187" s="49"/>
      <c r="BC187" s="49"/>
      <c r="BD187" s="49"/>
      <c r="BE187" s="49"/>
      <c r="BF187" s="49"/>
      <c r="BG187" s="49"/>
      <c r="BH187" s="49"/>
      <c r="BI187" s="49"/>
      <c r="BJ187" s="49"/>
    </row>
    <row r="188" spans="4:62">
      <c r="D188" s="53" t="s">
        <v>3024</v>
      </c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P188" s="53"/>
      <c r="AQ188" s="49"/>
      <c r="AR188" s="49"/>
      <c r="AS188" s="49"/>
      <c r="AT188" s="49"/>
      <c r="AU188" s="49"/>
      <c r="AV188" s="49"/>
      <c r="AW188" s="49"/>
      <c r="AX188" s="49"/>
      <c r="AY188" s="49"/>
      <c r="AZ188" s="49"/>
      <c r="BA188" s="49"/>
      <c r="BB188" s="49"/>
      <c r="BC188" s="49"/>
      <c r="BD188" s="49"/>
      <c r="BE188" s="49"/>
      <c r="BF188" s="49"/>
      <c r="BG188" s="49"/>
      <c r="BH188" s="49"/>
      <c r="BI188" s="49"/>
      <c r="BJ188" s="49"/>
    </row>
    <row r="189" spans="4:62">
      <c r="D189" s="53" t="s">
        <v>3027</v>
      </c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P189" s="53" t="s">
        <v>261</v>
      </c>
      <c r="AQ189" s="49"/>
      <c r="AR189" s="49"/>
      <c r="AS189" s="49"/>
      <c r="AT189" s="49"/>
      <c r="AU189" s="49"/>
      <c r="AV189" s="49"/>
      <c r="AW189" s="49"/>
      <c r="AX189" s="49"/>
      <c r="AY189" s="49"/>
      <c r="AZ189" s="49"/>
      <c r="BA189" s="49"/>
      <c r="BB189" s="49"/>
      <c r="BC189" s="49"/>
      <c r="BD189" s="49"/>
      <c r="BE189" s="49"/>
      <c r="BF189" s="49"/>
      <c r="BG189" s="49"/>
      <c r="BH189" s="49"/>
      <c r="BI189" s="49"/>
      <c r="BJ189" s="49"/>
    </row>
    <row r="190" spans="4:62">
      <c r="D190" s="53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P190" s="53" t="s">
        <v>262</v>
      </c>
      <c r="AQ190" s="49"/>
      <c r="AR190" s="49"/>
      <c r="AS190" s="49"/>
      <c r="AT190" s="49"/>
      <c r="AU190" s="49"/>
      <c r="AV190" s="49"/>
      <c r="AW190" s="49"/>
      <c r="AX190" s="49"/>
      <c r="AY190" s="49"/>
      <c r="AZ190" s="49"/>
      <c r="BA190" s="49"/>
      <c r="BB190" s="49"/>
      <c r="BC190" s="49"/>
      <c r="BD190" s="49"/>
      <c r="BE190" s="49"/>
      <c r="BF190" s="49"/>
      <c r="BG190" s="49"/>
      <c r="BH190" s="49"/>
      <c r="BI190" s="49"/>
      <c r="BJ190" s="49"/>
    </row>
    <row r="191" spans="4:62">
      <c r="D191" s="53" t="s">
        <v>589</v>
      </c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P191" s="53" t="s">
        <v>336</v>
      </c>
      <c r="AQ191" s="49"/>
      <c r="AR191" s="49"/>
      <c r="AS191" s="49"/>
      <c r="AT191" s="49"/>
      <c r="AU191" s="49"/>
      <c r="AV191" s="49"/>
      <c r="AW191" s="49"/>
      <c r="AX191" s="49"/>
      <c r="AY191" s="49"/>
      <c r="AZ191" s="49"/>
      <c r="BA191" s="49"/>
      <c r="BB191" s="49"/>
      <c r="BC191" s="49"/>
      <c r="BD191" s="49"/>
      <c r="BE191" s="49"/>
      <c r="BF191" s="49"/>
      <c r="BG191" s="49"/>
      <c r="BH191" s="49"/>
      <c r="BI191" s="49"/>
      <c r="BJ191" s="49"/>
    </row>
    <row r="192" spans="4:62">
      <c r="D192" s="53" t="s">
        <v>280</v>
      </c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</row>
    <row r="193" spans="4:40">
      <c r="D193" s="53" t="s">
        <v>3028</v>
      </c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</row>
    <row r="194" spans="4:40">
      <c r="D194" s="53" t="s">
        <v>3029</v>
      </c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</row>
    <row r="195" spans="4:40">
      <c r="D195" s="53" t="s">
        <v>3030</v>
      </c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</row>
    <row r="196" spans="4:40">
      <c r="D196" s="53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</row>
    <row r="197" spans="4:40">
      <c r="D197" s="53" t="s">
        <v>589</v>
      </c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</row>
    <row r="198" spans="4:40">
      <c r="D198" s="53" t="s">
        <v>280</v>
      </c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</row>
    <row r="199" spans="4:40">
      <c r="D199" s="53" t="s">
        <v>3031</v>
      </c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</row>
    <row r="200" spans="4:40">
      <c r="D200" s="53" t="s">
        <v>3029</v>
      </c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</row>
    <row r="201" spans="4:40">
      <c r="D201" s="53" t="s">
        <v>3032</v>
      </c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</row>
    <row r="202" spans="4:40">
      <c r="D202" s="53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</row>
    <row r="203" spans="4:40">
      <c r="D203" s="53" t="s">
        <v>261</v>
      </c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</row>
    <row r="204" spans="4:40">
      <c r="D204" s="53" t="s">
        <v>262</v>
      </c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</row>
    <row r="205" spans="4:40">
      <c r="D205" s="53" t="s">
        <v>336</v>
      </c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</row>
    <row r="207" spans="4:40">
      <c r="D207" s="85" t="s">
        <v>3035</v>
      </c>
    </row>
    <row r="280" spans="4:16">
      <c r="D280" s="47" t="s">
        <v>2743</v>
      </c>
    </row>
    <row r="282" spans="4:16">
      <c r="D282" s="66" t="s">
        <v>3077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</row>
    <row r="283" spans="4:16">
      <c r="D283" s="52" t="s">
        <v>264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</row>
    <row r="284" spans="4:16">
      <c r="D284" s="52" t="s">
        <v>942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</row>
    <row r="285" spans="4:16">
      <c r="D285" s="52" t="s">
        <v>943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</row>
    <row r="286" spans="4:16">
      <c r="D286" s="52" t="s">
        <v>3078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</row>
    <row r="287" spans="4:16">
      <c r="D287" s="52" t="s">
        <v>3012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</row>
    <row r="288" spans="4:16">
      <c r="D288" s="52" t="s">
        <v>3013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</row>
    <row r="289" spans="4:35">
      <c r="D289" s="52" t="s">
        <v>276</v>
      </c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</row>
    <row r="290" spans="4:35">
      <c r="D290" s="52" t="s">
        <v>3079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</row>
    <row r="292" spans="4:35">
      <c r="D292" s="53" t="s">
        <v>335</v>
      </c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</row>
    <row r="293" spans="4:35">
      <c r="D293" s="53" t="s">
        <v>312</v>
      </c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</row>
    <row r="294" spans="4:35">
      <c r="D294" s="53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</row>
    <row r="295" spans="4:35">
      <c r="D295" s="53" t="s">
        <v>946</v>
      </c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</row>
    <row r="296" spans="4:35">
      <c r="D296" s="53" t="s">
        <v>280</v>
      </c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</row>
    <row r="297" spans="4:35">
      <c r="D297" s="53" t="s">
        <v>3043</v>
      </c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</row>
    <row r="298" spans="4:35">
      <c r="D298" s="53" t="s">
        <v>3080</v>
      </c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</row>
    <row r="299" spans="4:35">
      <c r="D299" s="53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</row>
    <row r="300" spans="4:35">
      <c r="D300" s="53" t="s">
        <v>946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</row>
    <row r="301" spans="4:35">
      <c r="D301" s="53" t="s">
        <v>280</v>
      </c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</row>
    <row r="302" spans="4:35">
      <c r="D302" s="53" t="s">
        <v>3043</v>
      </c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</row>
    <row r="303" spans="4:35">
      <c r="D303" s="53" t="s">
        <v>3081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</row>
    <row r="304" spans="4:35">
      <c r="D304" s="53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</row>
    <row r="305" spans="4:35">
      <c r="D305" s="53" t="s">
        <v>262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</row>
    <row r="306" spans="4:35">
      <c r="D306" s="53" t="s">
        <v>261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</row>
    <row r="307" spans="4:35">
      <c r="D307" s="53" t="s">
        <v>336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</row>
    <row r="309" spans="4:35">
      <c r="D309" s="85" t="s">
        <v>3035</v>
      </c>
    </row>
    <row r="325" spans="4:4">
      <c r="D325" s="47" t="s">
        <v>3349</v>
      </c>
    </row>
    <row r="327" spans="4:4">
      <c r="D327" s="85" t="s">
        <v>3035</v>
      </c>
    </row>
    <row r="357" spans="2:4">
      <c r="B357" s="46">
        <v>0</v>
      </c>
      <c r="D357" s="47" t="s">
        <v>2893</v>
      </c>
    </row>
    <row r="358" spans="2:4">
      <c r="D358" s="55" t="s">
        <v>301</v>
      </c>
    </row>
    <row r="359" spans="2:4">
      <c r="D359" s="51" t="s">
        <v>35</v>
      </c>
    </row>
    <row r="483" spans="2:4">
      <c r="B483" s="46">
        <v>0</v>
      </c>
      <c r="D483" s="47" t="s">
        <v>2508</v>
      </c>
    </row>
    <row r="484" spans="2:4">
      <c r="D484" s="55" t="s">
        <v>301</v>
      </c>
    </row>
    <row r="486" spans="2:4">
      <c r="D486" s="85" t="s">
        <v>36</v>
      </c>
    </row>
    <row r="487" spans="2:4">
      <c r="D487" s="50" t="s">
        <v>2515</v>
      </c>
    </row>
    <row r="489" spans="2:4">
      <c r="D489" s="85" t="s">
        <v>2676</v>
      </c>
    </row>
    <row r="519" spans="4:21">
      <c r="D519" s="85" t="s">
        <v>2507</v>
      </c>
      <c r="H519" s="85" t="s">
        <v>267</v>
      </c>
    </row>
    <row r="520" spans="4:21">
      <c r="D520" s="28" t="s">
        <v>2506</v>
      </c>
      <c r="H520" s="47" t="s">
        <v>2505</v>
      </c>
    </row>
    <row r="522" spans="4:21">
      <c r="D522" s="63" t="s">
        <v>2504</v>
      </c>
    </row>
    <row r="524" spans="4:21">
      <c r="D524" s="47" t="s">
        <v>2503</v>
      </c>
    </row>
    <row r="526" spans="4:21">
      <c r="D526" s="52" t="s">
        <v>34</v>
      </c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</row>
    <row r="527" spans="4:21">
      <c r="D527" s="52" t="s">
        <v>2502</v>
      </c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</row>
    <row r="528" spans="4:21">
      <c r="D528" s="52" t="s">
        <v>2501</v>
      </c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</row>
    <row r="530" spans="4:4">
      <c r="D530" s="85" t="s">
        <v>2500</v>
      </c>
    </row>
    <row r="555" spans="4:4">
      <c r="D555" s="47" t="s">
        <v>2499</v>
      </c>
    </row>
    <row r="557" spans="4:4">
      <c r="D557" s="85" t="s">
        <v>2498</v>
      </c>
    </row>
    <row r="577" spans="4:4">
      <c r="D577" s="47" t="s">
        <v>2497</v>
      </c>
    </row>
    <row r="614" spans="4:4">
      <c r="D614" s="47" t="s">
        <v>2496</v>
      </c>
    </row>
    <row r="629" spans="4:58">
      <c r="D629" s="47" t="s">
        <v>1726</v>
      </c>
    </row>
    <row r="631" spans="4:58">
      <c r="D631" s="52" t="s">
        <v>34</v>
      </c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</row>
    <row r="632" spans="4:58">
      <c r="D632" s="52" t="s">
        <v>2509</v>
      </c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</row>
    <row r="633" spans="4:58">
      <c r="D633" s="52" t="s">
        <v>2510</v>
      </c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</row>
    <row r="635" spans="4:58">
      <c r="D635" s="47" t="s">
        <v>2190</v>
      </c>
    </row>
    <row r="637" spans="4:58">
      <c r="D637" s="85" t="s">
        <v>267</v>
      </c>
      <c r="M637" s="85" t="s">
        <v>1825</v>
      </c>
      <c r="Z637" s="85" t="s">
        <v>1825</v>
      </c>
      <c r="AI637" s="85" t="s">
        <v>417</v>
      </c>
    </row>
    <row r="638" spans="4:58">
      <c r="D638" s="47" t="s">
        <v>2505</v>
      </c>
      <c r="M638" t="s">
        <v>1826</v>
      </c>
      <c r="X638" s="43" t="s">
        <v>373</v>
      </c>
      <c r="Z638" s="47" t="s">
        <v>2512</v>
      </c>
      <c r="AI638" s="28" t="s">
        <v>2513</v>
      </c>
    </row>
    <row r="640" spans="4:58">
      <c r="D640" s="52" t="s">
        <v>33</v>
      </c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V640" s="53" t="s">
        <v>335</v>
      </c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  <c r="AO640" s="49"/>
      <c r="AP640" s="49"/>
      <c r="AQ640" s="49"/>
      <c r="AR640" s="49"/>
      <c r="AS640" s="49"/>
      <c r="AT640" s="49"/>
      <c r="AU640" s="49"/>
      <c r="AV640" s="49"/>
      <c r="AW640" s="49"/>
      <c r="AX640" s="49"/>
      <c r="AY640" s="49"/>
      <c r="AZ640" s="49"/>
      <c r="BA640" s="49"/>
      <c r="BB640" s="49"/>
      <c r="BC640" s="49"/>
      <c r="BD640" s="49"/>
      <c r="BE640" s="49"/>
      <c r="BF640" s="49"/>
    </row>
    <row r="641" spans="4:58">
      <c r="D641" s="52" t="s">
        <v>1647</v>
      </c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V641" s="53" t="s">
        <v>312</v>
      </c>
      <c r="W641" s="49"/>
      <c r="X641" s="49"/>
      <c r="Y641" s="49"/>
      <c r="Z641" s="49"/>
      <c r="AA641" s="49"/>
      <c r="AB641" s="49"/>
      <c r="AC641" s="49"/>
      <c r="AD641" s="49"/>
      <c r="AE641" s="49"/>
      <c r="AF641" s="49"/>
      <c r="AG641" s="49"/>
      <c r="AH641" s="49"/>
      <c r="AI641" s="49"/>
      <c r="AJ641" s="49"/>
      <c r="AK641" s="49"/>
      <c r="AL641" s="49"/>
      <c r="AM641" s="49"/>
      <c r="AN641" s="49"/>
      <c r="AO641" s="49"/>
      <c r="AP641" s="49"/>
      <c r="AQ641" s="49"/>
      <c r="AR641" s="49"/>
      <c r="AS641" s="49"/>
      <c r="AT641" s="49"/>
      <c r="AU641" s="49"/>
      <c r="AV641" s="49"/>
      <c r="AW641" s="49"/>
      <c r="AX641" s="49"/>
      <c r="AY641" s="49"/>
      <c r="AZ641" s="49"/>
      <c r="BA641" s="49"/>
      <c r="BB641" s="49"/>
      <c r="BC641" s="49"/>
      <c r="BD641" s="49"/>
      <c r="BE641" s="49"/>
      <c r="BF641" s="49"/>
    </row>
    <row r="642" spans="4:58">
      <c r="D642" s="52" t="s">
        <v>1648</v>
      </c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V642" s="53"/>
      <c r="W642" s="49"/>
      <c r="X642" s="49"/>
      <c r="Y642" s="49"/>
      <c r="Z642" s="49"/>
      <c r="AA642" s="49"/>
      <c r="AB642" s="49"/>
      <c r="AC642" s="49"/>
      <c r="AD642" s="49"/>
      <c r="AE642" s="49"/>
      <c r="AF642" s="49"/>
      <c r="AG642" s="49"/>
      <c r="AH642" s="49"/>
      <c r="AI642" s="49"/>
      <c r="AJ642" s="49"/>
      <c r="AK642" s="49"/>
      <c r="AL642" s="49"/>
      <c r="AM642" s="49"/>
      <c r="AN642" s="49"/>
      <c r="AO642" s="49"/>
      <c r="AP642" s="49"/>
      <c r="AQ642" s="49"/>
      <c r="AR642" s="49"/>
      <c r="AS642" s="49"/>
      <c r="AT642" s="49"/>
      <c r="AU642" s="49"/>
      <c r="AV642" s="49"/>
      <c r="AW642" s="49"/>
      <c r="AX642" s="49"/>
      <c r="AY642" s="49"/>
      <c r="AZ642" s="49"/>
      <c r="BA642" s="49"/>
      <c r="BB642" s="49"/>
      <c r="BC642" s="49"/>
      <c r="BD642" s="49"/>
      <c r="BE642" s="49"/>
      <c r="BF642" s="49"/>
    </row>
    <row r="643" spans="4:58">
      <c r="D643" s="52" t="s">
        <v>1649</v>
      </c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V643" s="53" t="s">
        <v>265</v>
      </c>
      <c r="W643" s="49"/>
      <c r="X643" s="49"/>
      <c r="Y643" s="49"/>
      <c r="Z643" s="49"/>
      <c r="AA643" s="49"/>
      <c r="AB643" s="49"/>
      <c r="AC643" s="49"/>
      <c r="AD643" s="49"/>
      <c r="AE643" s="49"/>
      <c r="AF643" s="49"/>
      <c r="AG643" s="49"/>
      <c r="AH643" s="49"/>
      <c r="AI643" s="49"/>
      <c r="AJ643" s="49"/>
      <c r="AK643" s="49"/>
      <c r="AL643" s="49"/>
      <c r="AM643" s="49"/>
      <c r="AN643" s="49"/>
      <c r="AO643" s="49"/>
      <c r="AP643" s="49"/>
      <c r="AQ643" s="49"/>
      <c r="AR643" s="49"/>
      <c r="AS643" s="49"/>
      <c r="AT643" s="49"/>
      <c r="AU643" s="49"/>
      <c r="AV643" s="49"/>
      <c r="AW643" s="49"/>
      <c r="AX643" s="49"/>
      <c r="AY643" s="49"/>
      <c r="AZ643" s="49"/>
      <c r="BA643" s="49"/>
      <c r="BB643" s="49"/>
      <c r="BC643" s="49"/>
      <c r="BD643" s="49"/>
      <c r="BE643" s="49"/>
      <c r="BF643" s="49"/>
    </row>
    <row r="644" spans="4:58">
      <c r="D644" s="52" t="s">
        <v>631</v>
      </c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V644" s="53" t="s">
        <v>280</v>
      </c>
      <c r="W644" s="49"/>
      <c r="X644" s="49"/>
      <c r="Y644" s="49"/>
      <c r="Z644" s="49"/>
      <c r="AA644" s="49"/>
      <c r="AB644" s="49"/>
      <c r="AC644" s="49"/>
      <c r="AD644" s="49"/>
      <c r="AE644" s="49"/>
      <c r="AF644" s="49"/>
      <c r="AG644" s="49"/>
      <c r="AH644" s="49"/>
      <c r="AI644" s="49"/>
      <c r="AJ644" s="49"/>
      <c r="AK644" s="49"/>
      <c r="AL644" s="49"/>
      <c r="AM644" s="49"/>
      <c r="AN644" s="49"/>
      <c r="AO644" s="49"/>
      <c r="AP644" s="49"/>
      <c r="AQ644" s="49"/>
      <c r="AR644" s="49"/>
      <c r="AS644" s="49"/>
      <c r="AT644" s="49"/>
      <c r="AU644" s="49"/>
      <c r="AV644" s="49"/>
      <c r="AW644" s="49"/>
      <c r="AX644" s="49"/>
      <c r="AY644" s="49"/>
      <c r="AZ644" s="49"/>
      <c r="BA644" s="49"/>
      <c r="BB644" s="49"/>
      <c r="BC644" s="49"/>
      <c r="BD644" s="49"/>
      <c r="BE644" s="49"/>
      <c r="BF644" s="49"/>
    </row>
    <row r="645" spans="4:58">
      <c r="D645" s="52" t="s">
        <v>632</v>
      </c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V645" s="53" t="s">
        <v>2519</v>
      </c>
      <c r="W645" s="49"/>
      <c r="X645" s="49"/>
      <c r="Y645" s="49"/>
      <c r="Z645" s="49"/>
      <c r="AA645" s="49"/>
      <c r="AB645" s="49"/>
      <c r="AC645" s="49"/>
      <c r="AD645" s="49"/>
      <c r="AE645" s="49"/>
      <c r="AF645" s="49"/>
      <c r="AG645" s="49"/>
      <c r="AH645" s="49"/>
      <c r="AI645" s="49"/>
      <c r="AJ645" s="49"/>
      <c r="AK645" s="49"/>
      <c r="AL645" s="49"/>
      <c r="AM645" s="49"/>
      <c r="AN645" s="49"/>
      <c r="AO645" s="49"/>
      <c r="AP645" s="49"/>
      <c r="AQ645" s="49"/>
      <c r="AR645" s="49"/>
      <c r="AS645" s="49"/>
      <c r="AT645" s="49"/>
      <c r="AU645" s="49"/>
      <c r="AV645" s="49"/>
      <c r="AW645" s="49"/>
      <c r="AX645" s="49"/>
      <c r="AY645" s="49"/>
      <c r="AZ645" s="49"/>
      <c r="BA645" s="49"/>
      <c r="BB645" s="49"/>
      <c r="BC645" s="49"/>
      <c r="BD645" s="49"/>
      <c r="BE645" s="49"/>
      <c r="BF645" s="49"/>
    </row>
    <row r="646" spans="4:58">
      <c r="D646" s="52" t="s">
        <v>563</v>
      </c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V646" s="53" t="s">
        <v>2518</v>
      </c>
      <c r="W646" s="49"/>
      <c r="X646" s="49"/>
      <c r="Y646" s="49"/>
      <c r="Z646" s="49"/>
      <c r="AA646" s="49"/>
      <c r="AB646" s="49"/>
      <c r="AC646" s="49"/>
      <c r="AD646" s="49"/>
      <c r="AE646" s="49"/>
      <c r="AF646" s="49"/>
      <c r="AG646" s="49"/>
      <c r="AH646" s="49"/>
      <c r="AI646" s="49"/>
      <c r="AJ646" s="49"/>
      <c r="AK646" s="49"/>
      <c r="AL646" s="49"/>
      <c r="AM646" s="49"/>
      <c r="AN646" s="49"/>
      <c r="AO646" s="49"/>
      <c r="AP646" s="49"/>
      <c r="AQ646" s="49"/>
      <c r="AR646" s="49"/>
      <c r="AS646" s="49"/>
      <c r="AT646" s="49"/>
      <c r="AU646" s="49"/>
      <c r="AV646" s="49"/>
      <c r="AW646" s="49"/>
      <c r="AX646" s="49"/>
      <c r="AY646" s="49"/>
      <c r="AZ646" s="49"/>
      <c r="BA646" s="49"/>
      <c r="BB646" s="49"/>
      <c r="BC646" s="49"/>
      <c r="BD646" s="49"/>
      <c r="BE646" s="49"/>
      <c r="BF646" s="49"/>
    </row>
    <row r="647" spans="4:58">
      <c r="D647" s="52" t="s">
        <v>384</v>
      </c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V647" s="53" t="s">
        <v>2517</v>
      </c>
      <c r="W647" s="49"/>
      <c r="X647" s="49"/>
      <c r="Y647" s="49"/>
      <c r="Z647" s="49"/>
      <c r="AA647" s="49"/>
      <c r="AB647" s="49"/>
      <c r="AC647" s="49"/>
      <c r="AD647" s="49"/>
      <c r="AE647" s="49"/>
      <c r="AF647" s="49"/>
      <c r="AG647" s="49"/>
      <c r="AH647" s="49"/>
      <c r="AI647" s="49"/>
      <c r="AJ647" s="49"/>
      <c r="AK647" s="49"/>
      <c r="AL647" s="49"/>
      <c r="AM647" s="49"/>
      <c r="AN647" s="49"/>
      <c r="AO647" s="49"/>
      <c r="AP647" s="49"/>
      <c r="AQ647" s="49"/>
      <c r="AR647" s="49"/>
      <c r="AS647" s="49"/>
      <c r="AT647" s="49"/>
      <c r="AU647" s="49"/>
      <c r="AV647" s="49"/>
      <c r="AW647" s="49"/>
      <c r="AX647" s="49"/>
      <c r="AY647" s="49"/>
      <c r="AZ647" s="49"/>
      <c r="BA647" s="49"/>
      <c r="BB647" s="49"/>
      <c r="BC647" s="49"/>
      <c r="BD647" s="49"/>
      <c r="BE647" s="49"/>
      <c r="BF647" s="49"/>
    </row>
    <row r="648" spans="4:58">
      <c r="D648" s="52" t="s">
        <v>264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V648" s="53"/>
      <c r="W648" s="49"/>
      <c r="X648" s="49"/>
      <c r="Y648" s="49"/>
      <c r="Z648" s="49"/>
      <c r="AA648" s="49"/>
      <c r="AB648" s="49"/>
      <c r="AC648" s="49"/>
      <c r="AD648" s="49"/>
      <c r="AE648" s="49"/>
      <c r="AF648" s="49"/>
      <c r="AG648" s="49"/>
      <c r="AH648" s="49"/>
      <c r="AI648" s="49"/>
      <c r="AJ648" s="49"/>
      <c r="AK648" s="49"/>
      <c r="AL648" s="49"/>
      <c r="AM648" s="49"/>
      <c r="AN648" s="49"/>
      <c r="AO648" s="49"/>
      <c r="AP648" s="49"/>
      <c r="AQ648" s="49"/>
      <c r="AR648" s="49"/>
      <c r="AS648" s="49"/>
      <c r="AT648" s="49"/>
      <c r="AU648" s="49"/>
      <c r="AV648" s="49"/>
      <c r="AW648" s="49"/>
      <c r="AX648" s="49"/>
      <c r="AY648" s="49"/>
      <c r="AZ648" s="49"/>
      <c r="BA648" s="49"/>
      <c r="BB648" s="49"/>
      <c r="BC648" s="49"/>
      <c r="BD648" s="49"/>
      <c r="BE648" s="49"/>
      <c r="BF648" s="49"/>
    </row>
    <row r="649" spans="4:58">
      <c r="D649" s="52" t="s">
        <v>275</v>
      </c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V649" s="53" t="s">
        <v>261</v>
      </c>
      <c r="W649" s="49"/>
      <c r="X649" s="49"/>
      <c r="Y649" s="49"/>
      <c r="Z649" s="49"/>
      <c r="AA649" s="49"/>
      <c r="AB649" s="49"/>
      <c r="AC649" s="49"/>
      <c r="AD649" s="49"/>
      <c r="AE649" s="49"/>
      <c r="AF649" s="49"/>
      <c r="AG649" s="49"/>
      <c r="AH649" s="49"/>
      <c r="AI649" s="49"/>
      <c r="AJ649" s="49"/>
      <c r="AK649" s="49"/>
      <c r="AL649" s="49"/>
      <c r="AM649" s="49"/>
      <c r="AN649" s="49"/>
      <c r="AO649" s="49"/>
      <c r="AP649" s="49"/>
      <c r="AQ649" s="49"/>
      <c r="AR649" s="49"/>
      <c r="AS649" s="49"/>
      <c r="AT649" s="49"/>
      <c r="AU649" s="49"/>
      <c r="AV649" s="49"/>
      <c r="AW649" s="49"/>
      <c r="AX649" s="49"/>
      <c r="AY649" s="49"/>
      <c r="AZ649" s="49"/>
      <c r="BA649" s="49"/>
      <c r="BB649" s="49"/>
      <c r="BC649" s="49"/>
      <c r="BD649" s="49"/>
      <c r="BE649" s="49"/>
      <c r="BF649" s="49"/>
    </row>
    <row r="650" spans="4:58">
      <c r="D650" s="52" t="s">
        <v>271</v>
      </c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V650" s="53" t="s">
        <v>262</v>
      </c>
      <c r="W650" s="49"/>
      <c r="X650" s="49"/>
      <c r="Y650" s="49"/>
      <c r="Z650" s="49"/>
      <c r="AA650" s="49"/>
      <c r="AB650" s="49"/>
      <c r="AC650" s="49"/>
      <c r="AD650" s="49"/>
      <c r="AE650" s="49"/>
      <c r="AF650" s="49"/>
      <c r="AG650" s="49"/>
      <c r="AH650" s="49"/>
      <c r="AI650" s="49"/>
      <c r="AJ650" s="49"/>
      <c r="AK650" s="49"/>
      <c r="AL650" s="49"/>
      <c r="AM650" s="49"/>
      <c r="AN650" s="49"/>
      <c r="AO650" s="49"/>
      <c r="AP650" s="49"/>
      <c r="AQ650" s="49"/>
      <c r="AR650" s="49"/>
      <c r="AS650" s="49"/>
      <c r="AT650" s="49"/>
      <c r="AU650" s="49"/>
      <c r="AV650" s="49"/>
      <c r="AW650" s="49"/>
      <c r="AX650" s="49"/>
      <c r="AY650" s="49"/>
      <c r="AZ650" s="49"/>
      <c r="BA650" s="49"/>
      <c r="BB650" s="49"/>
      <c r="BC650" s="49"/>
      <c r="BD650" s="49"/>
      <c r="BE650" s="49"/>
      <c r="BF650" s="49"/>
    </row>
    <row r="651" spans="4:58">
      <c r="D651" s="52" t="s">
        <v>314</v>
      </c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V651" s="53" t="s">
        <v>336</v>
      </c>
      <c r="W651" s="49"/>
      <c r="X651" s="49"/>
      <c r="Y651" s="49"/>
      <c r="Z651" s="49"/>
      <c r="AA651" s="49"/>
      <c r="AB651" s="49"/>
      <c r="AC651" s="49"/>
      <c r="AD651" s="49"/>
      <c r="AE651" s="49"/>
      <c r="AF651" s="49"/>
      <c r="AG651" s="49"/>
      <c r="AH651" s="49"/>
      <c r="AI651" s="49"/>
      <c r="AJ651" s="49"/>
      <c r="AK651" s="49"/>
      <c r="AL651" s="49"/>
      <c r="AM651" s="49"/>
      <c r="AN651" s="49"/>
      <c r="AO651" s="49"/>
      <c r="AP651" s="49"/>
      <c r="AQ651" s="49"/>
      <c r="AR651" s="49"/>
      <c r="AS651" s="49"/>
      <c r="AT651" s="49"/>
      <c r="AU651" s="49"/>
      <c r="AV651" s="49"/>
      <c r="AW651" s="49"/>
      <c r="AX651" s="49"/>
      <c r="AY651" s="49"/>
      <c r="AZ651" s="49"/>
      <c r="BA651" s="49"/>
      <c r="BB651" s="49"/>
      <c r="BC651" s="49"/>
      <c r="BD651" s="49"/>
      <c r="BE651" s="49"/>
      <c r="BF651" s="49"/>
    </row>
    <row r="652" spans="4:58">
      <c r="D652" s="52" t="s">
        <v>315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</row>
    <row r="653" spans="4:58">
      <c r="D653" s="52" t="s">
        <v>2514</v>
      </c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</row>
    <row r="654" spans="4:58">
      <c r="D654" s="38" t="s">
        <v>1947</v>
      </c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</row>
    <row r="655" spans="4:58">
      <c r="D655" s="52" t="s">
        <v>1653</v>
      </c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</row>
    <row r="657" spans="4:4">
      <c r="D657" s="47" t="s">
        <v>2197</v>
      </c>
    </row>
    <row r="659" spans="4:4">
      <c r="D659" s="85" t="s">
        <v>2500</v>
      </c>
    </row>
    <row r="675" spans="4:4">
      <c r="D675" s="47" t="s">
        <v>2743</v>
      </c>
    </row>
    <row r="677" spans="4:4">
      <c r="D677" s="85" t="s">
        <v>2500</v>
      </c>
    </row>
    <row r="708" spans="2:4">
      <c r="B708" s="46">
        <v>0</v>
      </c>
      <c r="D708" s="47" t="s">
        <v>3061</v>
      </c>
    </row>
    <row r="709" spans="2:4">
      <c r="D709" s="55" t="s">
        <v>304</v>
      </c>
    </row>
    <row r="710" spans="2:4">
      <c r="D710" s="51" t="s">
        <v>35</v>
      </c>
    </row>
    <row r="1033" spans="2:4">
      <c r="B1033" s="46">
        <v>0</v>
      </c>
      <c r="D1033" s="47" t="s">
        <v>2834</v>
      </c>
    </row>
    <row r="1034" spans="2:4">
      <c r="D1034" s="55" t="s">
        <v>302</v>
      </c>
    </row>
    <row r="1035" spans="2:4">
      <c r="D1035" s="51" t="s">
        <v>35</v>
      </c>
    </row>
    <row r="1333" spans="2:4">
      <c r="B1333" s="44">
        <v>0</v>
      </c>
      <c r="D1333" s="47" t="s">
        <v>545</v>
      </c>
    </row>
    <row r="1334" spans="2:4">
      <c r="D133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B05DB-60DD-43AC-98E3-09F15C39D0E2}">
  <sheetPr codeName="Sheet8"/>
  <dimension ref="A2:J33"/>
  <sheetViews>
    <sheetView workbookViewId="0"/>
  </sheetViews>
  <sheetFormatPr defaultColWidth="2.85546875" defaultRowHeight="15"/>
  <cols>
    <col min="1" max="1" width="9" style="174" bestFit="1" customWidth="1"/>
    <col min="2" max="2" width="39.85546875" style="174" bestFit="1" customWidth="1"/>
    <col min="3" max="3" width="15.28515625" style="174" customWidth="1"/>
    <col min="4" max="4" width="17" style="174" bestFit="1" customWidth="1"/>
    <col min="5" max="5" width="17.5703125" style="174" bestFit="1" customWidth="1"/>
    <col min="6" max="6" width="10.42578125" style="174" bestFit="1" customWidth="1"/>
    <col min="7" max="7" width="10.5703125" style="174" bestFit="1" customWidth="1"/>
    <col min="8" max="8" width="8.28515625" style="174" bestFit="1" customWidth="1"/>
    <col min="9" max="9" width="7.5703125" style="174" bestFit="1" customWidth="1"/>
    <col min="10" max="10" width="10" style="174" bestFit="1" customWidth="1"/>
    <col min="11" max="16384" width="2.85546875" style="174"/>
  </cols>
  <sheetData>
    <row r="2" spans="1:10" ht="18.75">
      <c r="A2" s="237" t="s">
        <v>570</v>
      </c>
      <c r="B2" s="238"/>
      <c r="C2" s="238"/>
      <c r="D2" s="238"/>
      <c r="E2" s="238"/>
      <c r="F2" s="238"/>
      <c r="G2" s="238"/>
      <c r="H2" s="238"/>
      <c r="I2" s="238"/>
      <c r="J2" s="238"/>
    </row>
    <row r="3" spans="1:10">
      <c r="A3" s="238" t="s">
        <v>3073</v>
      </c>
      <c r="B3" s="238"/>
      <c r="C3" s="238"/>
      <c r="D3" s="238"/>
      <c r="E3" s="238"/>
      <c r="F3" s="238"/>
      <c r="G3" s="238"/>
      <c r="H3" s="238"/>
      <c r="I3" s="238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76" t="s">
        <v>476</v>
      </c>
      <c r="B5" s="76" t="s">
        <v>478</v>
      </c>
      <c r="C5" s="76" t="s">
        <v>365</v>
      </c>
      <c r="D5" s="76" t="s">
        <v>317</v>
      </c>
      <c r="E5" s="76" t="s">
        <v>274</v>
      </c>
      <c r="F5" s="108">
        <v>44903.420833333003</v>
      </c>
      <c r="G5" s="108">
        <v>45336.661805556003</v>
      </c>
      <c r="H5" s="76" t="s">
        <v>23</v>
      </c>
      <c r="I5" s="76" t="s">
        <v>18</v>
      </c>
      <c r="J5" s="76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713</v>
      </c>
      <c r="B7" s="76" t="s">
        <v>714</v>
      </c>
      <c r="C7" s="76" t="s">
        <v>727</v>
      </c>
      <c r="D7" s="76" t="s">
        <v>317</v>
      </c>
      <c r="E7" s="76" t="s">
        <v>274</v>
      </c>
      <c r="F7" s="108">
        <v>44992.412499999999</v>
      </c>
      <c r="G7" s="108">
        <v>45436.370833333</v>
      </c>
      <c r="H7" s="76" t="s">
        <v>23</v>
      </c>
      <c r="I7" s="76" t="s">
        <v>18</v>
      </c>
      <c r="J7" s="76" t="s">
        <v>260</v>
      </c>
    </row>
    <row r="8" spans="1:10" ht="45">
      <c r="A8" s="78" t="s">
        <v>1996</v>
      </c>
      <c r="B8" s="78" t="s">
        <v>1997</v>
      </c>
      <c r="C8" s="78" t="s">
        <v>361</v>
      </c>
      <c r="D8" s="78" t="s">
        <v>317</v>
      </c>
      <c r="E8" s="78" t="s">
        <v>274</v>
      </c>
      <c r="F8" s="102">
        <v>45015.465972222002</v>
      </c>
      <c r="G8" s="102">
        <v>45460.424305556</v>
      </c>
      <c r="H8" s="78" t="s">
        <v>23</v>
      </c>
      <c r="I8" s="78" t="s">
        <v>18</v>
      </c>
      <c r="J8" s="78" t="s">
        <v>260</v>
      </c>
    </row>
    <row r="9" spans="1:10" ht="45">
      <c r="A9" s="76" t="s">
        <v>2071</v>
      </c>
      <c r="B9" s="76" t="s">
        <v>2072</v>
      </c>
      <c r="C9" s="76" t="s">
        <v>361</v>
      </c>
      <c r="D9" s="76" t="s">
        <v>317</v>
      </c>
      <c r="E9" s="76" t="s">
        <v>274</v>
      </c>
      <c r="F9" s="108">
        <v>45015.643750000003</v>
      </c>
      <c r="G9" s="108">
        <v>45460.602083332997</v>
      </c>
      <c r="H9" s="76" t="s">
        <v>23</v>
      </c>
      <c r="I9" s="76" t="s">
        <v>18</v>
      </c>
      <c r="J9" s="76" t="s">
        <v>260</v>
      </c>
    </row>
    <row r="10" spans="1:10" ht="45">
      <c r="A10" s="78" t="s">
        <v>2081</v>
      </c>
      <c r="B10" s="78" t="s">
        <v>2082</v>
      </c>
      <c r="C10" s="78" t="s">
        <v>334</v>
      </c>
      <c r="D10" s="78" t="s">
        <v>317</v>
      </c>
      <c r="E10" s="78" t="s">
        <v>274</v>
      </c>
      <c r="F10" s="102">
        <v>45015.663888889001</v>
      </c>
      <c r="G10" s="102">
        <v>45460.622222222002</v>
      </c>
      <c r="H10" s="78" t="s">
        <v>23</v>
      </c>
      <c r="I10" s="78" t="s">
        <v>18</v>
      </c>
      <c r="J10" s="78" t="s">
        <v>260</v>
      </c>
    </row>
    <row r="11" spans="1:10" ht="45">
      <c r="A11" s="76" t="s">
        <v>2369</v>
      </c>
      <c r="B11" s="76" t="s">
        <v>711</v>
      </c>
      <c r="C11" s="76" t="s">
        <v>506</v>
      </c>
      <c r="D11" s="76" t="s">
        <v>317</v>
      </c>
      <c r="E11" s="76" t="s">
        <v>274</v>
      </c>
      <c r="F11" s="108">
        <v>45016.549305556</v>
      </c>
      <c r="G11" s="108">
        <v>45461.549305556</v>
      </c>
      <c r="H11" s="76" t="s">
        <v>23</v>
      </c>
      <c r="I11" s="76" t="s">
        <v>18</v>
      </c>
      <c r="J11" s="76" t="s">
        <v>260</v>
      </c>
    </row>
    <row r="12" spans="1:10" ht="45">
      <c r="A12" s="78" t="s">
        <v>2366</v>
      </c>
      <c r="B12" s="78" t="s">
        <v>2365</v>
      </c>
      <c r="C12" s="78" t="s">
        <v>2364</v>
      </c>
      <c r="D12" s="78" t="s">
        <v>317</v>
      </c>
      <c r="E12" s="78" t="s">
        <v>274</v>
      </c>
      <c r="F12" s="102">
        <v>45019.298611111</v>
      </c>
      <c r="G12" s="102">
        <v>45461.625</v>
      </c>
      <c r="H12" s="78" t="s">
        <v>23</v>
      </c>
      <c r="I12" s="78" t="s">
        <v>18</v>
      </c>
      <c r="J12" s="78" t="s">
        <v>260</v>
      </c>
    </row>
    <row r="13" spans="1:10" ht="45">
      <c r="A13" s="62" t="s">
        <v>2384</v>
      </c>
      <c r="B13" s="62" t="s">
        <v>2673</v>
      </c>
      <c r="C13" s="62" t="s">
        <v>2364</v>
      </c>
      <c r="D13" s="62" t="s">
        <v>317</v>
      </c>
      <c r="E13" s="62" t="s">
        <v>274</v>
      </c>
      <c r="F13" s="98">
        <v>45019.300694443999</v>
      </c>
      <c r="G13" s="98">
        <v>45461.625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2363</v>
      </c>
      <c r="B14" s="59" t="s">
        <v>2362</v>
      </c>
      <c r="C14" s="59" t="s">
        <v>506</v>
      </c>
      <c r="D14" s="59" t="s">
        <v>317</v>
      </c>
      <c r="E14" s="59" t="s">
        <v>274</v>
      </c>
      <c r="F14" s="99">
        <v>45019.350694444001</v>
      </c>
      <c r="G14" s="99">
        <v>45461.642361111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2361</v>
      </c>
      <c r="B15" s="62" t="s">
        <v>2296</v>
      </c>
      <c r="C15" s="62" t="s">
        <v>322</v>
      </c>
      <c r="D15" s="62" t="s">
        <v>317</v>
      </c>
      <c r="E15" s="62" t="s">
        <v>274</v>
      </c>
      <c r="F15" s="98">
        <v>45019.383333332997</v>
      </c>
      <c r="G15" s="98">
        <v>45462.341666667002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2637</v>
      </c>
      <c r="B16" s="59" t="s">
        <v>2672</v>
      </c>
      <c r="C16" s="59" t="s">
        <v>322</v>
      </c>
      <c r="D16" s="59" t="s">
        <v>317</v>
      </c>
      <c r="E16" s="59" t="s">
        <v>274</v>
      </c>
      <c r="F16" s="99">
        <v>45021.573611111002</v>
      </c>
      <c r="G16" s="99">
        <v>45464.573611111002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2685</v>
      </c>
      <c r="B17" s="62" t="s">
        <v>2684</v>
      </c>
      <c r="C17" s="62" t="s">
        <v>506</v>
      </c>
      <c r="D17" s="62" t="s">
        <v>317</v>
      </c>
      <c r="E17" s="62" t="s">
        <v>274</v>
      </c>
      <c r="F17" s="98">
        <v>45022.395138888998</v>
      </c>
      <c r="G17" s="98">
        <v>45467.353472221999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2730</v>
      </c>
      <c r="B18" s="59" t="s">
        <v>2731</v>
      </c>
      <c r="C18" s="59" t="s">
        <v>423</v>
      </c>
      <c r="D18" s="59" t="s">
        <v>317</v>
      </c>
      <c r="E18" s="59" t="s">
        <v>274</v>
      </c>
      <c r="F18" s="99">
        <v>45022.596527777998</v>
      </c>
      <c r="G18" s="99">
        <v>45467.554861110999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2871</v>
      </c>
      <c r="B19" s="62" t="s">
        <v>2879</v>
      </c>
      <c r="C19" s="62" t="s">
        <v>334</v>
      </c>
      <c r="D19" s="62" t="s">
        <v>317</v>
      </c>
      <c r="E19" s="62" t="s">
        <v>274</v>
      </c>
      <c r="F19" s="98">
        <v>45026.495833333</v>
      </c>
      <c r="G19" s="98">
        <v>45468.454166666997</v>
      </c>
      <c r="H19" s="62" t="s">
        <v>23</v>
      </c>
      <c r="I19" s="62" t="s">
        <v>18</v>
      </c>
      <c r="J19" s="62" t="s">
        <v>260</v>
      </c>
    </row>
    <row r="20" spans="1:10" ht="45">
      <c r="A20" s="59" t="s">
        <v>2876</v>
      </c>
      <c r="B20" s="59" t="s">
        <v>2880</v>
      </c>
      <c r="C20" s="59" t="s">
        <v>334</v>
      </c>
      <c r="D20" s="59" t="s">
        <v>317</v>
      </c>
      <c r="E20" s="59" t="s">
        <v>274</v>
      </c>
      <c r="F20" s="99">
        <v>45026.549305556</v>
      </c>
      <c r="G20" s="99">
        <v>45468.549305556</v>
      </c>
      <c r="H20" s="59" t="s">
        <v>23</v>
      </c>
      <c r="I20" s="59" t="s">
        <v>18</v>
      </c>
      <c r="J20" s="59" t="s">
        <v>260</v>
      </c>
    </row>
    <row r="21" spans="1:10" ht="45">
      <c r="A21" s="61" t="s">
        <v>2892</v>
      </c>
      <c r="B21" s="61" t="s">
        <v>2891</v>
      </c>
      <c r="C21" s="61" t="s">
        <v>2364</v>
      </c>
      <c r="D21" s="61" t="s">
        <v>317</v>
      </c>
      <c r="E21" s="61" t="s">
        <v>274</v>
      </c>
      <c r="F21" s="116">
        <v>45026.556944443997</v>
      </c>
      <c r="G21" s="116">
        <v>45468.556944443997</v>
      </c>
      <c r="H21" s="61" t="s">
        <v>23</v>
      </c>
      <c r="I21" s="61" t="s">
        <v>18</v>
      </c>
      <c r="J21" s="61" t="s">
        <v>255</v>
      </c>
    </row>
    <row r="22" spans="1:10" ht="45">
      <c r="A22" s="59" t="s">
        <v>2970</v>
      </c>
      <c r="B22" s="59" t="s">
        <v>2973</v>
      </c>
      <c r="C22" s="59" t="s">
        <v>334</v>
      </c>
      <c r="D22" s="59" t="s">
        <v>317</v>
      </c>
      <c r="E22" s="59" t="s">
        <v>274</v>
      </c>
      <c r="F22" s="99">
        <v>45027.365972222004</v>
      </c>
      <c r="G22" s="99">
        <v>45468.657638889003</v>
      </c>
      <c r="H22" s="59" t="s">
        <v>23</v>
      </c>
      <c r="I22" s="59" t="s">
        <v>18</v>
      </c>
      <c r="J22" s="59" t="s">
        <v>260</v>
      </c>
    </row>
    <row r="23" spans="1:10" ht="45">
      <c r="A23" s="62" t="s">
        <v>2976</v>
      </c>
      <c r="B23" s="62" t="s">
        <v>2978</v>
      </c>
      <c r="C23" s="62" t="s">
        <v>423</v>
      </c>
      <c r="D23" s="62" t="s">
        <v>317</v>
      </c>
      <c r="E23" s="62" t="s">
        <v>274</v>
      </c>
      <c r="F23" s="98">
        <v>45027.365972222004</v>
      </c>
      <c r="G23" s="98">
        <v>45468.657638889003</v>
      </c>
      <c r="H23" s="62" t="s">
        <v>23</v>
      </c>
      <c r="I23" s="62" t="s">
        <v>18</v>
      </c>
      <c r="J23" s="62" t="s">
        <v>260</v>
      </c>
    </row>
    <row r="24" spans="1:10" ht="45">
      <c r="A24" s="59" t="s">
        <v>3017</v>
      </c>
      <c r="B24" s="59" t="s">
        <v>3014</v>
      </c>
      <c r="C24" s="59" t="s">
        <v>497</v>
      </c>
      <c r="D24" s="59" t="s">
        <v>317</v>
      </c>
      <c r="E24" s="59" t="s">
        <v>274</v>
      </c>
      <c r="F24" s="99">
        <v>45027.480555556001</v>
      </c>
      <c r="G24" s="99">
        <v>45469.438888889003</v>
      </c>
      <c r="H24" s="59" t="s">
        <v>23</v>
      </c>
      <c r="I24" s="59" t="s">
        <v>18</v>
      </c>
      <c r="J24" s="59" t="s">
        <v>260</v>
      </c>
    </row>
    <row r="25" spans="1:10" ht="45">
      <c r="A25" s="61" t="s">
        <v>3057</v>
      </c>
      <c r="B25" s="61" t="s">
        <v>3050</v>
      </c>
      <c r="C25" s="61" t="s">
        <v>3072</v>
      </c>
      <c r="D25" s="61" t="s">
        <v>317</v>
      </c>
      <c r="E25" s="61" t="s">
        <v>274</v>
      </c>
      <c r="F25" s="116">
        <v>45027.648611110999</v>
      </c>
      <c r="G25" s="116">
        <v>45469.606944444</v>
      </c>
      <c r="H25" s="61" t="s">
        <v>23</v>
      </c>
      <c r="I25" s="61" t="s">
        <v>18</v>
      </c>
      <c r="J25" s="61" t="s">
        <v>255</v>
      </c>
    </row>
    <row r="26" spans="1:10" ht="45">
      <c r="A26" s="59" t="s">
        <v>3058</v>
      </c>
      <c r="B26" s="59" t="s">
        <v>3059</v>
      </c>
      <c r="C26" s="59" t="s">
        <v>475</v>
      </c>
      <c r="D26" s="59" t="s">
        <v>317</v>
      </c>
      <c r="E26" s="59" t="s">
        <v>274</v>
      </c>
      <c r="F26" s="99">
        <v>45027.650694443997</v>
      </c>
      <c r="G26" s="99">
        <v>45469.609027778002</v>
      </c>
      <c r="H26" s="59" t="s">
        <v>23</v>
      </c>
      <c r="I26" s="59" t="s">
        <v>18</v>
      </c>
      <c r="J26" s="59" t="s">
        <v>255</v>
      </c>
    </row>
    <row r="28" spans="1:10" ht="45">
      <c r="A28" s="64" t="s">
        <v>3074</v>
      </c>
      <c r="B28" s="64" t="s">
        <v>3075</v>
      </c>
      <c r="C28" s="64"/>
      <c r="D28" s="64"/>
      <c r="E28" s="64"/>
      <c r="F28" s="109"/>
      <c r="G28" s="109"/>
      <c r="H28" s="64"/>
      <c r="I28" s="64"/>
      <c r="J28" s="64" t="s">
        <v>326</v>
      </c>
    </row>
    <row r="29" spans="1:10">
      <c r="A29" s="56"/>
      <c r="B29" s="56"/>
      <c r="C29" s="56"/>
      <c r="D29" s="56"/>
      <c r="E29" s="56"/>
      <c r="F29" s="101"/>
      <c r="G29" s="101"/>
      <c r="H29" s="56"/>
      <c r="I29" s="56"/>
      <c r="J29" s="56" t="s">
        <v>326</v>
      </c>
    </row>
    <row r="30" spans="1:10">
      <c r="A30" s="56"/>
      <c r="B30" s="56"/>
      <c r="C30" s="56"/>
      <c r="D30" s="56"/>
      <c r="E30" s="56"/>
      <c r="F30" s="101"/>
      <c r="G30" s="101"/>
      <c r="H30" s="56"/>
      <c r="I30" s="56"/>
      <c r="J30" s="56" t="s">
        <v>326</v>
      </c>
    </row>
    <row r="31" spans="1:10">
      <c r="A31" s="56"/>
      <c r="B31" s="56"/>
      <c r="C31" s="56"/>
      <c r="D31" s="56"/>
      <c r="E31" s="56"/>
      <c r="F31" s="101"/>
      <c r="G31" s="101"/>
      <c r="H31" s="56"/>
      <c r="I31" s="56"/>
      <c r="J31" s="56" t="s">
        <v>326</v>
      </c>
    </row>
    <row r="32" spans="1:10">
      <c r="A32" s="56"/>
      <c r="B32" s="56"/>
      <c r="C32" s="56"/>
      <c r="D32" s="56"/>
      <c r="E32" s="56"/>
      <c r="F32" s="101"/>
      <c r="G32" s="101"/>
      <c r="H32" s="56"/>
      <c r="I32" s="56"/>
      <c r="J32" s="56" t="s">
        <v>326</v>
      </c>
    </row>
    <row r="33" spans="1:10">
      <c r="A33" s="56"/>
      <c r="B33" s="56"/>
      <c r="C33" s="56"/>
      <c r="D33" s="56"/>
      <c r="E33" s="56"/>
      <c r="F33" s="101"/>
      <c r="G33" s="101"/>
      <c r="H33" s="56"/>
      <c r="I33" s="56"/>
      <c r="J33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8FE20-3FB8-4591-8E83-503E6B91EFEC}">
  <sheetPr codeName="Sheet9"/>
  <dimension ref="B2:EO1724"/>
  <sheetViews>
    <sheetView topLeftCell="A503" workbookViewId="0">
      <selection activeCell="A472" sqref="A472:XFD525"/>
    </sheetView>
  </sheetViews>
  <sheetFormatPr defaultColWidth="2.85546875" defaultRowHeight="15"/>
  <cols>
    <col min="1" max="3" width="2.85546875" style="85"/>
    <col min="4" max="32" width="2.85546875" style="85" customWidth="1"/>
    <col min="33" max="16384" width="2.85546875" style="85"/>
  </cols>
  <sheetData>
    <row r="2" spans="2:4">
      <c r="B2" s="47" t="s">
        <v>2750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2747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2748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2749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2834</v>
      </c>
    </row>
    <row r="56" spans="2:4">
      <c r="D56" s="55" t="s">
        <v>301</v>
      </c>
    </row>
    <row r="58" spans="2:4">
      <c r="D58" s="85" t="s">
        <v>36</v>
      </c>
    </row>
    <row r="59" spans="2:4">
      <c r="D59" s="50" t="s">
        <v>2865</v>
      </c>
    </row>
    <row r="61" spans="2:4">
      <c r="D61" s="85" t="s">
        <v>2790</v>
      </c>
    </row>
    <row r="94" spans="4:50">
      <c r="D94" s="85" t="s">
        <v>2791</v>
      </c>
      <c r="S94" s="85" t="s">
        <v>2792</v>
      </c>
      <c r="AB94" s="85" t="s">
        <v>2793</v>
      </c>
      <c r="AI94" s="85" t="s">
        <v>2794</v>
      </c>
      <c r="AN94" s="85" t="s">
        <v>2795</v>
      </c>
      <c r="AT94" s="85" t="s">
        <v>2796</v>
      </c>
      <c r="AX94" s="85" t="s">
        <v>2797</v>
      </c>
    </row>
    <row r="95" spans="4:50">
      <c r="D95" s="85" t="s">
        <v>2798</v>
      </c>
      <c r="S95" s="85" t="s">
        <v>2799</v>
      </c>
      <c r="AB95" s="85" t="s">
        <v>2800</v>
      </c>
      <c r="AI95" s="85" t="s">
        <v>2801</v>
      </c>
      <c r="AN95" s="85" t="s">
        <v>747</v>
      </c>
      <c r="AT95" s="54" t="s">
        <v>2831</v>
      </c>
      <c r="AX95" s="85" t="s">
        <v>2802</v>
      </c>
    </row>
    <row r="96" spans="4:50">
      <c r="D96" s="85" t="s">
        <v>2803</v>
      </c>
      <c r="S96" s="85" t="s">
        <v>2804</v>
      </c>
      <c r="AB96" s="85" t="s">
        <v>2805</v>
      </c>
      <c r="AI96" s="85" t="s">
        <v>2806</v>
      </c>
      <c r="AN96" s="85" t="s">
        <v>1358</v>
      </c>
      <c r="AT96" s="54" t="s">
        <v>2831</v>
      </c>
      <c r="AX96" s="85" t="s">
        <v>2807</v>
      </c>
    </row>
    <row r="97" spans="4:82">
      <c r="D97" s="85" t="s">
        <v>2803</v>
      </c>
      <c r="S97" s="85" t="s">
        <v>2808</v>
      </c>
      <c r="AB97" s="85" t="s">
        <v>2809</v>
      </c>
      <c r="AI97" s="85" t="s">
        <v>2810</v>
      </c>
      <c r="AN97" s="85" t="s">
        <v>1358</v>
      </c>
      <c r="AT97" s="54" t="s">
        <v>2831</v>
      </c>
      <c r="AX97" s="85" t="s">
        <v>2807</v>
      </c>
    </row>
    <row r="98" spans="4:82">
      <c r="D98" s="85" t="s">
        <v>2798</v>
      </c>
      <c r="S98" s="85" t="s">
        <v>2811</v>
      </c>
      <c r="AB98" s="85" t="s">
        <v>2812</v>
      </c>
      <c r="AI98" s="85" t="s">
        <v>2813</v>
      </c>
      <c r="AN98" s="85" t="s">
        <v>747</v>
      </c>
      <c r="AT98" s="54" t="s">
        <v>2831</v>
      </c>
      <c r="AX98" s="85" t="s">
        <v>2814</v>
      </c>
    </row>
    <row r="99" spans="4:82">
      <c r="D99" s="85" t="s">
        <v>2798</v>
      </c>
      <c r="S99" s="85" t="s">
        <v>2815</v>
      </c>
      <c r="AB99" s="85" t="s">
        <v>2816</v>
      </c>
      <c r="AI99" s="85" t="s">
        <v>2817</v>
      </c>
      <c r="AN99" s="85" t="s">
        <v>747</v>
      </c>
      <c r="AT99" s="54" t="s">
        <v>2831</v>
      </c>
      <c r="AX99" s="85" t="s">
        <v>2814</v>
      </c>
    </row>
    <row r="100" spans="4:82">
      <c r="D100" s="85" t="s">
        <v>2803</v>
      </c>
      <c r="S100" s="85" t="s">
        <v>2818</v>
      </c>
      <c r="AB100" s="85" t="s">
        <v>2819</v>
      </c>
      <c r="AI100" s="85" t="s">
        <v>2820</v>
      </c>
      <c r="AN100" s="85" t="s">
        <v>2697</v>
      </c>
      <c r="AT100" s="54" t="s">
        <v>2831</v>
      </c>
      <c r="AX100" s="85" t="s">
        <v>2821</v>
      </c>
    </row>
    <row r="101" spans="4:82">
      <c r="D101" s="85" t="s">
        <v>2803</v>
      </c>
      <c r="S101" s="85" t="s">
        <v>2822</v>
      </c>
      <c r="AB101" s="85" t="s">
        <v>2823</v>
      </c>
      <c r="AI101" s="85" t="s">
        <v>2824</v>
      </c>
      <c r="AN101" s="85" t="s">
        <v>2697</v>
      </c>
      <c r="AT101" s="54" t="s">
        <v>2831</v>
      </c>
      <c r="AX101" s="85" t="s">
        <v>2821</v>
      </c>
    </row>
    <row r="102" spans="4:82">
      <c r="D102" s="85" t="s">
        <v>2825</v>
      </c>
      <c r="S102" s="85" t="s">
        <v>2826</v>
      </c>
      <c r="AB102" s="85" t="s">
        <v>2827</v>
      </c>
      <c r="AI102" s="85" t="s">
        <v>2828</v>
      </c>
      <c r="AN102" s="85" t="s">
        <v>2829</v>
      </c>
      <c r="AT102" s="54" t="s">
        <v>2831</v>
      </c>
      <c r="AX102" s="85" t="s">
        <v>2830</v>
      </c>
    </row>
    <row r="104" spans="4:82">
      <c r="M104" s="85" t="s">
        <v>272</v>
      </c>
      <c r="BB104" s="85" t="s">
        <v>273</v>
      </c>
    </row>
    <row r="105" spans="4:82">
      <c r="D105" s="47" t="s">
        <v>307</v>
      </c>
      <c r="M105" s="47" t="s">
        <v>378</v>
      </c>
      <c r="V105" s="47" t="s">
        <v>379</v>
      </c>
      <c r="AB105" s="47" t="s">
        <v>309</v>
      </c>
      <c r="AH105" s="47" t="s">
        <v>745</v>
      </c>
      <c r="AP105" s="47" t="s">
        <v>391</v>
      </c>
      <c r="BB105" s="47" t="s">
        <v>378</v>
      </c>
      <c r="BJ105" s="47" t="s">
        <v>379</v>
      </c>
      <c r="BP105" s="47" t="s">
        <v>309</v>
      </c>
      <c r="BV105" s="47" t="s">
        <v>745</v>
      </c>
      <c r="CD105" s="47" t="s">
        <v>391</v>
      </c>
    </row>
    <row r="106" spans="4:82">
      <c r="D106" s="85" t="s">
        <v>2802</v>
      </c>
      <c r="E106" s="41"/>
      <c r="F106" s="41"/>
      <c r="G106" s="41"/>
      <c r="H106" s="41"/>
      <c r="I106" s="41"/>
      <c r="J106" s="41"/>
      <c r="K106" s="41"/>
      <c r="L106" s="41"/>
      <c r="M106" s="85" t="s">
        <v>2799</v>
      </c>
      <c r="N106" s="41"/>
      <c r="O106" s="41"/>
      <c r="P106" s="41"/>
      <c r="Q106" s="41"/>
      <c r="R106" s="41"/>
      <c r="S106" s="41"/>
      <c r="T106" s="41"/>
      <c r="U106" s="41"/>
      <c r="V106" s="85" t="s">
        <v>2800</v>
      </c>
      <c r="W106" s="41"/>
      <c r="X106" s="41"/>
      <c r="Y106" s="41"/>
      <c r="Z106" s="41"/>
      <c r="AA106" s="41"/>
      <c r="AB106" s="85" t="s">
        <v>2801</v>
      </c>
      <c r="AC106" s="41"/>
      <c r="AD106" s="41"/>
      <c r="AE106" s="41"/>
      <c r="AF106" s="41"/>
      <c r="AG106" s="41"/>
      <c r="AH106" s="85" t="s">
        <v>747</v>
      </c>
      <c r="AI106" s="41"/>
      <c r="AJ106" s="41"/>
      <c r="AK106" s="41"/>
      <c r="AL106" s="41"/>
      <c r="AM106" s="41"/>
      <c r="AN106" s="41"/>
      <c r="AO106" s="41"/>
      <c r="AP106" s="85" t="s">
        <v>2798</v>
      </c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7"/>
      <c r="BC106" s="41"/>
      <c r="BD106" s="41"/>
      <c r="BE106" s="41"/>
      <c r="BF106" s="41"/>
      <c r="BG106" s="41"/>
      <c r="BH106" s="41"/>
      <c r="BI106" s="41"/>
      <c r="BJ106" s="47"/>
      <c r="BK106" s="41"/>
      <c r="BL106" s="41"/>
      <c r="BM106" s="41"/>
      <c r="BN106" s="41"/>
      <c r="BO106" s="41"/>
      <c r="BP106" s="47"/>
      <c r="BQ106" s="41"/>
      <c r="BR106" s="41"/>
      <c r="BS106" s="41"/>
      <c r="BT106" s="41"/>
      <c r="BU106" s="41"/>
      <c r="BV106" s="47"/>
      <c r="BW106" s="41"/>
      <c r="BX106" s="41"/>
      <c r="BY106" s="41"/>
      <c r="BZ106" s="41"/>
      <c r="CA106" s="41"/>
      <c r="CB106" s="41"/>
      <c r="CC106" s="41"/>
      <c r="CD106" s="41"/>
    </row>
    <row r="107" spans="4:82">
      <c r="D107" s="85" t="s">
        <v>2807</v>
      </c>
      <c r="M107" s="85" t="s">
        <v>2804</v>
      </c>
      <c r="V107" s="85" t="s">
        <v>2805</v>
      </c>
      <c r="AB107" s="85" t="s">
        <v>2806</v>
      </c>
      <c r="AH107" s="85" t="s">
        <v>1358</v>
      </c>
      <c r="AP107" s="85" t="s">
        <v>2803</v>
      </c>
    </row>
    <row r="108" spans="4:82">
      <c r="D108" s="85" t="s">
        <v>2807</v>
      </c>
      <c r="M108" s="85" t="s">
        <v>2808</v>
      </c>
      <c r="V108" s="85" t="s">
        <v>2809</v>
      </c>
      <c r="AB108" s="85" t="s">
        <v>2810</v>
      </c>
      <c r="AH108" s="85" t="s">
        <v>1358</v>
      </c>
      <c r="AP108" s="85" t="s">
        <v>2803</v>
      </c>
    </row>
    <row r="109" spans="4:82">
      <c r="D109" s="85" t="s">
        <v>2814</v>
      </c>
      <c r="M109" s="85" t="s">
        <v>2811</v>
      </c>
      <c r="V109" s="85" t="s">
        <v>2812</v>
      </c>
      <c r="AB109" s="85" t="s">
        <v>2813</v>
      </c>
      <c r="AH109" s="85" t="s">
        <v>747</v>
      </c>
      <c r="AP109" s="85" t="s">
        <v>2798</v>
      </c>
    </row>
    <row r="110" spans="4:82">
      <c r="D110" s="85" t="s">
        <v>2814</v>
      </c>
      <c r="M110" s="85" t="s">
        <v>2815</v>
      </c>
      <c r="V110" s="85" t="s">
        <v>2816</v>
      </c>
      <c r="AB110" s="85" t="s">
        <v>2817</v>
      </c>
      <c r="AH110" s="85" t="s">
        <v>747</v>
      </c>
      <c r="AP110" s="85" t="s">
        <v>2798</v>
      </c>
    </row>
    <row r="111" spans="4:82">
      <c r="D111" s="85" t="s">
        <v>2821</v>
      </c>
      <c r="M111" s="85" t="s">
        <v>2818</v>
      </c>
      <c r="V111" s="85" t="s">
        <v>2819</v>
      </c>
      <c r="AB111" s="85" t="s">
        <v>2820</v>
      </c>
      <c r="AH111" s="85" t="s">
        <v>2697</v>
      </c>
      <c r="AP111" s="85" t="s">
        <v>2803</v>
      </c>
    </row>
    <row r="112" spans="4:82">
      <c r="D112" s="85" t="s">
        <v>2821</v>
      </c>
      <c r="M112" s="85" t="s">
        <v>2822</v>
      </c>
      <c r="V112" s="85" t="s">
        <v>2823</v>
      </c>
      <c r="AB112" s="85" t="s">
        <v>2824</v>
      </c>
      <c r="AH112" s="85" t="s">
        <v>2697</v>
      </c>
      <c r="AP112" s="85" t="s">
        <v>2803</v>
      </c>
    </row>
    <row r="113" spans="4:144">
      <c r="D113" s="85" t="s">
        <v>2830</v>
      </c>
      <c r="M113" s="85" t="s">
        <v>2826</v>
      </c>
      <c r="V113" s="85" t="s">
        <v>2827</v>
      </c>
      <c r="AB113" s="85" t="s">
        <v>2828</v>
      </c>
      <c r="AH113" s="85" t="s">
        <v>2829</v>
      </c>
      <c r="AP113" s="85" t="s">
        <v>2825</v>
      </c>
    </row>
    <row r="117" spans="4:144">
      <c r="D117" s="52" t="s">
        <v>347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</row>
    <row r="118" spans="4:144">
      <c r="D118" s="52" t="s">
        <v>329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</row>
    <row r="119" spans="4:144">
      <c r="D119" s="53" t="str">
        <f t="shared" ref="D119:D126" si="0">"select '" &amp; TRIM(D106) &amp; "' AgreementNumber, '" &amp; TRIM(M106) &amp; "' bChassisNumber, '" &amp; TRIM(V106) &amp; "' bEngineNumber, '" &amp; TRIM(SUBSTITUTE(AB106, " ", "")) &amp; "' bPoliceNumber, '" &amp; TRIM(AH106) &amp; "' bColour, '" &amp; TRIM(AP106) &amp; "' bModelName, '" &amp; TRIM(BB106) &amp; "' aChassisNumber, '" &amp; TRIM(BJ106) &amp; "' aEngineNumber, '" &amp; TRIM(SUBSTITUTE(BP106, " ", "")) &amp; "' aPoliceNumber, '" &amp; TRIM(BV106) &amp; "' aColour, '" &amp; TRIM(CD106) &amp; "' aModelName union all"</f>
        <v>select '0000848/4/08/11/2022' AgreementNumber, 'MHCPHR54CNJ522835' bChassisNumber, 'E522835' bEngineNumber, 'B9016UXC' bPoliceNumber, 'PUTIH' bColour, 'ISUZU TRAGA CABIN CHASSIS' bModelName, '' aChassisNumber, '' aEngineNumber, '' aPoliceNumber, '' aColour, '' aModelName union all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  <c r="CE119" s="49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49"/>
      <c r="DC119" s="49"/>
      <c r="DD119" s="49"/>
      <c r="DE119" s="49"/>
      <c r="DF119" s="49"/>
      <c r="DG119" s="49"/>
      <c r="DH119" s="49"/>
      <c r="DI119" s="49"/>
      <c r="DJ119" s="49"/>
      <c r="DK119" s="49"/>
      <c r="DL119" s="49"/>
      <c r="DM119" s="49"/>
      <c r="DN119" s="49"/>
      <c r="DO119" s="49"/>
      <c r="DP119" s="49"/>
      <c r="DQ119" s="49"/>
      <c r="DR119" s="49"/>
      <c r="DS119" s="49"/>
      <c r="DT119" s="49"/>
      <c r="DU119" s="49"/>
      <c r="DV119" s="49"/>
      <c r="DW119" s="49"/>
      <c r="DX119" s="49"/>
      <c r="DY119" s="49"/>
      <c r="DZ119" s="49"/>
      <c r="EA119" s="49"/>
      <c r="EB119" s="49"/>
      <c r="EC119" s="49"/>
      <c r="ED119" s="49"/>
      <c r="EE119" s="49"/>
      <c r="EF119" s="49"/>
      <c r="EG119" s="49"/>
      <c r="EH119" s="49"/>
      <c r="EI119" s="49"/>
      <c r="EJ119" s="49"/>
      <c r="EK119" s="49"/>
      <c r="EL119" s="49"/>
      <c r="EM119" s="49"/>
      <c r="EN119" s="49"/>
    </row>
    <row r="120" spans="4:144">
      <c r="D120" s="53" t="str">
        <f t="shared" si="0"/>
        <v>select '0000849/4/08/11/2022' AgreementNumber, 'PAEL67MYNNB000652' bChassisNumber, '4N14UAN2051' bEngineNumber, 'B9343UXC' bPoliceNumber, 'HITAM SILVER' bColour, 'MITSUBISHI COLT L300 DIESEL E-2 CHASSIS' bModelName, '' aChassisNumber, '' aEngineNumber, '' aPoliceNumber, '' aColour, '' aModelName union all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49"/>
      <c r="CE120" s="49"/>
      <c r="CF120" s="49"/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49"/>
      <c r="CR120" s="49"/>
      <c r="CS120" s="49"/>
      <c r="CT120" s="49"/>
      <c r="CU120" s="49"/>
      <c r="CV120" s="49"/>
      <c r="CW120" s="49"/>
      <c r="CX120" s="49"/>
      <c r="CY120" s="49"/>
      <c r="CZ120" s="49"/>
      <c r="DA120" s="49"/>
      <c r="DB120" s="49"/>
      <c r="DC120" s="49"/>
      <c r="DD120" s="49"/>
      <c r="DE120" s="49"/>
      <c r="DF120" s="49"/>
      <c r="DG120" s="49"/>
      <c r="DH120" s="49"/>
      <c r="DI120" s="49"/>
      <c r="DJ120" s="49"/>
      <c r="DK120" s="49"/>
      <c r="DL120" s="49"/>
      <c r="DM120" s="49"/>
      <c r="DN120" s="49"/>
      <c r="DO120" s="49"/>
      <c r="DP120" s="49"/>
      <c r="DQ120" s="49"/>
      <c r="DR120" s="49"/>
      <c r="DS120" s="49"/>
      <c r="DT120" s="49"/>
      <c r="DU120" s="49"/>
      <c r="DV120" s="49"/>
      <c r="DW120" s="49"/>
      <c r="DX120" s="49"/>
      <c r="DY120" s="49"/>
      <c r="DZ120" s="49"/>
      <c r="EA120" s="49"/>
      <c r="EB120" s="49"/>
      <c r="EC120" s="49"/>
      <c r="ED120" s="49"/>
      <c r="EE120" s="49"/>
      <c r="EF120" s="49"/>
      <c r="EG120" s="49"/>
      <c r="EH120" s="49"/>
      <c r="EI120" s="49"/>
      <c r="EJ120" s="49"/>
      <c r="EK120" s="49"/>
      <c r="EL120" s="49"/>
      <c r="EM120" s="49"/>
      <c r="EN120" s="49"/>
    </row>
    <row r="121" spans="4:144">
      <c r="D121" s="53" t="str">
        <f t="shared" si="0"/>
        <v>select '0000849/4/08/11/2022' AgreementNumber, 'PAEL67MYNNB000653' bChassisNumber, '4N14UAN2053' bEngineNumber, 'B9349UXC' bPoliceNumber, 'HITAM SILVER' bColour, 'MITSUBISHI COLT L300 DIESEL E-2 CHASSIS' bModelName, '' aChassisNumber, '' aEngineNumber, '' aPoliceNumber, '' aColour, '' aModelName union all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  <c r="CE121" s="49"/>
      <c r="CF121" s="49"/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49"/>
      <c r="DC121" s="49"/>
      <c r="DD121" s="49"/>
      <c r="DE121" s="49"/>
      <c r="DF121" s="49"/>
      <c r="DG121" s="49"/>
      <c r="DH121" s="49"/>
      <c r="DI121" s="49"/>
      <c r="DJ121" s="49"/>
      <c r="DK121" s="49"/>
      <c r="DL121" s="49"/>
      <c r="DM121" s="49"/>
      <c r="DN121" s="49"/>
      <c r="DO121" s="49"/>
      <c r="DP121" s="49"/>
      <c r="DQ121" s="49"/>
      <c r="DR121" s="49"/>
      <c r="DS121" s="49"/>
      <c r="DT121" s="49"/>
      <c r="DU121" s="49"/>
      <c r="DV121" s="49"/>
      <c r="DW121" s="49"/>
      <c r="DX121" s="49"/>
      <c r="DY121" s="49"/>
      <c r="DZ121" s="49"/>
      <c r="EA121" s="49"/>
      <c r="EB121" s="49"/>
      <c r="EC121" s="49"/>
      <c r="ED121" s="49"/>
      <c r="EE121" s="49"/>
      <c r="EF121" s="49"/>
      <c r="EG121" s="49"/>
      <c r="EH121" s="49"/>
      <c r="EI121" s="49"/>
      <c r="EJ121" s="49"/>
      <c r="EK121" s="49"/>
      <c r="EL121" s="49"/>
      <c r="EM121" s="49"/>
      <c r="EN121" s="49"/>
    </row>
    <row r="122" spans="4:144">
      <c r="D122" s="53" t="str">
        <f t="shared" si="0"/>
        <v>select '0000850/4/08/11/2022' AgreementNumber, 'MHCPHR54CN J522836' bChassisNumber, 'E522826' bEngineNumber, 'BM8992QE' bPoliceNumber, 'PUTIH' bColour, 'ISUZU TRAGA CABIN CHASSIS' bModelName, '' aChassisNumber, '' aEngineNumber, '' aPoliceNumber, '' aColour, '' aModelName union all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49"/>
      <c r="CB122" s="49"/>
      <c r="CC122" s="49"/>
      <c r="CD122" s="49"/>
      <c r="CE122" s="49"/>
      <c r="CF122" s="49"/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49"/>
      <c r="CR122" s="49"/>
      <c r="CS122" s="49"/>
      <c r="CT122" s="49"/>
      <c r="CU122" s="49"/>
      <c r="CV122" s="49"/>
      <c r="CW122" s="49"/>
      <c r="CX122" s="49"/>
      <c r="CY122" s="49"/>
      <c r="CZ122" s="49"/>
      <c r="DA122" s="49"/>
      <c r="DB122" s="49"/>
      <c r="DC122" s="49"/>
      <c r="DD122" s="49"/>
      <c r="DE122" s="49"/>
      <c r="DF122" s="49"/>
      <c r="DG122" s="49"/>
      <c r="DH122" s="49"/>
      <c r="DI122" s="49"/>
      <c r="DJ122" s="49"/>
      <c r="DK122" s="49"/>
      <c r="DL122" s="49"/>
      <c r="DM122" s="49"/>
      <c r="DN122" s="49"/>
      <c r="DO122" s="49"/>
      <c r="DP122" s="49"/>
      <c r="DQ122" s="49"/>
      <c r="DR122" s="49"/>
      <c r="DS122" s="49"/>
      <c r="DT122" s="49"/>
      <c r="DU122" s="49"/>
      <c r="DV122" s="49"/>
      <c r="DW122" s="49"/>
      <c r="DX122" s="49"/>
      <c r="DY122" s="49"/>
      <c r="DZ122" s="49"/>
      <c r="EA122" s="49"/>
      <c r="EB122" s="49"/>
      <c r="EC122" s="49"/>
      <c r="ED122" s="49"/>
      <c r="EE122" s="49"/>
      <c r="EF122" s="49"/>
      <c r="EG122" s="49"/>
      <c r="EH122" s="49"/>
      <c r="EI122" s="49"/>
      <c r="EJ122" s="49"/>
      <c r="EK122" s="49"/>
      <c r="EL122" s="49"/>
      <c r="EM122" s="49"/>
      <c r="EN122" s="49"/>
    </row>
    <row r="123" spans="4:144">
      <c r="D123" s="53" t="str">
        <f t="shared" si="0"/>
        <v>select '0000850/4/08/11/2022' AgreementNumber, 'MHCPHR54CNJ522838' bChassisNumber, 'E522838' bEngineNumber, 'BM8993QE' bPoliceNumber, 'PUTIH' bColour, 'ISUZU TRAGA CABIN CHASSIS' bModelName, '' aChassisNumber, '' aEngineNumber, '' aPoliceNumber, '' aColour, '' aModelName union all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49"/>
      <c r="CB123" s="49"/>
      <c r="CC123" s="49"/>
      <c r="CD123" s="49"/>
      <c r="CE123" s="49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49"/>
      <c r="DC123" s="49"/>
      <c r="DD123" s="49"/>
      <c r="DE123" s="49"/>
      <c r="DF123" s="49"/>
      <c r="DG123" s="49"/>
      <c r="DH123" s="49"/>
      <c r="DI123" s="49"/>
      <c r="DJ123" s="49"/>
      <c r="DK123" s="49"/>
      <c r="DL123" s="49"/>
      <c r="DM123" s="49"/>
      <c r="DN123" s="49"/>
      <c r="DO123" s="49"/>
      <c r="DP123" s="49"/>
      <c r="DQ123" s="49"/>
      <c r="DR123" s="49"/>
      <c r="DS123" s="49"/>
      <c r="DT123" s="49"/>
      <c r="DU123" s="49"/>
      <c r="DV123" s="49"/>
      <c r="DW123" s="49"/>
      <c r="DX123" s="49"/>
      <c r="DY123" s="49"/>
      <c r="DZ123" s="49"/>
      <c r="EA123" s="49"/>
      <c r="EB123" s="49"/>
      <c r="EC123" s="49"/>
      <c r="ED123" s="49"/>
      <c r="EE123" s="49"/>
      <c r="EF123" s="49"/>
      <c r="EG123" s="49"/>
      <c r="EH123" s="49"/>
      <c r="EI123" s="49"/>
      <c r="EJ123" s="49"/>
      <c r="EK123" s="49"/>
      <c r="EL123" s="49"/>
      <c r="EM123" s="49"/>
      <c r="EN123" s="49"/>
    </row>
    <row r="124" spans="4:144">
      <c r="D124" s="53" t="str">
        <f t="shared" si="0"/>
        <v>select '0000851/4/08/11/2022' AgreementNumber, 'PAEL67MKNNB005605' bChassisNumber, '4N14UAM1706' bEngineNumber, 'B9282UAT' bPoliceNumber, 'HITAM' bColour, 'MITSUBISHI COLT L300 DIESEL E-2 CHASSIS' bModelName, '' aChassisNumber, '' aEngineNumber, '' aPoliceNumber, '' aColour, '' aModelName union all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49"/>
      <c r="CB124" s="49"/>
      <c r="CC124" s="49"/>
      <c r="CD124" s="49"/>
      <c r="CE124" s="49"/>
      <c r="CF124" s="49"/>
      <c r="CG124" s="49"/>
      <c r="CH124" s="49"/>
      <c r="CI124" s="49"/>
      <c r="CJ124" s="49"/>
      <c r="CK124" s="49"/>
      <c r="CL124" s="49"/>
      <c r="CM124" s="49"/>
      <c r="CN124" s="49"/>
      <c r="CO124" s="49"/>
      <c r="CP124" s="49"/>
      <c r="CQ124" s="49"/>
      <c r="CR124" s="49"/>
      <c r="CS124" s="49"/>
      <c r="CT124" s="49"/>
      <c r="CU124" s="49"/>
      <c r="CV124" s="49"/>
      <c r="CW124" s="49"/>
      <c r="CX124" s="49"/>
      <c r="CY124" s="49"/>
      <c r="CZ124" s="49"/>
      <c r="DA124" s="49"/>
      <c r="DB124" s="49"/>
      <c r="DC124" s="49"/>
      <c r="DD124" s="49"/>
      <c r="DE124" s="49"/>
      <c r="DF124" s="49"/>
      <c r="DG124" s="49"/>
      <c r="DH124" s="49"/>
      <c r="DI124" s="49"/>
      <c r="DJ124" s="49"/>
      <c r="DK124" s="49"/>
      <c r="DL124" s="49"/>
      <c r="DM124" s="49"/>
      <c r="DN124" s="49"/>
      <c r="DO124" s="49"/>
      <c r="DP124" s="49"/>
      <c r="DQ124" s="49"/>
      <c r="DR124" s="49"/>
      <c r="DS124" s="49"/>
      <c r="DT124" s="49"/>
      <c r="DU124" s="49"/>
      <c r="DV124" s="49"/>
      <c r="DW124" s="49"/>
      <c r="DX124" s="49"/>
      <c r="DY124" s="49"/>
      <c r="DZ124" s="49"/>
      <c r="EA124" s="49"/>
      <c r="EB124" s="49"/>
      <c r="EC124" s="49"/>
      <c r="ED124" s="49"/>
      <c r="EE124" s="49"/>
      <c r="EF124" s="49"/>
      <c r="EG124" s="49"/>
      <c r="EH124" s="49"/>
      <c r="EI124" s="49"/>
      <c r="EJ124" s="49"/>
      <c r="EK124" s="49"/>
      <c r="EL124" s="49"/>
      <c r="EM124" s="49"/>
      <c r="EN124" s="49"/>
    </row>
    <row r="125" spans="4:144">
      <c r="D125" s="53" t="str">
        <f t="shared" si="0"/>
        <v>select '0000851/4/08/11/2022' AgreementNumber, 'PAEL67MKNNB006332' bChassisNumber, '4N14UAM2534' bEngineNumber, 'B9120UXC' bPoliceNumber, 'HITAM' bColour, 'MITSUBISHI COLT L300 DIESEL E-2 CHASSIS' bModelName, '' aChassisNumber, '' aEngineNumber, '' aPoliceNumber, '' aColour, '' aModelName union all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49"/>
      <c r="CB125" s="49"/>
      <c r="CC125" s="49"/>
      <c r="CD125" s="49"/>
      <c r="CE125" s="49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49"/>
      <c r="CR125" s="49"/>
      <c r="CS125" s="49"/>
      <c r="CT125" s="49"/>
      <c r="CU125" s="49"/>
      <c r="CV125" s="49"/>
      <c r="CW125" s="49"/>
      <c r="CX125" s="49"/>
      <c r="CY125" s="49"/>
      <c r="CZ125" s="49"/>
      <c r="DA125" s="49"/>
      <c r="DB125" s="49"/>
      <c r="DC125" s="49"/>
      <c r="DD125" s="49"/>
      <c r="DE125" s="49"/>
      <c r="DF125" s="49"/>
      <c r="DG125" s="49"/>
      <c r="DH125" s="49"/>
      <c r="DI125" s="49"/>
      <c r="DJ125" s="49"/>
      <c r="DK125" s="49"/>
      <c r="DL125" s="49"/>
      <c r="DM125" s="49"/>
      <c r="DN125" s="49"/>
      <c r="DO125" s="49"/>
      <c r="DP125" s="49"/>
      <c r="DQ125" s="49"/>
      <c r="DR125" s="49"/>
      <c r="DS125" s="49"/>
      <c r="DT125" s="49"/>
      <c r="DU125" s="49"/>
      <c r="DV125" s="49"/>
      <c r="DW125" s="49"/>
      <c r="DX125" s="49"/>
      <c r="DY125" s="49"/>
      <c r="DZ125" s="49"/>
      <c r="EA125" s="49"/>
      <c r="EB125" s="49"/>
      <c r="EC125" s="49"/>
      <c r="ED125" s="49"/>
      <c r="EE125" s="49"/>
      <c r="EF125" s="49"/>
      <c r="EG125" s="49"/>
      <c r="EH125" s="49"/>
      <c r="EI125" s="49"/>
      <c r="EJ125" s="49"/>
      <c r="EK125" s="49"/>
      <c r="EL125" s="49"/>
      <c r="EM125" s="49"/>
      <c r="EN125" s="49"/>
    </row>
    <row r="126" spans="4:144">
      <c r="D126" s="53" t="str">
        <f t="shared" si="0"/>
        <v>select '0001255/4/01/11/2022' AgreementNumber, 'MHKP3BA1JNK180672' bChassisNumber, 'K3MJ30653' bEngineNumber, 'B9799PCU' bPoliceNumber, 'SILVER PUTIH' bColour, 'GRAN MAX 1.3 PICK UP STANDART' bModelName, '' aChassisNumber, '' aEngineNumber, '' aPoliceNumber, '' aColour, '' aModelName union all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  <c r="BM126" s="49"/>
      <c r="BN126" s="49"/>
      <c r="BO126" s="49"/>
      <c r="BP126" s="49"/>
      <c r="BQ126" s="49"/>
      <c r="BR126" s="49"/>
      <c r="BS126" s="49"/>
      <c r="BT126" s="49"/>
      <c r="BU126" s="49"/>
      <c r="BV126" s="49"/>
      <c r="BW126" s="49"/>
      <c r="BX126" s="49"/>
      <c r="BY126" s="49"/>
      <c r="BZ126" s="49"/>
      <c r="CA126" s="49"/>
      <c r="CB126" s="49"/>
      <c r="CC126" s="49"/>
      <c r="CD126" s="49"/>
      <c r="CE126" s="49"/>
      <c r="CF126" s="49"/>
      <c r="CG126" s="49"/>
      <c r="CH126" s="49"/>
      <c r="CI126" s="49"/>
      <c r="CJ126" s="49"/>
      <c r="CK126" s="49"/>
      <c r="CL126" s="49"/>
      <c r="CM126" s="49"/>
      <c r="CN126" s="49"/>
      <c r="CO126" s="49"/>
      <c r="CP126" s="49"/>
      <c r="CQ126" s="49"/>
      <c r="CR126" s="49"/>
      <c r="CS126" s="49"/>
      <c r="CT126" s="49"/>
      <c r="CU126" s="49"/>
      <c r="CV126" s="49"/>
      <c r="CW126" s="49"/>
      <c r="CX126" s="49"/>
      <c r="CY126" s="49"/>
      <c r="CZ126" s="49"/>
      <c r="DA126" s="49"/>
      <c r="DB126" s="49"/>
      <c r="DC126" s="49"/>
      <c r="DD126" s="49"/>
      <c r="DE126" s="49"/>
      <c r="DF126" s="49"/>
      <c r="DG126" s="49"/>
      <c r="DH126" s="49"/>
      <c r="DI126" s="49"/>
      <c r="DJ126" s="49"/>
      <c r="DK126" s="49"/>
      <c r="DL126" s="49"/>
      <c r="DM126" s="49"/>
      <c r="DN126" s="49"/>
      <c r="DO126" s="49"/>
      <c r="DP126" s="49"/>
      <c r="DQ126" s="49"/>
      <c r="DR126" s="49"/>
      <c r="DS126" s="49"/>
      <c r="DT126" s="49"/>
      <c r="DU126" s="49"/>
      <c r="DV126" s="49"/>
      <c r="DW126" s="49"/>
      <c r="DX126" s="49"/>
      <c r="DY126" s="49"/>
      <c r="DZ126" s="49"/>
      <c r="EA126" s="49"/>
      <c r="EB126" s="49"/>
      <c r="EC126" s="49"/>
      <c r="ED126" s="49"/>
      <c r="EE126" s="49"/>
      <c r="EF126" s="49"/>
      <c r="EG126" s="49"/>
      <c r="EH126" s="49"/>
      <c r="EI126" s="49"/>
      <c r="EJ126" s="49"/>
      <c r="EK126" s="49"/>
      <c r="EL126" s="49"/>
      <c r="EM126" s="49"/>
      <c r="EN126" s="49"/>
    </row>
    <row r="127" spans="4:144">
      <c r="D127" s="52" t="s">
        <v>330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</row>
    <row r="128" spans="4:144">
      <c r="D128" s="52" t="s">
        <v>341</v>
      </c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/>
      <c r="CX128" s="48"/>
      <c r="CY128" s="48"/>
      <c r="CZ128" s="48"/>
      <c r="DA128" s="48"/>
      <c r="DB128" s="48"/>
      <c r="DC128" s="48"/>
      <c r="DD128" s="48"/>
      <c r="DE128" s="48"/>
      <c r="DF128" s="48"/>
      <c r="DG128" s="48"/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/>
      <c r="EB128" s="48"/>
      <c r="EC128" s="48"/>
      <c r="ED128" s="48"/>
      <c r="EE128" s="48"/>
      <c r="EF128" s="48"/>
      <c r="EG128" s="48"/>
      <c r="EH128" s="48"/>
      <c r="EI128" s="48"/>
      <c r="EJ128" s="48"/>
      <c r="EK128" s="48"/>
      <c r="EL128" s="48"/>
      <c r="EM128" s="48"/>
      <c r="EN128" s="48"/>
    </row>
    <row r="129" spans="4:144">
      <c r="D129" s="53" t="s">
        <v>332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  <c r="BP129" s="49"/>
      <c r="BQ129" s="49"/>
      <c r="BR129" s="49"/>
      <c r="BS129" s="49"/>
      <c r="BT129" s="49"/>
      <c r="BU129" s="49"/>
      <c r="BV129" s="49"/>
      <c r="BW129" s="49"/>
      <c r="BX129" s="49"/>
      <c r="BY129" s="49"/>
      <c r="BZ129" s="49"/>
      <c r="CA129" s="49"/>
      <c r="CB129" s="49"/>
      <c r="CC129" s="49"/>
      <c r="CD129" s="49"/>
      <c r="CE129" s="49"/>
      <c r="CF129" s="49"/>
      <c r="CG129" s="49"/>
      <c r="CH129" s="49"/>
      <c r="CI129" s="49"/>
      <c r="CJ129" s="49"/>
      <c r="CK129" s="49"/>
      <c r="CL129" s="49"/>
      <c r="CM129" s="49"/>
      <c r="CN129" s="49"/>
      <c r="CO129" s="49"/>
      <c r="CP129" s="49"/>
      <c r="CQ129" s="49"/>
      <c r="CR129" s="49"/>
      <c r="CS129" s="49"/>
      <c r="CT129" s="49"/>
      <c r="CU129" s="49"/>
      <c r="CV129" s="49"/>
      <c r="CW129" s="49"/>
      <c r="CX129" s="49"/>
      <c r="CY129" s="49"/>
      <c r="CZ129" s="49"/>
      <c r="DA129" s="49"/>
      <c r="DB129" s="49"/>
      <c r="DC129" s="49"/>
      <c r="DD129" s="49"/>
      <c r="DE129" s="49"/>
      <c r="DF129" s="49"/>
      <c r="DG129" s="49"/>
      <c r="DH129" s="49"/>
      <c r="DI129" s="49"/>
      <c r="DJ129" s="49"/>
      <c r="DK129" s="49"/>
      <c r="DL129" s="49"/>
      <c r="DM129" s="49"/>
      <c r="DN129" s="49"/>
      <c r="DO129" s="49"/>
      <c r="DP129" s="49"/>
      <c r="DQ129" s="49"/>
      <c r="DR129" s="49"/>
      <c r="DS129" s="49"/>
      <c r="DT129" s="49"/>
      <c r="DU129" s="49"/>
      <c r="DV129" s="49"/>
      <c r="DW129" s="49"/>
      <c r="DX129" s="49"/>
      <c r="DY129" s="49"/>
      <c r="DZ129" s="49"/>
      <c r="EA129" s="49"/>
      <c r="EB129" s="49"/>
      <c r="EC129" s="49"/>
      <c r="ED129" s="49"/>
      <c r="EE129" s="49"/>
      <c r="EF129" s="49"/>
      <c r="EG129" s="49"/>
      <c r="EH129" s="49"/>
      <c r="EI129" s="49"/>
      <c r="EJ129" s="49"/>
      <c r="EK129" s="49"/>
      <c r="EL129" s="49"/>
      <c r="EM129" s="49"/>
      <c r="EN129" s="49"/>
    </row>
    <row r="130" spans="4:144">
      <c r="D130" s="53" t="s">
        <v>360</v>
      </c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  <c r="BP130" s="49"/>
      <c r="BQ130" s="49"/>
      <c r="BR130" s="49"/>
      <c r="BS130" s="49"/>
      <c r="BT130" s="49"/>
      <c r="BU130" s="49"/>
      <c r="BV130" s="49"/>
      <c r="BW130" s="49"/>
      <c r="BX130" s="49"/>
      <c r="BY130" s="49"/>
      <c r="BZ130" s="49"/>
      <c r="CA130" s="49"/>
      <c r="CB130" s="49"/>
      <c r="CC130" s="49"/>
      <c r="CD130" s="49"/>
      <c r="CE130" s="49"/>
      <c r="CF130" s="49"/>
      <c r="CG130" s="49"/>
      <c r="CH130" s="49"/>
      <c r="CI130" s="49"/>
      <c r="CJ130" s="49"/>
      <c r="CK130" s="49"/>
      <c r="CL130" s="49"/>
      <c r="CM130" s="49"/>
      <c r="CN130" s="49"/>
      <c r="CO130" s="49"/>
      <c r="CP130" s="49"/>
      <c r="CQ130" s="49"/>
      <c r="CR130" s="49"/>
      <c r="CS130" s="49"/>
      <c r="CT130" s="49"/>
      <c r="CU130" s="49"/>
      <c r="CV130" s="49"/>
      <c r="CW130" s="49"/>
      <c r="CX130" s="49"/>
      <c r="CY130" s="49"/>
      <c r="CZ130" s="49"/>
      <c r="DA130" s="49"/>
      <c r="DB130" s="49"/>
      <c r="DC130" s="49"/>
      <c r="DD130" s="49"/>
      <c r="DE130" s="49"/>
      <c r="DF130" s="49"/>
      <c r="DG130" s="49"/>
      <c r="DH130" s="49"/>
      <c r="DI130" s="49"/>
      <c r="DJ130" s="49"/>
      <c r="DK130" s="49"/>
      <c r="DL130" s="49"/>
      <c r="DM130" s="49"/>
      <c r="DN130" s="49"/>
      <c r="DO130" s="49"/>
      <c r="DP130" s="49"/>
      <c r="DQ130" s="49"/>
      <c r="DR130" s="49"/>
      <c r="DS130" s="49"/>
      <c r="DT130" s="49"/>
      <c r="DU130" s="49"/>
      <c r="DV130" s="49"/>
      <c r="DW130" s="49"/>
      <c r="DX130" s="49"/>
      <c r="DY130" s="49"/>
      <c r="DZ130" s="49"/>
      <c r="EA130" s="49"/>
      <c r="EB130" s="49"/>
      <c r="EC130" s="49"/>
      <c r="ED130" s="49"/>
      <c r="EE130" s="49"/>
      <c r="EF130" s="49"/>
      <c r="EG130" s="49"/>
      <c r="EH130" s="49"/>
      <c r="EI130" s="49"/>
      <c r="EJ130" s="49"/>
      <c r="EK130" s="49"/>
      <c r="EL130" s="49"/>
      <c r="EM130" s="49"/>
      <c r="EN130" s="49"/>
    </row>
    <row r="131" spans="4:144">
      <c r="D131" s="53" t="s">
        <v>366</v>
      </c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  <c r="BP131" s="49"/>
      <c r="BQ131" s="49"/>
      <c r="BR131" s="49"/>
      <c r="BS131" s="49"/>
      <c r="BT131" s="49"/>
      <c r="BU131" s="49"/>
      <c r="BV131" s="49"/>
      <c r="BW131" s="49"/>
      <c r="BX131" s="49"/>
      <c r="BY131" s="49"/>
      <c r="BZ131" s="49"/>
      <c r="CA131" s="49"/>
      <c r="CB131" s="49"/>
      <c r="CC131" s="49"/>
      <c r="CD131" s="49"/>
      <c r="CE131" s="49"/>
      <c r="CF131" s="49"/>
      <c r="CG131" s="49"/>
      <c r="CH131" s="49"/>
      <c r="CI131" s="49"/>
      <c r="CJ131" s="49"/>
      <c r="CK131" s="49"/>
      <c r="CL131" s="49"/>
      <c r="CM131" s="49"/>
      <c r="CN131" s="49"/>
      <c r="CO131" s="49"/>
      <c r="CP131" s="49"/>
      <c r="CQ131" s="49"/>
      <c r="CR131" s="49"/>
      <c r="CS131" s="49"/>
      <c r="CT131" s="49"/>
      <c r="CU131" s="49"/>
      <c r="CV131" s="49"/>
      <c r="CW131" s="49"/>
      <c r="CX131" s="49"/>
      <c r="CY131" s="49"/>
      <c r="CZ131" s="49"/>
      <c r="DA131" s="49"/>
      <c r="DB131" s="49"/>
      <c r="DC131" s="49"/>
      <c r="DD131" s="49"/>
      <c r="DE131" s="49"/>
      <c r="DF131" s="49"/>
      <c r="DG131" s="49"/>
      <c r="DH131" s="49"/>
      <c r="DI131" s="49"/>
      <c r="DJ131" s="49"/>
      <c r="DK131" s="49"/>
      <c r="DL131" s="49"/>
      <c r="DM131" s="49"/>
      <c r="DN131" s="49"/>
      <c r="DO131" s="49"/>
      <c r="DP131" s="49"/>
      <c r="DQ131" s="49"/>
      <c r="DR131" s="49"/>
      <c r="DS131" s="49"/>
      <c r="DT131" s="49"/>
      <c r="DU131" s="49"/>
      <c r="DV131" s="49"/>
      <c r="DW131" s="49"/>
      <c r="DX131" s="49"/>
      <c r="DY131" s="49"/>
      <c r="DZ131" s="49"/>
      <c r="EA131" s="49"/>
      <c r="EB131" s="49"/>
      <c r="EC131" s="49"/>
      <c r="ED131" s="49"/>
      <c r="EE131" s="49"/>
      <c r="EF131" s="49"/>
      <c r="EG131" s="49"/>
      <c r="EH131" s="49"/>
      <c r="EI131" s="49"/>
      <c r="EJ131" s="49"/>
      <c r="EK131" s="49"/>
      <c r="EL131" s="49"/>
      <c r="EM131" s="49"/>
      <c r="EN131" s="49"/>
    </row>
    <row r="132" spans="4:144">
      <c r="D132" s="53" t="s">
        <v>415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49"/>
      <c r="BT132" s="49"/>
      <c r="BU132" s="49"/>
      <c r="BV132" s="49"/>
      <c r="BW132" s="49"/>
      <c r="BX132" s="49"/>
      <c r="BY132" s="49"/>
      <c r="BZ132" s="49"/>
      <c r="CA132" s="49"/>
      <c r="CB132" s="49"/>
      <c r="CC132" s="49"/>
      <c r="CD132" s="49"/>
      <c r="CE132" s="49"/>
      <c r="CF132" s="49"/>
      <c r="CG132" s="49"/>
      <c r="CH132" s="49"/>
      <c r="CI132" s="49"/>
      <c r="CJ132" s="49"/>
      <c r="CK132" s="49"/>
      <c r="CL132" s="49"/>
      <c r="CM132" s="49"/>
      <c r="CN132" s="49"/>
      <c r="CO132" s="49"/>
      <c r="CP132" s="49"/>
      <c r="CQ132" s="49"/>
      <c r="CR132" s="49"/>
      <c r="CS132" s="49"/>
      <c r="CT132" s="49"/>
      <c r="CU132" s="49"/>
      <c r="CV132" s="49"/>
      <c r="CW132" s="49"/>
      <c r="CX132" s="49"/>
      <c r="CY132" s="49"/>
      <c r="CZ132" s="49"/>
      <c r="DA132" s="49"/>
      <c r="DB132" s="49"/>
      <c r="DC132" s="49"/>
      <c r="DD132" s="49"/>
      <c r="DE132" s="49"/>
      <c r="DF132" s="49"/>
      <c r="DG132" s="49"/>
      <c r="DH132" s="49"/>
      <c r="DI132" s="49"/>
      <c r="DJ132" s="49"/>
      <c r="DK132" s="49"/>
      <c r="DL132" s="49"/>
      <c r="DM132" s="49"/>
      <c r="DN132" s="49"/>
      <c r="DO132" s="49"/>
      <c r="DP132" s="49"/>
      <c r="DQ132" s="49"/>
      <c r="DR132" s="49"/>
      <c r="DS132" s="49"/>
      <c r="DT132" s="49"/>
      <c r="DU132" s="49"/>
      <c r="DV132" s="49"/>
      <c r="DW132" s="49"/>
      <c r="DX132" s="49"/>
      <c r="DY132" s="49"/>
      <c r="DZ132" s="49"/>
      <c r="EA132" s="49"/>
      <c r="EB132" s="49"/>
      <c r="EC132" s="49"/>
      <c r="ED132" s="49"/>
      <c r="EE132" s="49"/>
      <c r="EF132" s="49"/>
      <c r="EG132" s="49"/>
      <c r="EH132" s="49"/>
      <c r="EI132" s="49"/>
      <c r="EJ132" s="49"/>
      <c r="EK132" s="49"/>
      <c r="EL132" s="49"/>
      <c r="EM132" s="49"/>
      <c r="EN132" s="49"/>
    </row>
    <row r="133" spans="4:144">
      <c r="D133" s="53" t="s">
        <v>748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49"/>
      <c r="BT133" s="49"/>
      <c r="BU133" s="49"/>
      <c r="BV133" s="49"/>
      <c r="BW133" s="49"/>
      <c r="BX133" s="49"/>
      <c r="BY133" s="49"/>
      <c r="BZ133" s="49"/>
      <c r="CA133" s="49"/>
      <c r="CB133" s="49"/>
      <c r="CC133" s="49"/>
      <c r="CD133" s="49"/>
      <c r="CE133" s="49"/>
      <c r="CF133" s="49"/>
      <c r="CG133" s="49"/>
      <c r="CH133" s="49"/>
      <c r="CI133" s="49"/>
      <c r="CJ133" s="49"/>
      <c r="CK133" s="49"/>
      <c r="CL133" s="49"/>
      <c r="CM133" s="49"/>
      <c r="CN133" s="49"/>
      <c r="CO133" s="49"/>
      <c r="CP133" s="49"/>
      <c r="CQ133" s="49"/>
      <c r="CR133" s="49"/>
      <c r="CS133" s="49"/>
      <c r="CT133" s="49"/>
      <c r="CU133" s="49"/>
      <c r="CV133" s="49"/>
      <c r="CW133" s="49"/>
      <c r="CX133" s="49"/>
      <c r="CY133" s="49"/>
      <c r="CZ133" s="49"/>
      <c r="DA133" s="49"/>
      <c r="DB133" s="49"/>
      <c r="DC133" s="49"/>
      <c r="DD133" s="49"/>
      <c r="DE133" s="49"/>
      <c r="DF133" s="49"/>
      <c r="DG133" s="49"/>
      <c r="DH133" s="49"/>
      <c r="DI133" s="49"/>
      <c r="DJ133" s="49"/>
      <c r="DK133" s="49"/>
      <c r="DL133" s="49"/>
      <c r="DM133" s="49"/>
      <c r="DN133" s="49"/>
      <c r="DO133" s="49"/>
      <c r="DP133" s="49"/>
      <c r="DQ133" s="49"/>
      <c r="DR133" s="49"/>
      <c r="DS133" s="49"/>
      <c r="DT133" s="49"/>
      <c r="DU133" s="49"/>
      <c r="DV133" s="49"/>
      <c r="DW133" s="49"/>
      <c r="DX133" s="49"/>
      <c r="DY133" s="49"/>
      <c r="DZ133" s="49"/>
      <c r="EA133" s="49"/>
      <c r="EB133" s="49"/>
      <c r="EC133" s="49"/>
      <c r="ED133" s="49"/>
      <c r="EE133" s="49"/>
      <c r="EF133" s="49"/>
      <c r="EG133" s="49"/>
      <c r="EH133" s="49"/>
      <c r="EI133" s="49"/>
      <c r="EJ133" s="49"/>
      <c r="EK133" s="49"/>
      <c r="EL133" s="49"/>
      <c r="EM133" s="49"/>
      <c r="EN133" s="49"/>
    </row>
    <row r="134" spans="4:144">
      <c r="D134" s="37" t="s">
        <v>331</v>
      </c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49"/>
      <c r="BT134" s="49"/>
      <c r="BU134" s="49"/>
      <c r="BV134" s="49"/>
      <c r="BW134" s="49"/>
      <c r="BX134" s="49"/>
      <c r="BY134" s="49"/>
      <c r="BZ134" s="49"/>
      <c r="CA134" s="49"/>
      <c r="CB134" s="49"/>
      <c r="CC134" s="49"/>
      <c r="CD134" s="49"/>
      <c r="CE134" s="49"/>
      <c r="CF134" s="49"/>
      <c r="CG134" s="49"/>
      <c r="CH134" s="49"/>
      <c r="CI134" s="49"/>
      <c r="CJ134" s="49"/>
      <c r="CK134" s="49"/>
      <c r="CL134" s="49"/>
      <c r="CM134" s="49"/>
      <c r="CN134" s="49"/>
      <c r="CO134" s="49"/>
      <c r="CP134" s="49"/>
      <c r="CQ134" s="49"/>
      <c r="CR134" s="49"/>
      <c r="CS134" s="49"/>
      <c r="CT134" s="49"/>
      <c r="CU134" s="49"/>
      <c r="CV134" s="49"/>
      <c r="CW134" s="49"/>
      <c r="CX134" s="49"/>
      <c r="CY134" s="49"/>
      <c r="CZ134" s="49"/>
      <c r="DA134" s="49"/>
      <c r="DB134" s="49"/>
      <c r="DC134" s="49"/>
      <c r="DD134" s="49"/>
      <c r="DE134" s="49"/>
      <c r="DF134" s="49"/>
      <c r="DG134" s="49"/>
      <c r="DH134" s="49"/>
      <c r="DI134" s="49"/>
      <c r="DJ134" s="49"/>
      <c r="DK134" s="49"/>
      <c r="DL134" s="49"/>
      <c r="DM134" s="49"/>
      <c r="DN134" s="49"/>
      <c r="DO134" s="49"/>
      <c r="DP134" s="49"/>
      <c r="DQ134" s="49"/>
      <c r="DR134" s="49"/>
      <c r="DS134" s="49"/>
      <c r="DT134" s="49"/>
      <c r="DU134" s="49"/>
      <c r="DV134" s="49"/>
      <c r="DW134" s="49"/>
      <c r="DX134" s="49"/>
      <c r="DY134" s="49"/>
      <c r="DZ134" s="49"/>
      <c r="EA134" s="49"/>
      <c r="EB134" s="49"/>
      <c r="EC134" s="49"/>
      <c r="ED134" s="49"/>
      <c r="EE134" s="49"/>
      <c r="EF134" s="49"/>
      <c r="EG134" s="49"/>
      <c r="EH134" s="49"/>
      <c r="EI134" s="49"/>
      <c r="EJ134" s="49"/>
      <c r="EK134" s="49"/>
      <c r="EL134" s="49"/>
      <c r="EM134" s="49"/>
      <c r="EN134" s="49"/>
    </row>
    <row r="135" spans="4:144">
      <c r="D135" s="53" t="s">
        <v>362</v>
      </c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49"/>
      <c r="CB135" s="49"/>
      <c r="CC135" s="49"/>
      <c r="CD135" s="49"/>
      <c r="CE135" s="49"/>
      <c r="CF135" s="49"/>
      <c r="CG135" s="49"/>
      <c r="CH135" s="49"/>
      <c r="CI135" s="49"/>
      <c r="CJ135" s="49"/>
      <c r="CK135" s="49"/>
      <c r="CL135" s="49"/>
      <c r="CM135" s="49"/>
      <c r="CN135" s="49"/>
      <c r="CO135" s="49"/>
      <c r="CP135" s="49"/>
      <c r="CQ135" s="49"/>
      <c r="CR135" s="49"/>
      <c r="CS135" s="49"/>
      <c r="CT135" s="49"/>
      <c r="CU135" s="49"/>
      <c r="CV135" s="49"/>
      <c r="CW135" s="49"/>
      <c r="CX135" s="49"/>
      <c r="CY135" s="49"/>
      <c r="CZ135" s="49"/>
      <c r="DA135" s="49"/>
      <c r="DB135" s="49"/>
      <c r="DC135" s="49"/>
      <c r="DD135" s="49"/>
      <c r="DE135" s="49"/>
      <c r="DF135" s="49"/>
      <c r="DG135" s="49"/>
      <c r="DH135" s="49"/>
      <c r="DI135" s="49"/>
      <c r="DJ135" s="49"/>
      <c r="DK135" s="49"/>
      <c r="DL135" s="49"/>
      <c r="DM135" s="49"/>
      <c r="DN135" s="49"/>
      <c r="DO135" s="49"/>
      <c r="DP135" s="49"/>
      <c r="DQ135" s="49"/>
      <c r="DR135" s="49"/>
      <c r="DS135" s="49"/>
      <c r="DT135" s="49"/>
      <c r="DU135" s="49"/>
      <c r="DV135" s="49"/>
      <c r="DW135" s="49"/>
      <c r="DX135" s="49"/>
      <c r="DY135" s="49"/>
      <c r="DZ135" s="49"/>
      <c r="EA135" s="49"/>
      <c r="EB135" s="49"/>
      <c r="EC135" s="49"/>
      <c r="ED135" s="49"/>
      <c r="EE135" s="49"/>
      <c r="EF135" s="49"/>
      <c r="EG135" s="49"/>
      <c r="EH135" s="49"/>
      <c r="EI135" s="49"/>
      <c r="EJ135" s="49"/>
      <c r="EK135" s="49"/>
      <c r="EL135" s="49"/>
      <c r="EM135" s="49"/>
      <c r="EN135" s="49"/>
    </row>
    <row r="136" spans="4:144">
      <c r="D136" s="53" t="s">
        <v>321</v>
      </c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49"/>
      <c r="CB136" s="49"/>
      <c r="CC136" s="49"/>
      <c r="CD136" s="49"/>
      <c r="CE136" s="49"/>
      <c r="CF136" s="49"/>
      <c r="CG136" s="49"/>
      <c r="CH136" s="49"/>
      <c r="CI136" s="49"/>
      <c r="CJ136" s="49"/>
      <c r="CK136" s="49"/>
      <c r="CL136" s="49"/>
      <c r="CM136" s="49"/>
      <c r="CN136" s="49"/>
      <c r="CO136" s="49"/>
      <c r="CP136" s="49"/>
      <c r="CQ136" s="49"/>
      <c r="CR136" s="49"/>
      <c r="CS136" s="49"/>
      <c r="CT136" s="49"/>
      <c r="CU136" s="49"/>
      <c r="CV136" s="49"/>
      <c r="CW136" s="49"/>
      <c r="CX136" s="49"/>
      <c r="CY136" s="49"/>
      <c r="CZ136" s="49"/>
      <c r="DA136" s="49"/>
      <c r="DB136" s="49"/>
      <c r="DC136" s="49"/>
      <c r="DD136" s="49"/>
      <c r="DE136" s="49"/>
      <c r="DF136" s="49"/>
      <c r="DG136" s="49"/>
      <c r="DH136" s="49"/>
      <c r="DI136" s="49"/>
      <c r="DJ136" s="49"/>
      <c r="DK136" s="49"/>
      <c r="DL136" s="49"/>
      <c r="DM136" s="49"/>
      <c r="DN136" s="49"/>
      <c r="DO136" s="49"/>
      <c r="DP136" s="49"/>
      <c r="DQ136" s="49"/>
      <c r="DR136" s="49"/>
      <c r="DS136" s="49"/>
      <c r="DT136" s="49"/>
      <c r="DU136" s="49"/>
      <c r="DV136" s="49"/>
      <c r="DW136" s="49"/>
      <c r="DX136" s="49"/>
      <c r="DY136" s="49"/>
      <c r="DZ136" s="49"/>
      <c r="EA136" s="49"/>
      <c r="EB136" s="49"/>
      <c r="EC136" s="49"/>
      <c r="ED136" s="49"/>
      <c r="EE136" s="49"/>
      <c r="EF136" s="49"/>
      <c r="EG136" s="49"/>
      <c r="EH136" s="49"/>
      <c r="EI136" s="49"/>
      <c r="EJ136" s="49"/>
      <c r="EK136" s="49"/>
      <c r="EL136" s="49"/>
      <c r="EM136" s="49"/>
      <c r="EN136" s="49"/>
    </row>
    <row r="137" spans="4:144">
      <c r="D137" s="53" t="s">
        <v>561</v>
      </c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49"/>
      <c r="CB137" s="49"/>
      <c r="CC137" s="49"/>
      <c r="CD137" s="49"/>
      <c r="CE137" s="49"/>
      <c r="CF137" s="49"/>
      <c r="CG137" s="49"/>
      <c r="CH137" s="49"/>
      <c r="CI137" s="49"/>
      <c r="CJ137" s="49"/>
      <c r="CK137" s="49"/>
      <c r="CL137" s="49"/>
      <c r="CM137" s="49"/>
      <c r="CN137" s="49"/>
      <c r="CO137" s="49"/>
      <c r="CP137" s="49"/>
      <c r="CQ137" s="49"/>
      <c r="CR137" s="49"/>
      <c r="CS137" s="49"/>
      <c r="CT137" s="49"/>
      <c r="CU137" s="49"/>
      <c r="CV137" s="49"/>
      <c r="CW137" s="49"/>
      <c r="CX137" s="49"/>
      <c r="CY137" s="49"/>
      <c r="CZ137" s="49"/>
      <c r="DA137" s="49"/>
      <c r="DB137" s="49"/>
      <c r="DC137" s="49"/>
      <c r="DD137" s="49"/>
      <c r="DE137" s="49"/>
      <c r="DF137" s="49"/>
      <c r="DG137" s="49"/>
      <c r="DH137" s="49"/>
      <c r="DI137" s="49"/>
      <c r="DJ137" s="49"/>
      <c r="DK137" s="49"/>
      <c r="DL137" s="49"/>
      <c r="DM137" s="49"/>
      <c r="DN137" s="49"/>
      <c r="DO137" s="49"/>
      <c r="DP137" s="49"/>
      <c r="DQ137" s="49"/>
      <c r="DR137" s="49"/>
      <c r="DS137" s="49"/>
      <c r="DT137" s="49"/>
      <c r="DU137" s="49"/>
      <c r="DV137" s="49"/>
      <c r="DW137" s="49"/>
      <c r="DX137" s="49"/>
      <c r="DY137" s="49"/>
      <c r="DZ137" s="49"/>
      <c r="EA137" s="49"/>
      <c r="EB137" s="49"/>
      <c r="EC137" s="49"/>
      <c r="ED137" s="49"/>
      <c r="EE137" s="49"/>
      <c r="EF137" s="49"/>
      <c r="EG137" s="49"/>
      <c r="EH137" s="49"/>
      <c r="EI137" s="49"/>
      <c r="EJ137" s="49"/>
      <c r="EK137" s="49"/>
      <c r="EL137" s="49"/>
      <c r="EM137" s="49"/>
      <c r="EN137" s="49"/>
    </row>
    <row r="138" spans="4:144">
      <c r="D138" s="53" t="s">
        <v>562</v>
      </c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49"/>
      <c r="CB138" s="49"/>
      <c r="CC138" s="49"/>
      <c r="CD138" s="49"/>
      <c r="CE138" s="49"/>
      <c r="CF138" s="49"/>
      <c r="CG138" s="49"/>
      <c r="CH138" s="49"/>
      <c r="CI138" s="49"/>
      <c r="CJ138" s="49"/>
      <c r="CK138" s="49"/>
      <c r="CL138" s="49"/>
      <c r="CM138" s="49"/>
      <c r="CN138" s="49"/>
      <c r="CO138" s="49"/>
      <c r="CP138" s="49"/>
      <c r="CQ138" s="49"/>
      <c r="CR138" s="49"/>
      <c r="CS138" s="49"/>
      <c r="CT138" s="49"/>
      <c r="CU138" s="49"/>
      <c r="CV138" s="49"/>
      <c r="CW138" s="49"/>
      <c r="CX138" s="49"/>
      <c r="CY138" s="49"/>
      <c r="CZ138" s="49"/>
      <c r="DA138" s="49"/>
      <c r="DB138" s="49"/>
      <c r="DC138" s="49"/>
      <c r="DD138" s="49"/>
      <c r="DE138" s="49"/>
      <c r="DF138" s="49"/>
      <c r="DG138" s="49"/>
      <c r="DH138" s="49"/>
      <c r="DI138" s="49"/>
      <c r="DJ138" s="49"/>
      <c r="DK138" s="49"/>
      <c r="DL138" s="49"/>
      <c r="DM138" s="49"/>
      <c r="DN138" s="49"/>
      <c r="DO138" s="49"/>
      <c r="DP138" s="49"/>
      <c r="DQ138" s="49"/>
      <c r="DR138" s="49"/>
      <c r="DS138" s="49"/>
      <c r="DT138" s="49"/>
      <c r="DU138" s="49"/>
      <c r="DV138" s="49"/>
      <c r="DW138" s="49"/>
      <c r="DX138" s="49"/>
      <c r="DY138" s="49"/>
      <c r="DZ138" s="49"/>
      <c r="EA138" s="49"/>
      <c r="EB138" s="49"/>
      <c r="EC138" s="49"/>
      <c r="ED138" s="49"/>
      <c r="EE138" s="49"/>
      <c r="EF138" s="49"/>
      <c r="EG138" s="49"/>
      <c r="EH138" s="49"/>
      <c r="EI138" s="49"/>
      <c r="EJ138" s="49"/>
      <c r="EK138" s="49"/>
      <c r="EL138" s="49"/>
      <c r="EM138" s="49"/>
      <c r="EN138" s="49"/>
    </row>
    <row r="139" spans="4:144">
      <c r="D139" s="53" t="s">
        <v>749</v>
      </c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49"/>
      <c r="CB139" s="49"/>
      <c r="CC139" s="49"/>
      <c r="CD139" s="49"/>
      <c r="CE139" s="49"/>
      <c r="CF139" s="49"/>
      <c r="CG139" s="49"/>
      <c r="CH139" s="49"/>
      <c r="CI139" s="49"/>
      <c r="CJ139" s="49"/>
      <c r="CK139" s="49"/>
      <c r="CL139" s="49"/>
      <c r="CM139" s="49"/>
      <c r="CN139" s="49"/>
      <c r="CO139" s="49"/>
      <c r="CP139" s="49"/>
      <c r="CQ139" s="49"/>
      <c r="CR139" s="49"/>
      <c r="CS139" s="49"/>
      <c r="CT139" s="49"/>
      <c r="CU139" s="49"/>
      <c r="CV139" s="49"/>
      <c r="CW139" s="49"/>
      <c r="CX139" s="49"/>
      <c r="CY139" s="49"/>
      <c r="CZ139" s="49"/>
      <c r="DA139" s="49"/>
      <c r="DB139" s="49"/>
      <c r="DC139" s="49"/>
      <c r="DD139" s="49"/>
      <c r="DE139" s="49"/>
      <c r="DF139" s="49"/>
      <c r="DG139" s="49"/>
      <c r="DH139" s="49"/>
      <c r="DI139" s="49"/>
      <c r="DJ139" s="49"/>
      <c r="DK139" s="49"/>
      <c r="DL139" s="49"/>
      <c r="DM139" s="49"/>
      <c r="DN139" s="49"/>
      <c r="DO139" s="49"/>
      <c r="DP139" s="49"/>
      <c r="DQ139" s="49"/>
      <c r="DR139" s="49"/>
      <c r="DS139" s="49"/>
      <c r="DT139" s="49"/>
      <c r="DU139" s="49"/>
      <c r="DV139" s="49"/>
      <c r="DW139" s="49"/>
      <c r="DX139" s="49"/>
      <c r="DY139" s="49"/>
      <c r="DZ139" s="49"/>
      <c r="EA139" s="49"/>
      <c r="EB139" s="49"/>
      <c r="EC139" s="49"/>
      <c r="ED139" s="49"/>
      <c r="EE139" s="49"/>
      <c r="EF139" s="49"/>
      <c r="EG139" s="49"/>
      <c r="EH139" s="49"/>
      <c r="EI139" s="49"/>
      <c r="EJ139" s="49"/>
      <c r="EK139" s="49"/>
      <c r="EL139" s="49"/>
      <c r="EM139" s="49"/>
      <c r="EN139" s="49"/>
    </row>
    <row r="140" spans="4:144">
      <c r="D140" s="53" t="s">
        <v>750</v>
      </c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  <c r="CD140" s="49"/>
      <c r="CE140" s="49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49"/>
      <c r="CR140" s="49"/>
      <c r="CS140" s="49"/>
      <c r="CT140" s="49"/>
      <c r="CU140" s="49"/>
      <c r="CV140" s="49"/>
      <c r="CW140" s="49"/>
      <c r="CX140" s="49"/>
      <c r="CY140" s="49"/>
      <c r="CZ140" s="49"/>
      <c r="DA140" s="49"/>
      <c r="DB140" s="49"/>
      <c r="DC140" s="49"/>
      <c r="DD140" s="49"/>
      <c r="DE140" s="49"/>
      <c r="DF140" s="49"/>
      <c r="DG140" s="49"/>
      <c r="DH140" s="49"/>
      <c r="DI140" s="49"/>
      <c r="DJ140" s="49"/>
      <c r="DK140" s="49"/>
      <c r="DL140" s="49"/>
      <c r="DM140" s="49"/>
      <c r="DN140" s="49"/>
      <c r="DO140" s="49"/>
      <c r="DP140" s="49"/>
      <c r="DQ140" s="49"/>
      <c r="DR140" s="49"/>
      <c r="DS140" s="49"/>
      <c r="DT140" s="49"/>
      <c r="DU140" s="49"/>
      <c r="DV140" s="49"/>
      <c r="DW140" s="49"/>
      <c r="DX140" s="49"/>
      <c r="DY140" s="49"/>
      <c r="DZ140" s="49"/>
      <c r="EA140" s="49"/>
      <c r="EB140" s="49"/>
      <c r="EC140" s="49"/>
      <c r="ED140" s="49"/>
      <c r="EE140" s="49"/>
      <c r="EF140" s="49"/>
      <c r="EG140" s="49"/>
      <c r="EH140" s="49"/>
      <c r="EI140" s="49"/>
      <c r="EJ140" s="49"/>
      <c r="EK140" s="49"/>
      <c r="EL140" s="49"/>
      <c r="EM140" s="49"/>
      <c r="EN140" s="49"/>
    </row>
    <row r="141" spans="4:144">
      <c r="D141" s="53" t="s">
        <v>384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  <c r="CD141" s="49"/>
      <c r="CE141" s="49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49"/>
      <c r="CR141" s="49"/>
      <c r="CS141" s="49"/>
      <c r="CT141" s="49"/>
      <c r="CU141" s="49"/>
      <c r="CV141" s="49"/>
      <c r="CW141" s="49"/>
      <c r="CX141" s="49"/>
      <c r="CY141" s="49"/>
      <c r="CZ141" s="49"/>
      <c r="DA141" s="49"/>
      <c r="DB141" s="49"/>
      <c r="DC141" s="49"/>
      <c r="DD141" s="49"/>
      <c r="DE141" s="49"/>
      <c r="DF141" s="49"/>
      <c r="DG141" s="49"/>
      <c r="DH141" s="49"/>
      <c r="DI141" s="49"/>
      <c r="DJ141" s="49"/>
      <c r="DK141" s="49"/>
      <c r="DL141" s="49"/>
      <c r="DM141" s="49"/>
      <c r="DN141" s="49"/>
      <c r="DO141" s="49"/>
      <c r="DP141" s="49"/>
      <c r="DQ141" s="49"/>
      <c r="DR141" s="49"/>
      <c r="DS141" s="49"/>
      <c r="DT141" s="49"/>
      <c r="DU141" s="49"/>
      <c r="DV141" s="49"/>
      <c r="DW141" s="49"/>
      <c r="DX141" s="49"/>
      <c r="DY141" s="49"/>
      <c r="DZ141" s="49"/>
      <c r="EA141" s="49"/>
      <c r="EB141" s="49"/>
      <c r="EC141" s="49"/>
      <c r="ED141" s="49"/>
      <c r="EE141" s="49"/>
      <c r="EF141" s="49"/>
      <c r="EG141" s="49"/>
      <c r="EH141" s="49"/>
      <c r="EI141" s="49"/>
      <c r="EJ141" s="49"/>
      <c r="EK141" s="49"/>
      <c r="EL141" s="49"/>
      <c r="EM141" s="49"/>
      <c r="EN141" s="49"/>
    </row>
    <row r="142" spans="4:144">
      <c r="D142" s="53" t="s">
        <v>257</v>
      </c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  <c r="BN142" s="49"/>
      <c r="BO142" s="49"/>
      <c r="BP142" s="49"/>
      <c r="BQ142" s="49"/>
      <c r="BR142" s="49"/>
      <c r="BS142" s="49"/>
      <c r="BT142" s="49"/>
      <c r="BU142" s="49"/>
      <c r="BV142" s="49"/>
      <c r="BW142" s="49"/>
      <c r="BX142" s="49"/>
      <c r="BY142" s="49"/>
      <c r="BZ142" s="49"/>
      <c r="CA142" s="49"/>
      <c r="CB142" s="49"/>
      <c r="CC142" s="49"/>
      <c r="CD142" s="49"/>
      <c r="CE142" s="49"/>
      <c r="CF142" s="49"/>
      <c r="CG142" s="49"/>
      <c r="CH142" s="49"/>
      <c r="CI142" s="49"/>
      <c r="CJ142" s="49"/>
      <c r="CK142" s="49"/>
      <c r="CL142" s="49"/>
      <c r="CM142" s="49"/>
      <c r="CN142" s="49"/>
      <c r="CO142" s="49"/>
      <c r="CP142" s="49"/>
      <c r="CQ142" s="49"/>
      <c r="CR142" s="49"/>
      <c r="CS142" s="49"/>
      <c r="CT142" s="49"/>
      <c r="CU142" s="49"/>
      <c r="CV142" s="49"/>
      <c r="CW142" s="49"/>
      <c r="CX142" s="49"/>
      <c r="CY142" s="49"/>
      <c r="CZ142" s="49"/>
      <c r="DA142" s="49"/>
      <c r="DB142" s="49"/>
      <c r="DC142" s="49"/>
      <c r="DD142" s="49"/>
      <c r="DE142" s="49"/>
      <c r="DF142" s="49"/>
      <c r="DG142" s="49"/>
      <c r="DH142" s="49"/>
      <c r="DI142" s="49"/>
      <c r="DJ142" s="49"/>
      <c r="DK142" s="49"/>
      <c r="DL142" s="49"/>
      <c r="DM142" s="49"/>
      <c r="DN142" s="49"/>
      <c r="DO142" s="49"/>
      <c r="DP142" s="49"/>
      <c r="DQ142" s="49"/>
      <c r="DR142" s="49"/>
      <c r="DS142" s="49"/>
      <c r="DT142" s="49"/>
      <c r="DU142" s="49"/>
      <c r="DV142" s="49"/>
      <c r="DW142" s="49"/>
      <c r="DX142" s="49"/>
      <c r="DY142" s="49"/>
      <c r="DZ142" s="49"/>
      <c r="EA142" s="49"/>
      <c r="EB142" s="49"/>
      <c r="EC142" s="49"/>
      <c r="ED142" s="49"/>
      <c r="EE142" s="49"/>
      <c r="EF142" s="49"/>
      <c r="EG142" s="49"/>
      <c r="EH142" s="49"/>
      <c r="EI142" s="49"/>
      <c r="EJ142" s="49"/>
      <c r="EK142" s="49"/>
      <c r="EL142" s="49"/>
      <c r="EM142" s="49"/>
      <c r="EN142" s="49"/>
    </row>
    <row r="143" spans="4:144">
      <c r="D143" s="53" t="s">
        <v>316</v>
      </c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49"/>
      <c r="CB143" s="49"/>
      <c r="CC143" s="49"/>
      <c r="CD143" s="49"/>
      <c r="CE143" s="49"/>
      <c r="CF143" s="49"/>
      <c r="CG143" s="49"/>
      <c r="CH143" s="49"/>
      <c r="CI143" s="49"/>
      <c r="CJ143" s="49"/>
      <c r="CK143" s="49"/>
      <c r="CL143" s="49"/>
      <c r="CM143" s="49"/>
      <c r="CN143" s="49"/>
      <c r="CO143" s="49"/>
      <c r="CP143" s="49"/>
      <c r="CQ143" s="49"/>
      <c r="CR143" s="49"/>
      <c r="CS143" s="49"/>
      <c r="CT143" s="49"/>
      <c r="CU143" s="49"/>
      <c r="CV143" s="49"/>
      <c r="CW143" s="49"/>
      <c r="CX143" s="49"/>
      <c r="CY143" s="49"/>
      <c r="CZ143" s="49"/>
      <c r="DA143" s="49"/>
      <c r="DB143" s="49"/>
      <c r="DC143" s="49"/>
      <c r="DD143" s="49"/>
      <c r="DE143" s="49"/>
      <c r="DF143" s="49"/>
      <c r="DG143" s="49"/>
      <c r="DH143" s="49"/>
      <c r="DI143" s="49"/>
      <c r="DJ143" s="49"/>
      <c r="DK143" s="49"/>
      <c r="DL143" s="49"/>
      <c r="DM143" s="49"/>
      <c r="DN143" s="49"/>
      <c r="DO143" s="49"/>
      <c r="DP143" s="49"/>
      <c r="DQ143" s="49"/>
      <c r="DR143" s="49"/>
      <c r="DS143" s="49"/>
      <c r="DT143" s="49"/>
      <c r="DU143" s="49"/>
      <c r="DV143" s="49"/>
      <c r="DW143" s="49"/>
      <c r="DX143" s="49"/>
      <c r="DY143" s="49"/>
      <c r="DZ143" s="49"/>
      <c r="EA143" s="49"/>
      <c r="EB143" s="49"/>
      <c r="EC143" s="49"/>
      <c r="ED143" s="49"/>
      <c r="EE143" s="49"/>
      <c r="EF143" s="49"/>
      <c r="EG143" s="49"/>
      <c r="EH143" s="49"/>
      <c r="EI143" s="49"/>
      <c r="EJ143" s="49"/>
      <c r="EK143" s="49"/>
      <c r="EL143" s="49"/>
      <c r="EM143" s="49"/>
      <c r="EN143" s="49"/>
    </row>
    <row r="144" spans="4:144">
      <c r="D144" s="53" t="s">
        <v>277</v>
      </c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  <c r="CD144" s="49"/>
      <c r="CE144" s="49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49"/>
      <c r="CR144" s="49"/>
      <c r="CS144" s="49"/>
      <c r="CT144" s="49"/>
      <c r="CU144" s="49"/>
      <c r="CV144" s="49"/>
      <c r="CW144" s="49"/>
      <c r="CX144" s="49"/>
      <c r="CY144" s="49"/>
      <c r="CZ144" s="49"/>
      <c r="DA144" s="49"/>
      <c r="DB144" s="49"/>
      <c r="DC144" s="49"/>
      <c r="DD144" s="49"/>
      <c r="DE144" s="49"/>
      <c r="DF144" s="49"/>
      <c r="DG144" s="49"/>
      <c r="DH144" s="49"/>
      <c r="DI144" s="49"/>
      <c r="DJ144" s="49"/>
      <c r="DK144" s="49"/>
      <c r="DL144" s="49"/>
      <c r="DM144" s="49"/>
      <c r="DN144" s="49"/>
      <c r="DO144" s="49"/>
      <c r="DP144" s="49"/>
      <c r="DQ144" s="49"/>
      <c r="DR144" s="49"/>
      <c r="DS144" s="49"/>
      <c r="DT144" s="49"/>
      <c r="DU144" s="49"/>
      <c r="DV144" s="49"/>
      <c r="DW144" s="49"/>
      <c r="DX144" s="49"/>
      <c r="DY144" s="49"/>
      <c r="DZ144" s="49"/>
      <c r="EA144" s="49"/>
      <c r="EB144" s="49"/>
      <c r="EC144" s="49"/>
      <c r="ED144" s="49"/>
      <c r="EE144" s="49"/>
      <c r="EF144" s="49"/>
      <c r="EG144" s="49"/>
      <c r="EH144" s="49"/>
      <c r="EI144" s="49"/>
      <c r="EJ144" s="49"/>
      <c r="EK144" s="49"/>
      <c r="EL144" s="49"/>
      <c r="EM144" s="49"/>
      <c r="EN144" s="49"/>
    </row>
    <row r="145" spans="4:144">
      <c r="D145" s="53" t="s">
        <v>319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  <c r="CD145" s="49"/>
      <c r="CE145" s="49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49"/>
      <c r="CR145" s="49"/>
      <c r="CS145" s="49"/>
      <c r="CT145" s="49"/>
      <c r="CU145" s="49"/>
      <c r="CV145" s="49"/>
      <c r="CW145" s="49"/>
      <c r="CX145" s="49"/>
      <c r="CY145" s="49"/>
      <c r="CZ145" s="49"/>
      <c r="DA145" s="49"/>
      <c r="DB145" s="49"/>
      <c r="DC145" s="49"/>
      <c r="DD145" s="49"/>
      <c r="DE145" s="49"/>
      <c r="DF145" s="49"/>
      <c r="DG145" s="49"/>
      <c r="DH145" s="49"/>
      <c r="DI145" s="49"/>
      <c r="DJ145" s="49"/>
      <c r="DK145" s="49"/>
      <c r="DL145" s="49"/>
      <c r="DM145" s="49"/>
      <c r="DN145" s="49"/>
      <c r="DO145" s="49"/>
      <c r="DP145" s="49"/>
      <c r="DQ145" s="49"/>
      <c r="DR145" s="49"/>
      <c r="DS145" s="49"/>
      <c r="DT145" s="49"/>
      <c r="DU145" s="49"/>
      <c r="DV145" s="49"/>
      <c r="DW145" s="49"/>
      <c r="DX145" s="49"/>
      <c r="DY145" s="49"/>
      <c r="DZ145" s="49"/>
      <c r="EA145" s="49"/>
      <c r="EB145" s="49"/>
      <c r="EC145" s="49"/>
      <c r="ED145" s="49"/>
      <c r="EE145" s="49"/>
      <c r="EF145" s="49"/>
      <c r="EG145" s="49"/>
      <c r="EH145" s="49"/>
      <c r="EI145" s="49"/>
      <c r="EJ145" s="49"/>
      <c r="EK145" s="49"/>
      <c r="EL145" s="49"/>
      <c r="EM145" s="49"/>
      <c r="EN145" s="49"/>
    </row>
    <row r="146" spans="4:144">
      <c r="D146" s="53" t="s">
        <v>320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  <c r="CD146" s="49"/>
      <c r="CE146" s="49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49"/>
      <c r="CR146" s="49"/>
      <c r="CS146" s="49"/>
      <c r="CT146" s="49"/>
      <c r="CU146" s="49"/>
      <c r="CV146" s="49"/>
      <c r="CW146" s="49"/>
      <c r="CX146" s="49"/>
      <c r="CY146" s="49"/>
      <c r="CZ146" s="49"/>
      <c r="DA146" s="49"/>
      <c r="DB146" s="49"/>
      <c r="DC146" s="49"/>
      <c r="DD146" s="49"/>
      <c r="DE146" s="49"/>
      <c r="DF146" s="49"/>
      <c r="DG146" s="49"/>
      <c r="DH146" s="49"/>
      <c r="DI146" s="49"/>
      <c r="DJ146" s="49"/>
      <c r="DK146" s="49"/>
      <c r="DL146" s="49"/>
      <c r="DM146" s="49"/>
      <c r="DN146" s="49"/>
      <c r="DO146" s="49"/>
      <c r="DP146" s="49"/>
      <c r="DQ146" s="49"/>
      <c r="DR146" s="49"/>
      <c r="DS146" s="49"/>
      <c r="DT146" s="49"/>
      <c r="DU146" s="49"/>
      <c r="DV146" s="49"/>
      <c r="DW146" s="49"/>
      <c r="DX146" s="49"/>
      <c r="DY146" s="49"/>
      <c r="DZ146" s="49"/>
      <c r="EA146" s="49"/>
      <c r="EB146" s="49"/>
      <c r="EC146" s="49"/>
      <c r="ED146" s="49"/>
      <c r="EE146" s="49"/>
      <c r="EF146" s="49"/>
      <c r="EG146" s="49"/>
      <c r="EH146" s="49"/>
      <c r="EI146" s="49"/>
      <c r="EJ146" s="49"/>
      <c r="EK146" s="49"/>
      <c r="EL146" s="49"/>
      <c r="EM146" s="49"/>
      <c r="EN146" s="49"/>
    </row>
    <row r="147" spans="4:144">
      <c r="D147" s="53" t="s">
        <v>374</v>
      </c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49"/>
      <c r="CB147" s="49"/>
      <c r="CC147" s="49"/>
      <c r="CD147" s="49"/>
      <c r="CE147" s="49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49"/>
      <c r="CR147" s="49"/>
      <c r="CS147" s="49"/>
      <c r="CT147" s="49"/>
      <c r="CU147" s="49"/>
      <c r="CV147" s="49"/>
      <c r="CW147" s="49"/>
      <c r="CX147" s="49"/>
      <c r="CY147" s="49"/>
      <c r="CZ147" s="49"/>
      <c r="DA147" s="49"/>
      <c r="DB147" s="49"/>
      <c r="DC147" s="49"/>
      <c r="DD147" s="49"/>
      <c r="DE147" s="49"/>
      <c r="DF147" s="49"/>
      <c r="DG147" s="49"/>
      <c r="DH147" s="49"/>
      <c r="DI147" s="49"/>
      <c r="DJ147" s="49"/>
      <c r="DK147" s="49"/>
      <c r="DL147" s="49"/>
      <c r="DM147" s="49"/>
      <c r="DN147" s="49"/>
      <c r="DO147" s="49"/>
      <c r="DP147" s="49"/>
      <c r="DQ147" s="49"/>
      <c r="DR147" s="49"/>
      <c r="DS147" s="49"/>
      <c r="DT147" s="49"/>
      <c r="DU147" s="49"/>
      <c r="DV147" s="49"/>
      <c r="DW147" s="49"/>
      <c r="DX147" s="49"/>
      <c r="DY147" s="49"/>
      <c r="DZ147" s="49"/>
      <c r="EA147" s="49"/>
      <c r="EB147" s="49"/>
      <c r="EC147" s="49"/>
      <c r="ED147" s="49"/>
      <c r="EE147" s="49"/>
      <c r="EF147" s="49"/>
      <c r="EG147" s="49"/>
      <c r="EH147" s="49"/>
      <c r="EI147" s="49"/>
      <c r="EJ147" s="49"/>
      <c r="EK147" s="49"/>
      <c r="EL147" s="49"/>
      <c r="EM147" s="49"/>
      <c r="EN147" s="49"/>
    </row>
    <row r="148" spans="4:144">
      <c r="D148" s="53" t="s">
        <v>375</v>
      </c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49"/>
      <c r="CB148" s="49"/>
      <c r="CC148" s="49"/>
      <c r="CD148" s="49"/>
      <c r="CE148" s="49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49"/>
      <c r="CR148" s="49"/>
      <c r="CS148" s="49"/>
      <c r="CT148" s="49"/>
      <c r="CU148" s="49"/>
      <c r="CV148" s="49"/>
      <c r="CW148" s="49"/>
      <c r="CX148" s="49"/>
      <c r="CY148" s="49"/>
      <c r="CZ148" s="49"/>
      <c r="DA148" s="49"/>
      <c r="DB148" s="49"/>
      <c r="DC148" s="49"/>
      <c r="DD148" s="49"/>
      <c r="DE148" s="49"/>
      <c r="DF148" s="49"/>
      <c r="DG148" s="49"/>
      <c r="DH148" s="49"/>
      <c r="DI148" s="49"/>
      <c r="DJ148" s="49"/>
      <c r="DK148" s="49"/>
      <c r="DL148" s="49"/>
      <c r="DM148" s="49"/>
      <c r="DN148" s="49"/>
      <c r="DO148" s="49"/>
      <c r="DP148" s="49"/>
      <c r="DQ148" s="49"/>
      <c r="DR148" s="49"/>
      <c r="DS148" s="49"/>
      <c r="DT148" s="49"/>
      <c r="DU148" s="49"/>
      <c r="DV148" s="49"/>
      <c r="DW148" s="49"/>
      <c r="DX148" s="49"/>
      <c r="DY148" s="49"/>
      <c r="DZ148" s="49"/>
      <c r="EA148" s="49"/>
      <c r="EB148" s="49"/>
      <c r="EC148" s="49"/>
      <c r="ED148" s="49"/>
      <c r="EE148" s="49"/>
      <c r="EF148" s="49"/>
      <c r="EG148" s="49"/>
      <c r="EH148" s="49"/>
      <c r="EI148" s="49"/>
      <c r="EJ148" s="49"/>
      <c r="EK148" s="49"/>
      <c r="EL148" s="49"/>
      <c r="EM148" s="49"/>
      <c r="EN148" s="49"/>
    </row>
    <row r="149" spans="4:144">
      <c r="D149" s="53" t="s">
        <v>751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49"/>
      <c r="CB149" s="49"/>
      <c r="CC149" s="49"/>
      <c r="CD149" s="49"/>
      <c r="CE149" s="49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49"/>
      <c r="CR149" s="49"/>
      <c r="CS149" s="49"/>
      <c r="CT149" s="49"/>
      <c r="CU149" s="49"/>
      <c r="CV149" s="49"/>
      <c r="CW149" s="49"/>
      <c r="CX149" s="49"/>
      <c r="CY149" s="49"/>
      <c r="CZ149" s="49"/>
      <c r="DA149" s="49"/>
      <c r="DB149" s="49"/>
      <c r="DC149" s="49"/>
      <c r="DD149" s="49"/>
      <c r="DE149" s="49"/>
      <c r="DF149" s="49"/>
      <c r="DG149" s="49"/>
      <c r="DH149" s="49"/>
      <c r="DI149" s="49"/>
      <c r="DJ149" s="49"/>
      <c r="DK149" s="49"/>
      <c r="DL149" s="49"/>
      <c r="DM149" s="49"/>
      <c r="DN149" s="49"/>
      <c r="DO149" s="49"/>
      <c r="DP149" s="49"/>
      <c r="DQ149" s="49"/>
      <c r="DR149" s="49"/>
      <c r="DS149" s="49"/>
      <c r="DT149" s="49"/>
      <c r="DU149" s="49"/>
      <c r="DV149" s="49"/>
      <c r="DW149" s="49"/>
      <c r="DX149" s="49"/>
      <c r="DY149" s="49"/>
      <c r="DZ149" s="49"/>
      <c r="EA149" s="49"/>
      <c r="EB149" s="49"/>
      <c r="EC149" s="49"/>
      <c r="ED149" s="49"/>
      <c r="EE149" s="49"/>
      <c r="EF149" s="49"/>
      <c r="EG149" s="49"/>
      <c r="EH149" s="49"/>
      <c r="EI149" s="49"/>
      <c r="EJ149" s="49"/>
      <c r="EK149" s="49"/>
      <c r="EL149" s="49"/>
      <c r="EM149" s="49"/>
      <c r="EN149" s="49"/>
    </row>
    <row r="150" spans="4:144">
      <c r="D150" s="53" t="s">
        <v>752</v>
      </c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49"/>
      <c r="CB150" s="49"/>
      <c r="CC150" s="49"/>
      <c r="CD150" s="49"/>
      <c r="CE150" s="49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49"/>
      <c r="CR150" s="49"/>
      <c r="CS150" s="49"/>
      <c r="CT150" s="49"/>
      <c r="CU150" s="49"/>
      <c r="CV150" s="49"/>
      <c r="CW150" s="49"/>
      <c r="CX150" s="49"/>
      <c r="CY150" s="49"/>
      <c r="CZ150" s="49"/>
      <c r="DA150" s="49"/>
      <c r="DB150" s="49"/>
      <c r="DC150" s="49"/>
      <c r="DD150" s="49"/>
      <c r="DE150" s="49"/>
      <c r="DF150" s="49"/>
      <c r="DG150" s="49"/>
      <c r="DH150" s="49"/>
      <c r="DI150" s="49"/>
      <c r="DJ150" s="49"/>
      <c r="DK150" s="49"/>
      <c r="DL150" s="49"/>
      <c r="DM150" s="49"/>
      <c r="DN150" s="49"/>
      <c r="DO150" s="49"/>
      <c r="DP150" s="49"/>
      <c r="DQ150" s="49"/>
      <c r="DR150" s="49"/>
      <c r="DS150" s="49"/>
      <c r="DT150" s="49"/>
      <c r="DU150" s="49"/>
      <c r="DV150" s="49"/>
      <c r="DW150" s="49"/>
      <c r="DX150" s="49"/>
      <c r="DY150" s="49"/>
      <c r="DZ150" s="49"/>
      <c r="EA150" s="49"/>
      <c r="EB150" s="49"/>
      <c r="EC150" s="49"/>
      <c r="ED150" s="49"/>
      <c r="EE150" s="49"/>
      <c r="EF150" s="49"/>
      <c r="EG150" s="49"/>
      <c r="EH150" s="49"/>
      <c r="EI150" s="49"/>
      <c r="EJ150" s="49"/>
      <c r="EK150" s="49"/>
      <c r="EL150" s="49"/>
      <c r="EM150" s="49"/>
      <c r="EN150" s="49"/>
    </row>
    <row r="151" spans="4:144">
      <c r="D151" s="52" t="s">
        <v>342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  <c r="BS151" s="48"/>
      <c r="BT151" s="48"/>
      <c r="BU151" s="48"/>
      <c r="BV151" s="48"/>
      <c r="BW151" s="48"/>
      <c r="BX151" s="48"/>
      <c r="BY151" s="48"/>
      <c r="BZ151" s="48"/>
      <c r="CA151" s="48"/>
      <c r="CB151" s="48"/>
      <c r="CC151" s="48"/>
      <c r="CD151" s="48"/>
      <c r="CE151" s="48"/>
      <c r="CF151" s="48"/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48"/>
      <c r="CR151" s="48"/>
      <c r="CS151" s="48"/>
      <c r="CT151" s="48"/>
      <c r="CU151" s="48"/>
      <c r="CV151" s="48"/>
      <c r="CW151" s="48"/>
      <c r="CX151" s="48"/>
      <c r="CY151" s="48"/>
      <c r="CZ151" s="48"/>
      <c r="DA151" s="48"/>
      <c r="DB151" s="48"/>
      <c r="DC151" s="48"/>
      <c r="DD151" s="48"/>
      <c r="DE151" s="48"/>
      <c r="DF151" s="48"/>
      <c r="DG151" s="48"/>
      <c r="DH151" s="48"/>
      <c r="DI151" s="48"/>
      <c r="DJ151" s="48"/>
      <c r="DK151" s="48"/>
      <c r="DL151" s="48"/>
      <c r="DM151" s="48"/>
      <c r="DN151" s="48"/>
      <c r="DO151" s="48"/>
      <c r="DP151" s="48"/>
      <c r="DQ151" s="48"/>
      <c r="DR151" s="48"/>
      <c r="DS151" s="48"/>
      <c r="DT151" s="48"/>
      <c r="DU151" s="48"/>
      <c r="DV151" s="48"/>
      <c r="DW151" s="48"/>
      <c r="DX151" s="48"/>
      <c r="DY151" s="48"/>
      <c r="DZ151" s="48"/>
      <c r="EA151" s="48"/>
      <c r="EB151" s="48"/>
      <c r="EC151" s="48"/>
      <c r="ED151" s="48"/>
      <c r="EE151" s="48"/>
      <c r="EF151" s="48"/>
      <c r="EG151" s="48"/>
      <c r="EH151" s="48"/>
      <c r="EI151" s="48"/>
      <c r="EJ151" s="48"/>
      <c r="EK151" s="48"/>
      <c r="EL151" s="48"/>
      <c r="EM151" s="48"/>
      <c r="EN151" s="48"/>
    </row>
    <row r="152" spans="4:144">
      <c r="D152" s="38" t="s">
        <v>381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  <c r="BS152" s="48"/>
      <c r="BT152" s="48"/>
      <c r="BU152" s="48"/>
      <c r="BV152" s="48"/>
      <c r="BW152" s="48"/>
      <c r="BX152" s="48"/>
      <c r="BY152" s="48"/>
      <c r="BZ152" s="48"/>
      <c r="CA152" s="48"/>
      <c r="CB152" s="48"/>
      <c r="CC152" s="48"/>
      <c r="CD152" s="48"/>
      <c r="CE152" s="48"/>
      <c r="CF152" s="48"/>
      <c r="CG152" s="48"/>
      <c r="CH152" s="48"/>
      <c r="CI152" s="48"/>
      <c r="CJ152" s="48"/>
      <c r="CK152" s="48"/>
      <c r="CL152" s="48"/>
      <c r="CM152" s="48"/>
      <c r="CN152" s="48"/>
      <c r="CO152" s="48"/>
      <c r="CP152" s="48"/>
      <c r="CQ152" s="48"/>
      <c r="CR152" s="48"/>
      <c r="CS152" s="48"/>
      <c r="CT152" s="48"/>
      <c r="CU152" s="48"/>
      <c r="CV152" s="48"/>
      <c r="CW152" s="48"/>
      <c r="CX152" s="48"/>
      <c r="CY152" s="48"/>
      <c r="CZ152" s="48"/>
      <c r="DA152" s="48"/>
      <c r="DB152" s="48"/>
      <c r="DC152" s="48"/>
      <c r="DD152" s="48"/>
      <c r="DE152" s="48"/>
      <c r="DF152" s="48"/>
      <c r="DG152" s="48"/>
      <c r="DH152" s="48"/>
      <c r="DI152" s="48"/>
      <c r="DJ152" s="48"/>
      <c r="DK152" s="48"/>
      <c r="DL152" s="48"/>
      <c r="DM152" s="48"/>
      <c r="DN152" s="48"/>
      <c r="DO152" s="48"/>
      <c r="DP152" s="48"/>
      <c r="DQ152" s="48"/>
      <c r="DR152" s="48"/>
      <c r="DS152" s="48"/>
      <c r="DT152" s="48"/>
      <c r="DU152" s="48"/>
      <c r="DV152" s="48"/>
      <c r="DW152" s="48"/>
      <c r="DX152" s="48"/>
      <c r="DY152" s="48"/>
      <c r="DZ152" s="48"/>
      <c r="EA152" s="48"/>
      <c r="EB152" s="48"/>
      <c r="EC152" s="48"/>
      <c r="ED152" s="48"/>
      <c r="EE152" s="48"/>
      <c r="EF152" s="48"/>
      <c r="EG152" s="48"/>
      <c r="EH152" s="48"/>
      <c r="EI152" s="48"/>
      <c r="EJ152" s="48"/>
      <c r="EK152" s="48"/>
      <c r="EL152" s="48"/>
      <c r="EM152" s="48"/>
      <c r="EN152" s="48"/>
    </row>
    <row r="153" spans="4:144">
      <c r="D153" s="52" t="s">
        <v>382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  <c r="BS153" s="48"/>
      <c r="BT153" s="48"/>
      <c r="BU153" s="48"/>
      <c r="BV153" s="48"/>
      <c r="BW153" s="48"/>
      <c r="BX153" s="48"/>
      <c r="BY153" s="48"/>
      <c r="BZ153" s="48"/>
      <c r="CA153" s="48"/>
      <c r="CB153" s="48"/>
      <c r="CC153" s="48"/>
      <c r="CD153" s="48"/>
      <c r="CE153" s="48"/>
      <c r="CF153" s="48"/>
      <c r="CG153" s="48"/>
      <c r="CH153" s="48"/>
      <c r="CI153" s="48"/>
      <c r="CJ153" s="48"/>
      <c r="CK153" s="48"/>
      <c r="CL153" s="48"/>
      <c r="CM153" s="48"/>
      <c r="CN153" s="48"/>
      <c r="CO153" s="48"/>
      <c r="CP153" s="48"/>
      <c r="CQ153" s="48"/>
      <c r="CR153" s="48"/>
      <c r="CS153" s="48"/>
      <c r="CT153" s="48"/>
      <c r="CU153" s="48"/>
      <c r="CV153" s="48"/>
      <c r="CW153" s="48"/>
      <c r="CX153" s="48"/>
      <c r="CY153" s="48"/>
      <c r="CZ153" s="48"/>
      <c r="DA153" s="48"/>
      <c r="DB153" s="48"/>
      <c r="DC153" s="48"/>
      <c r="DD153" s="48"/>
      <c r="DE153" s="48"/>
      <c r="DF153" s="48"/>
      <c r="DG153" s="48"/>
      <c r="DH153" s="48"/>
      <c r="DI153" s="48"/>
      <c r="DJ153" s="48"/>
      <c r="DK153" s="48"/>
      <c r="DL153" s="48"/>
      <c r="DM153" s="48"/>
      <c r="DN153" s="48"/>
      <c r="DO153" s="48"/>
      <c r="DP153" s="48"/>
      <c r="DQ153" s="48"/>
      <c r="DR153" s="48"/>
      <c r="DS153" s="48"/>
      <c r="DT153" s="48"/>
      <c r="DU153" s="48"/>
      <c r="DV153" s="48"/>
      <c r="DW153" s="48"/>
      <c r="DX153" s="48"/>
      <c r="DY153" s="48"/>
      <c r="DZ153" s="48"/>
      <c r="EA153" s="48"/>
      <c r="EB153" s="48"/>
      <c r="EC153" s="48"/>
      <c r="ED153" s="48"/>
      <c r="EE153" s="48"/>
      <c r="EF153" s="48"/>
      <c r="EG153" s="48"/>
      <c r="EH153" s="48"/>
      <c r="EI153" s="48"/>
      <c r="EJ153" s="48"/>
      <c r="EK153" s="48"/>
      <c r="EL153" s="48"/>
      <c r="EM153" s="48"/>
      <c r="EN153" s="48"/>
    </row>
    <row r="154" spans="4:144">
      <c r="D154" s="38" t="s">
        <v>712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48"/>
      <c r="BK154" s="48"/>
      <c r="BL154" s="48"/>
      <c r="BM154" s="48"/>
      <c r="BN154" s="48"/>
      <c r="BO154" s="48"/>
      <c r="BP154" s="48"/>
      <c r="BQ154" s="48"/>
      <c r="BR154" s="48"/>
      <c r="BS154" s="48"/>
      <c r="BT154" s="48"/>
      <c r="BU154" s="48"/>
      <c r="BV154" s="48"/>
      <c r="BW154" s="48"/>
      <c r="BX154" s="48"/>
      <c r="BY154" s="48"/>
      <c r="BZ154" s="48"/>
      <c r="CA154" s="48"/>
      <c r="CB154" s="48"/>
      <c r="CC154" s="48"/>
      <c r="CD154" s="48"/>
      <c r="CE154" s="48"/>
      <c r="CF154" s="48"/>
      <c r="CG154" s="48"/>
      <c r="CH154" s="48"/>
      <c r="CI154" s="48"/>
      <c r="CJ154" s="48"/>
      <c r="CK154" s="48"/>
      <c r="CL154" s="48"/>
      <c r="CM154" s="48"/>
      <c r="CN154" s="48"/>
      <c r="CO154" s="48"/>
      <c r="CP154" s="48"/>
      <c r="CQ154" s="48"/>
      <c r="CR154" s="48"/>
      <c r="CS154" s="48"/>
      <c r="CT154" s="48"/>
      <c r="CU154" s="48"/>
      <c r="CV154" s="48"/>
      <c r="CW154" s="48"/>
      <c r="CX154" s="48"/>
      <c r="CY154" s="48"/>
      <c r="CZ154" s="48"/>
      <c r="DA154" s="48"/>
      <c r="DB154" s="48"/>
      <c r="DC154" s="48"/>
      <c r="DD154" s="48"/>
      <c r="DE154" s="48"/>
      <c r="DF154" s="48"/>
      <c r="DG154" s="48"/>
      <c r="DH154" s="48"/>
      <c r="DI154" s="48"/>
      <c r="DJ154" s="48"/>
      <c r="DK154" s="48"/>
      <c r="DL154" s="48"/>
      <c r="DM154" s="48"/>
      <c r="DN154" s="48"/>
      <c r="DO154" s="48"/>
      <c r="DP154" s="48"/>
      <c r="DQ154" s="48"/>
      <c r="DR154" s="48"/>
      <c r="DS154" s="48"/>
      <c r="DT154" s="48"/>
      <c r="DU154" s="48"/>
      <c r="DV154" s="48"/>
      <c r="DW154" s="48"/>
      <c r="DX154" s="48"/>
      <c r="DY154" s="48"/>
      <c r="DZ154" s="48"/>
      <c r="EA154" s="48"/>
      <c r="EB154" s="48"/>
      <c r="EC154" s="48"/>
      <c r="ED154" s="48"/>
      <c r="EE154" s="48"/>
      <c r="EF154" s="48"/>
      <c r="EG154" s="48"/>
      <c r="EH154" s="48"/>
      <c r="EI154" s="48"/>
      <c r="EJ154" s="48"/>
      <c r="EK154" s="48"/>
      <c r="EL154" s="48"/>
      <c r="EM154" s="48"/>
      <c r="EN154" s="48"/>
    </row>
    <row r="156" spans="4:144">
      <c r="D156" s="47" t="s">
        <v>307</v>
      </c>
      <c r="E156" s="47" t="s">
        <v>393</v>
      </c>
      <c r="F156" s="47" t="s">
        <v>394</v>
      </c>
      <c r="G156" s="47" t="s">
        <v>395</v>
      </c>
      <c r="H156" s="47" t="s">
        <v>753</v>
      </c>
      <c r="I156" s="47" t="s">
        <v>754</v>
      </c>
      <c r="J156" s="47" t="s">
        <v>396</v>
      </c>
      <c r="K156" s="47" t="s">
        <v>397</v>
      </c>
      <c r="L156" s="47" t="s">
        <v>398</v>
      </c>
      <c r="M156" s="47" t="s">
        <v>755</v>
      </c>
      <c r="N156" s="47" t="s">
        <v>756</v>
      </c>
      <c r="O156" s="47" t="s">
        <v>307</v>
      </c>
      <c r="P156" s="47" t="s">
        <v>399</v>
      </c>
      <c r="Q156" s="47" t="s">
        <v>400</v>
      </c>
      <c r="R156" s="47" t="s">
        <v>401</v>
      </c>
      <c r="S156" s="47" t="s">
        <v>441</v>
      </c>
      <c r="T156" s="47" t="s">
        <v>757</v>
      </c>
      <c r="U156" s="47" t="s">
        <v>402</v>
      </c>
      <c r="V156" s="47" t="s">
        <v>403</v>
      </c>
      <c r="W156" s="47" t="s">
        <v>404</v>
      </c>
      <c r="X156" s="47" t="s">
        <v>309</v>
      </c>
      <c r="Y156" s="47" t="s">
        <v>405</v>
      </c>
      <c r="Z156" s="47" t="s">
        <v>745</v>
      </c>
      <c r="AA156" s="47" t="s">
        <v>758</v>
      </c>
      <c r="AB156" s="47" t="s">
        <v>390</v>
      </c>
      <c r="AC156" s="47" t="s">
        <v>391</v>
      </c>
      <c r="AD156" s="47" t="s">
        <v>759</v>
      </c>
      <c r="AE156" s="47" t="s">
        <v>671</v>
      </c>
      <c r="AF156" s="47">
        <v>1</v>
      </c>
    </row>
    <row r="157" spans="4:144">
      <c r="E157" s="85" t="s">
        <v>621</v>
      </c>
      <c r="F157" s="85" t="s">
        <v>622</v>
      </c>
      <c r="G157" s="85" t="s">
        <v>623</v>
      </c>
      <c r="H157" s="85" t="s">
        <v>747</v>
      </c>
      <c r="J157" s="85" t="s">
        <v>2698</v>
      </c>
      <c r="K157" s="85" t="s">
        <v>2696</v>
      </c>
      <c r="L157" s="85" t="s">
        <v>2694</v>
      </c>
      <c r="M157" s="85" t="s">
        <v>2697</v>
      </c>
      <c r="N157" s="85" t="s">
        <v>746</v>
      </c>
      <c r="O157" s="85" t="s">
        <v>2699</v>
      </c>
      <c r="P157" s="85">
        <v>10923</v>
      </c>
      <c r="Q157" s="85" t="s">
        <v>621</v>
      </c>
      <c r="R157" s="85" t="s">
        <v>622</v>
      </c>
      <c r="S157" s="85" t="s">
        <v>623</v>
      </c>
      <c r="T157" s="85" t="s">
        <v>564</v>
      </c>
      <c r="U157" s="85">
        <v>10790</v>
      </c>
      <c r="V157" s="85" t="s">
        <v>621</v>
      </c>
      <c r="W157" s="85" t="s">
        <v>622</v>
      </c>
      <c r="X157" s="85" t="s">
        <v>623</v>
      </c>
      <c r="Y157" s="85" t="s">
        <v>623</v>
      </c>
      <c r="Z157" s="85" t="s">
        <v>2700</v>
      </c>
      <c r="AA157" s="85" t="s">
        <v>760</v>
      </c>
      <c r="AB157" s="85">
        <v>101</v>
      </c>
      <c r="AC157" s="85" t="s">
        <v>624</v>
      </c>
      <c r="AD157" s="85">
        <v>589</v>
      </c>
      <c r="AE157" s="85" t="s">
        <v>2701</v>
      </c>
      <c r="AF157" s="85">
        <v>1</v>
      </c>
    </row>
    <row r="158" spans="4:144">
      <c r="E158" s="85" t="s">
        <v>621</v>
      </c>
      <c r="F158" s="85" t="s">
        <v>622</v>
      </c>
      <c r="G158" s="85" t="s">
        <v>623</v>
      </c>
      <c r="H158" s="85" t="s">
        <v>747</v>
      </c>
      <c r="J158" s="85" t="s">
        <v>2698</v>
      </c>
      <c r="K158" s="85" t="s">
        <v>2696</v>
      </c>
      <c r="L158" s="85" t="s">
        <v>2694</v>
      </c>
      <c r="M158" s="85" t="s">
        <v>2697</v>
      </c>
      <c r="N158" s="85" t="s">
        <v>746</v>
      </c>
      <c r="O158" s="85" t="s">
        <v>620</v>
      </c>
      <c r="P158" s="85">
        <v>16882</v>
      </c>
      <c r="Q158" s="85" t="s">
        <v>621</v>
      </c>
      <c r="R158" s="85" t="s">
        <v>622</v>
      </c>
      <c r="S158" s="85" t="s">
        <v>623</v>
      </c>
      <c r="T158" s="85" t="s">
        <v>564</v>
      </c>
      <c r="U158" s="85">
        <v>14969</v>
      </c>
      <c r="V158" s="85" t="s">
        <v>621</v>
      </c>
      <c r="W158" s="85" t="s">
        <v>622</v>
      </c>
      <c r="X158" s="85" t="s">
        <v>623</v>
      </c>
      <c r="Y158" s="85" t="s">
        <v>623</v>
      </c>
      <c r="Z158" s="85" t="s">
        <v>747</v>
      </c>
      <c r="AA158" s="85" t="s">
        <v>2702</v>
      </c>
      <c r="AB158" s="85">
        <v>382</v>
      </c>
      <c r="AC158" s="85" t="s">
        <v>746</v>
      </c>
      <c r="AD158" s="85">
        <v>97</v>
      </c>
      <c r="AE158" s="85" t="s">
        <v>746</v>
      </c>
      <c r="AF158" s="85">
        <v>1</v>
      </c>
    </row>
    <row r="160" spans="4:144">
      <c r="D160" s="53" t="s">
        <v>335</v>
      </c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  <c r="BF160" s="49"/>
      <c r="BG160" s="49"/>
      <c r="BH160" s="49"/>
      <c r="BI160" s="49"/>
      <c r="BJ160" s="49"/>
      <c r="BK160" s="49"/>
      <c r="BL160" s="49"/>
      <c r="BM160" s="49"/>
      <c r="BN160" s="49"/>
      <c r="BO160" s="49"/>
      <c r="BP160" s="49"/>
      <c r="BQ160" s="49"/>
      <c r="BR160" s="49"/>
      <c r="BS160" s="49"/>
      <c r="BT160" s="49"/>
      <c r="BU160" s="49"/>
      <c r="BV160" s="49"/>
      <c r="BW160" s="49"/>
      <c r="BX160" s="49"/>
      <c r="BY160" s="49"/>
      <c r="BZ160" s="49"/>
      <c r="CA160" s="49"/>
      <c r="CB160" s="49"/>
      <c r="CC160" s="49"/>
    </row>
    <row r="161" spans="4:81">
      <c r="D161" s="53" t="s">
        <v>312</v>
      </c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A161" s="49"/>
      <c r="BB161" s="49"/>
      <c r="BC161" s="49"/>
      <c r="BD161" s="49"/>
      <c r="BE161" s="49"/>
      <c r="BF161" s="49"/>
      <c r="BG161" s="49"/>
      <c r="BH161" s="49"/>
      <c r="BI161" s="49"/>
      <c r="BJ161" s="49"/>
      <c r="BK161" s="49"/>
      <c r="BL161" s="49"/>
      <c r="BM161" s="49"/>
      <c r="BN161" s="49"/>
      <c r="BO161" s="49"/>
      <c r="BP161" s="49"/>
      <c r="BQ161" s="49"/>
      <c r="BR161" s="49"/>
      <c r="BS161" s="49"/>
      <c r="BT161" s="49"/>
      <c r="BU161" s="49"/>
      <c r="BV161" s="49"/>
      <c r="BW161" s="49"/>
      <c r="BX161" s="49"/>
      <c r="BY161" s="49"/>
      <c r="BZ161" s="49"/>
      <c r="CA161" s="49"/>
      <c r="CB161" s="49"/>
      <c r="CC161" s="49"/>
    </row>
    <row r="162" spans="4:81">
      <c r="D162" s="53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  <c r="BM162" s="49"/>
      <c r="BN162" s="49"/>
      <c r="BO162" s="49"/>
      <c r="BP162" s="49"/>
      <c r="BQ162" s="49"/>
      <c r="BR162" s="49"/>
      <c r="BS162" s="49"/>
      <c r="BT162" s="49"/>
      <c r="BU162" s="49"/>
      <c r="BV162" s="49"/>
      <c r="BW162" s="49"/>
      <c r="BX162" s="49"/>
      <c r="BY162" s="49"/>
      <c r="BZ162" s="49"/>
      <c r="CA162" s="49"/>
      <c r="CB162" s="49"/>
      <c r="CC162" s="49"/>
    </row>
    <row r="163" spans="4:81">
      <c r="D163" s="52" t="str">
        <f>"update Tb_OPL_Unit set ChassisNumber = '" &amp; TRIM(J158) &amp; "', EngineNumber = '" &amp; TRIM(K158) &amp; "', PoliceNumber = '" &amp; TRIM(L158) &amp; "', PoliceNumberAct = '" &amp; TRIM(L158) &amp; "', Colour = '" &amp; TRIM(M158) &amp; "' where IdTb_OPL_Unit = " &amp; U158 &amp; ";"</f>
        <v>update Tb_OPL_Unit set ChassisNumber = 'MHMFE71P1GK059392', EngineNumber = '4D34TP07934', PoliceNumber = 'N8134BC', PoliceNumberAct = 'N8134BC', Colour = 'HITAM' where IdTb_OPL_Unit = 14969;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  <c r="BL163" s="48"/>
      <c r="BM163" s="48"/>
      <c r="BN163" s="48"/>
      <c r="BO163" s="48"/>
      <c r="BP163" s="48"/>
      <c r="BQ163" s="48"/>
      <c r="BR163" s="48"/>
      <c r="BS163" s="48"/>
      <c r="BT163" s="48"/>
      <c r="BU163" s="48"/>
      <c r="BV163" s="48"/>
      <c r="BW163" s="48"/>
      <c r="BX163" s="48"/>
      <c r="BY163" s="48"/>
      <c r="BZ163" s="48"/>
      <c r="CA163" s="48"/>
      <c r="CB163" s="48"/>
      <c r="CC163" s="48"/>
    </row>
    <row r="164" spans="4:81">
      <c r="D164" s="53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  <c r="BM164" s="49"/>
      <c r="BN164" s="49"/>
      <c r="BO164" s="49"/>
      <c r="BP164" s="49"/>
      <c r="BQ164" s="49"/>
      <c r="BR164" s="49"/>
      <c r="BS164" s="49"/>
      <c r="BT164" s="49"/>
      <c r="BU164" s="49"/>
      <c r="BV164" s="49"/>
      <c r="BW164" s="49"/>
      <c r="BX164" s="49"/>
      <c r="BY164" s="49"/>
      <c r="BZ164" s="49"/>
      <c r="CA164" s="49"/>
      <c r="CB164" s="49"/>
      <c r="CC164" s="49"/>
    </row>
    <row r="165" spans="4:81">
      <c r="D165" s="52" t="str">
        <f>"update OPLUObjectLease set Remarks = '" &amp; TRIM(J158) &amp; "', EngineNumber = '" &amp; TRIM(K158) &amp; "', IdentityPoliceNumber = '" &amp; TRIM(L158) &amp; "' where IdUObjLease = " &amp; P158 &amp; ";"</f>
        <v>update OPLUObjectLease set Remarks = 'MHMFE71P1GK059392', EngineNumber = '4D34TP07934', IdentityPoliceNumber = 'N8134BC' where IdUObjLease = 16882;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  <c r="BL165" s="48"/>
      <c r="BM165" s="48"/>
      <c r="BN165" s="48"/>
      <c r="BO165" s="48"/>
      <c r="BP165" s="48"/>
      <c r="BQ165" s="48"/>
      <c r="BR165" s="48"/>
      <c r="BS165" s="48"/>
      <c r="BT165" s="48"/>
      <c r="BU165" s="48"/>
      <c r="BV165" s="48"/>
      <c r="BW165" s="48"/>
      <c r="BX165" s="48"/>
      <c r="BY165" s="48"/>
      <c r="BZ165" s="48"/>
      <c r="CA165" s="48"/>
      <c r="CB165" s="48"/>
      <c r="CC165" s="48"/>
    </row>
    <row r="166" spans="4:81">
      <c r="D166" s="53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  <c r="AQ166" s="49"/>
      <c r="AR166" s="49"/>
      <c r="AS166" s="49"/>
      <c r="AT166" s="49"/>
      <c r="AU166" s="49"/>
      <c r="AV166" s="49"/>
      <c r="AW166" s="49"/>
      <c r="AX166" s="49"/>
      <c r="AY166" s="49"/>
      <c r="AZ166" s="49"/>
      <c r="BA166" s="49"/>
      <c r="BB166" s="49"/>
      <c r="BC166" s="49"/>
      <c r="BD166" s="49"/>
      <c r="BE166" s="49"/>
      <c r="BF166" s="49"/>
      <c r="BG166" s="49"/>
      <c r="BH166" s="49"/>
      <c r="BI166" s="49"/>
      <c r="BJ166" s="49"/>
      <c r="BK166" s="49"/>
      <c r="BL166" s="49"/>
      <c r="BM166" s="49"/>
      <c r="BN166" s="49"/>
      <c r="BO166" s="49"/>
      <c r="BP166" s="49"/>
      <c r="BQ166" s="49"/>
      <c r="BR166" s="49"/>
      <c r="BS166" s="49"/>
      <c r="BT166" s="49"/>
      <c r="BU166" s="49"/>
      <c r="BV166" s="49"/>
      <c r="BW166" s="49"/>
      <c r="BX166" s="49"/>
      <c r="BY166" s="49"/>
      <c r="BZ166" s="49"/>
      <c r="CA166" s="49"/>
      <c r="CB166" s="49"/>
      <c r="CC166" s="49"/>
    </row>
    <row r="167" spans="4:81">
      <c r="D167" s="53" t="s">
        <v>261</v>
      </c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  <c r="AS167" s="49"/>
      <c r="AT167" s="49"/>
      <c r="AU167" s="49"/>
      <c r="AV167" s="49"/>
      <c r="AW167" s="49"/>
      <c r="AX167" s="49"/>
      <c r="AY167" s="49"/>
      <c r="AZ167" s="49"/>
      <c r="BA167" s="49"/>
      <c r="BB167" s="49"/>
      <c r="BC167" s="49"/>
      <c r="BD167" s="49"/>
      <c r="BE167" s="49"/>
      <c r="BF167" s="49"/>
      <c r="BG167" s="49"/>
      <c r="BH167" s="49"/>
      <c r="BI167" s="49"/>
      <c r="BJ167" s="49"/>
      <c r="BK167" s="49"/>
      <c r="BL167" s="49"/>
      <c r="BM167" s="49"/>
      <c r="BN167" s="49"/>
      <c r="BO167" s="49"/>
      <c r="BP167" s="49"/>
      <c r="BQ167" s="49"/>
      <c r="BR167" s="49"/>
      <c r="BS167" s="49"/>
      <c r="BT167" s="49"/>
      <c r="BU167" s="49"/>
      <c r="BV167" s="49"/>
      <c r="BW167" s="49"/>
      <c r="BX167" s="49"/>
      <c r="BY167" s="49"/>
      <c r="BZ167" s="49"/>
      <c r="CA167" s="49"/>
      <c r="CB167" s="49"/>
      <c r="CC167" s="49"/>
    </row>
    <row r="168" spans="4:81">
      <c r="D168" s="53" t="s">
        <v>262</v>
      </c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  <c r="AS168" s="49"/>
      <c r="AT168" s="49"/>
      <c r="AU168" s="49"/>
      <c r="AV168" s="49"/>
      <c r="AW168" s="49"/>
      <c r="AX168" s="49"/>
      <c r="AY168" s="49"/>
      <c r="AZ168" s="49"/>
      <c r="BA168" s="49"/>
      <c r="BB168" s="49"/>
      <c r="BC168" s="49"/>
      <c r="BD168" s="49"/>
      <c r="BE168" s="49"/>
      <c r="BF168" s="49"/>
      <c r="BG168" s="49"/>
      <c r="BH168" s="49"/>
      <c r="BI168" s="49"/>
      <c r="BJ168" s="49"/>
      <c r="BK168" s="49"/>
      <c r="BL168" s="49"/>
      <c r="BM168" s="49"/>
      <c r="BN168" s="49"/>
      <c r="BO168" s="49"/>
      <c r="BP168" s="49"/>
      <c r="BQ168" s="49"/>
      <c r="BR168" s="49"/>
      <c r="BS168" s="49"/>
      <c r="BT168" s="49"/>
      <c r="BU168" s="49"/>
      <c r="BV168" s="49"/>
      <c r="BW168" s="49"/>
      <c r="BX168" s="49"/>
      <c r="BY168" s="49"/>
      <c r="BZ168" s="49"/>
      <c r="CA168" s="49"/>
      <c r="CB168" s="49"/>
      <c r="CC168" s="49"/>
    </row>
    <row r="169" spans="4:81">
      <c r="D169" s="53" t="s">
        <v>336</v>
      </c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  <c r="AS169" s="49"/>
      <c r="AT169" s="49"/>
      <c r="AU169" s="49"/>
      <c r="AV169" s="49"/>
      <c r="AW169" s="49"/>
      <c r="AX169" s="49"/>
      <c r="AY169" s="49"/>
      <c r="AZ169" s="49"/>
      <c r="BA169" s="49"/>
      <c r="BB169" s="49"/>
      <c r="BC169" s="49"/>
      <c r="BD169" s="49"/>
      <c r="BE169" s="49"/>
      <c r="BF169" s="49"/>
      <c r="BG169" s="49"/>
      <c r="BH169" s="49"/>
      <c r="BI169" s="49"/>
      <c r="BJ169" s="49"/>
      <c r="BK169" s="49"/>
      <c r="BL169" s="49"/>
      <c r="BM169" s="49"/>
      <c r="BN169" s="49"/>
      <c r="BO169" s="49"/>
      <c r="BP169" s="49"/>
      <c r="BQ169" s="49"/>
      <c r="BR169" s="49"/>
      <c r="BS169" s="49"/>
      <c r="BT169" s="49"/>
      <c r="BU169" s="49"/>
      <c r="BV169" s="49"/>
      <c r="BW169" s="49"/>
      <c r="BX169" s="49"/>
      <c r="BY169" s="49"/>
      <c r="BZ169" s="49"/>
      <c r="CA169" s="49"/>
      <c r="CB169" s="49"/>
      <c r="CC169" s="49"/>
    </row>
    <row r="171" spans="4:81">
      <c r="D171" s="85" t="s">
        <v>2866</v>
      </c>
    </row>
    <row r="228" spans="4:4">
      <c r="D228" s="47" t="s">
        <v>2743</v>
      </c>
    </row>
    <row r="230" spans="4:4">
      <c r="D230" s="85" t="s">
        <v>2866</v>
      </c>
    </row>
    <row r="275" spans="4:90">
      <c r="D275" s="52" t="s">
        <v>332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  <c r="AA275" s="48"/>
      <c r="AB275" s="48"/>
      <c r="AE275" s="53" t="s">
        <v>335</v>
      </c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H275" s="49"/>
      <c r="BI275" s="49"/>
      <c r="BJ275" s="49"/>
      <c r="BK275" s="49"/>
      <c r="BL275" s="49"/>
      <c r="BM275" s="49"/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49"/>
      <c r="CB275" s="49"/>
      <c r="CC275" s="49"/>
      <c r="CD275" s="49"/>
      <c r="CE275" s="49"/>
      <c r="CF275" s="49"/>
      <c r="CG275" s="49"/>
      <c r="CH275" s="49"/>
      <c r="CI275" s="49"/>
      <c r="CJ275" s="49"/>
      <c r="CK275" s="49"/>
      <c r="CL275" s="49"/>
    </row>
    <row r="276" spans="4:90">
      <c r="D276" s="52" t="s">
        <v>360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E276" s="53" t="s">
        <v>312</v>
      </c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H276" s="49"/>
      <c r="BI276" s="49"/>
      <c r="BJ276" s="49"/>
      <c r="BK276" s="49"/>
      <c r="BL276" s="49"/>
      <c r="BM276" s="49"/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49"/>
      <c r="CB276" s="49"/>
      <c r="CC276" s="49"/>
      <c r="CD276" s="49"/>
      <c r="CE276" s="49"/>
      <c r="CF276" s="49"/>
      <c r="CG276" s="49"/>
      <c r="CH276" s="49"/>
      <c r="CI276" s="49"/>
      <c r="CJ276" s="49"/>
      <c r="CK276" s="49"/>
      <c r="CL276" s="49"/>
    </row>
    <row r="277" spans="4:90">
      <c r="D277" s="52" t="s">
        <v>366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E277" s="53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49"/>
      <c r="BC277" s="49"/>
      <c r="BD277" s="49"/>
      <c r="BE277" s="49"/>
      <c r="BF277" s="49"/>
      <c r="BG277" s="49"/>
      <c r="BH277" s="49"/>
      <c r="BI277" s="49"/>
      <c r="BJ277" s="49"/>
      <c r="BK277" s="49"/>
      <c r="BL277" s="49"/>
      <c r="BM277" s="49"/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49"/>
      <c r="CB277" s="49"/>
      <c r="CC277" s="49"/>
      <c r="CD277" s="49"/>
      <c r="CE277" s="49"/>
      <c r="CF277" s="49"/>
      <c r="CG277" s="49"/>
      <c r="CH277" s="49"/>
      <c r="CI277" s="49"/>
      <c r="CJ277" s="49"/>
      <c r="CK277" s="49"/>
      <c r="CL277" s="49"/>
    </row>
    <row r="278" spans="4:90">
      <c r="D278" s="52" t="s">
        <v>415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E278" s="53" t="s">
        <v>3126</v>
      </c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  <c r="BA278" s="49"/>
      <c r="BB278" s="49"/>
      <c r="BC278" s="49"/>
      <c r="BD278" s="49"/>
      <c r="BE278" s="49"/>
      <c r="BF278" s="49"/>
      <c r="BG278" s="49"/>
      <c r="BH278" s="49"/>
      <c r="BI278" s="49"/>
      <c r="BJ278" s="49"/>
      <c r="BK278" s="49"/>
      <c r="BL278" s="49"/>
      <c r="BM278" s="49"/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49"/>
      <c r="CB278" s="49"/>
      <c r="CC278" s="49"/>
      <c r="CD278" s="49"/>
      <c r="CE278" s="49"/>
      <c r="CF278" s="49"/>
      <c r="CG278" s="49"/>
      <c r="CH278" s="49"/>
      <c r="CI278" s="49"/>
      <c r="CJ278" s="49"/>
      <c r="CK278" s="49"/>
      <c r="CL278" s="49"/>
    </row>
    <row r="279" spans="4:90">
      <c r="D279" s="52" t="s">
        <v>748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  <c r="AA279" s="48"/>
      <c r="AB279" s="48"/>
      <c r="AE279" s="53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  <c r="BA279" s="49"/>
      <c r="BB279" s="49"/>
      <c r="BC279" s="49"/>
      <c r="BD279" s="49"/>
      <c r="BE279" s="49"/>
      <c r="BF279" s="49"/>
      <c r="BG279" s="49"/>
      <c r="BH279" s="49"/>
      <c r="BI279" s="49"/>
      <c r="BJ279" s="49"/>
      <c r="BK279" s="49"/>
      <c r="BL279" s="49"/>
      <c r="BM279" s="49"/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49"/>
      <c r="CB279" s="49"/>
      <c r="CC279" s="49"/>
      <c r="CD279" s="49"/>
      <c r="CE279" s="49"/>
      <c r="CF279" s="49"/>
      <c r="CG279" s="49"/>
      <c r="CH279" s="49"/>
      <c r="CI279" s="49"/>
      <c r="CJ279" s="49"/>
      <c r="CK279" s="49"/>
      <c r="CL279" s="49"/>
    </row>
    <row r="280" spans="4:90">
      <c r="D280" s="52" t="s">
        <v>331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E280" s="53" t="s">
        <v>3127</v>
      </c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49"/>
      <c r="BC280" s="49"/>
      <c r="BD280" s="49"/>
      <c r="BE280" s="49"/>
      <c r="BF280" s="49"/>
      <c r="BG280" s="49"/>
      <c r="BH280" s="49"/>
      <c r="BI280" s="49"/>
      <c r="BJ280" s="49"/>
      <c r="BK280" s="49"/>
      <c r="BL280" s="49"/>
      <c r="BM280" s="49"/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49"/>
      <c r="CB280" s="49"/>
      <c r="CC280" s="49"/>
      <c r="CD280" s="49"/>
      <c r="CE280" s="49"/>
      <c r="CF280" s="49"/>
      <c r="CG280" s="49"/>
      <c r="CH280" s="49"/>
      <c r="CI280" s="49"/>
      <c r="CJ280" s="49"/>
      <c r="CK280" s="49"/>
      <c r="CL280" s="49"/>
    </row>
    <row r="281" spans="4:90">
      <c r="D281" s="52" t="s">
        <v>362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  <c r="AA281" s="48"/>
      <c r="AB281" s="48"/>
      <c r="AE281" s="53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  <c r="AT281" s="49"/>
      <c r="AU281" s="49"/>
      <c r="AV281" s="49"/>
      <c r="AW281" s="49"/>
      <c r="AX281" s="49"/>
      <c r="AY281" s="49"/>
      <c r="AZ281" s="49"/>
      <c r="BA281" s="49"/>
      <c r="BB281" s="49"/>
      <c r="BC281" s="49"/>
      <c r="BD281" s="49"/>
      <c r="BE281" s="49"/>
      <c r="BF281" s="49"/>
      <c r="BG281" s="49"/>
      <c r="BH281" s="49"/>
      <c r="BI281" s="49"/>
      <c r="BJ281" s="49"/>
      <c r="BK281" s="49"/>
      <c r="BL281" s="49"/>
      <c r="BM281" s="49"/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49"/>
      <c r="CB281" s="49"/>
      <c r="CC281" s="49"/>
      <c r="CD281" s="49"/>
      <c r="CE281" s="49"/>
      <c r="CF281" s="49"/>
      <c r="CG281" s="49"/>
      <c r="CH281" s="49"/>
      <c r="CI281" s="49"/>
      <c r="CJ281" s="49"/>
      <c r="CK281" s="49"/>
      <c r="CL281" s="49"/>
    </row>
    <row r="282" spans="4:90">
      <c r="D282" s="52" t="s">
        <v>321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  <c r="AA282" s="48"/>
      <c r="AB282" s="48"/>
      <c r="AE282" s="53" t="s">
        <v>261</v>
      </c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  <c r="AT282" s="49"/>
      <c r="AU282" s="49"/>
      <c r="AV282" s="49"/>
      <c r="AW282" s="49"/>
      <c r="AX282" s="49"/>
      <c r="AY282" s="49"/>
      <c r="AZ282" s="49"/>
      <c r="BA282" s="49"/>
      <c r="BB282" s="49"/>
      <c r="BC282" s="49"/>
      <c r="BD282" s="49"/>
      <c r="BE282" s="49"/>
      <c r="BF282" s="49"/>
      <c r="BG282" s="49"/>
      <c r="BH282" s="49"/>
      <c r="BI282" s="49"/>
      <c r="BJ282" s="49"/>
      <c r="BK282" s="49"/>
      <c r="BL282" s="49"/>
      <c r="BM282" s="49"/>
      <c r="BN282" s="49"/>
      <c r="BO282" s="49"/>
      <c r="BP282" s="49"/>
      <c r="BQ282" s="49"/>
      <c r="BR282" s="49"/>
      <c r="BS282" s="49"/>
      <c r="BT282" s="49"/>
      <c r="BU282" s="49"/>
      <c r="BV282" s="49"/>
      <c r="BW282" s="49"/>
      <c r="BX282" s="49"/>
      <c r="BY282" s="49"/>
      <c r="BZ282" s="49"/>
      <c r="CA282" s="49"/>
      <c r="CB282" s="49"/>
      <c r="CC282" s="49"/>
      <c r="CD282" s="49"/>
      <c r="CE282" s="49"/>
      <c r="CF282" s="49"/>
      <c r="CG282" s="49"/>
      <c r="CH282" s="49"/>
      <c r="CI282" s="49"/>
      <c r="CJ282" s="49"/>
      <c r="CK282" s="49"/>
      <c r="CL282" s="49"/>
    </row>
    <row r="283" spans="4:90">
      <c r="D283" s="52" t="s">
        <v>561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  <c r="AA283" s="48"/>
      <c r="AB283" s="48"/>
      <c r="AE283" s="53" t="s">
        <v>262</v>
      </c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  <c r="AT283" s="49"/>
      <c r="AU283" s="49"/>
      <c r="AV283" s="49"/>
      <c r="AW283" s="49"/>
      <c r="AX283" s="49"/>
      <c r="AY283" s="49"/>
      <c r="AZ283" s="49"/>
      <c r="BA283" s="49"/>
      <c r="BB283" s="49"/>
      <c r="BC283" s="49"/>
      <c r="BD283" s="49"/>
      <c r="BE283" s="49"/>
      <c r="BF283" s="49"/>
      <c r="BG283" s="49"/>
      <c r="BH283" s="49"/>
      <c r="BI283" s="49"/>
      <c r="BJ283" s="49"/>
      <c r="BK283" s="49"/>
      <c r="BL283" s="49"/>
      <c r="BM283" s="49"/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49"/>
      <c r="CB283" s="49"/>
      <c r="CC283" s="49"/>
      <c r="CD283" s="49"/>
      <c r="CE283" s="49"/>
      <c r="CF283" s="49"/>
      <c r="CG283" s="49"/>
      <c r="CH283" s="49"/>
      <c r="CI283" s="49"/>
      <c r="CJ283" s="49"/>
      <c r="CK283" s="49"/>
      <c r="CL283" s="49"/>
    </row>
    <row r="284" spans="4:90">
      <c r="D284" s="52" t="s">
        <v>562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  <c r="AA284" s="48"/>
      <c r="AB284" s="48"/>
      <c r="AE284" s="53" t="s">
        <v>336</v>
      </c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  <c r="BF284" s="49"/>
      <c r="BG284" s="49"/>
      <c r="BH284" s="49"/>
      <c r="BI284" s="49"/>
      <c r="BJ284" s="49"/>
      <c r="BK284" s="49"/>
      <c r="BL284" s="49"/>
      <c r="BM284" s="49"/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49"/>
      <c r="CB284" s="49"/>
      <c r="CC284" s="49"/>
      <c r="CD284" s="49"/>
      <c r="CE284" s="49"/>
      <c r="CF284" s="49"/>
      <c r="CG284" s="49"/>
      <c r="CH284" s="49"/>
      <c r="CI284" s="49"/>
      <c r="CJ284" s="49"/>
      <c r="CK284" s="49"/>
      <c r="CL284" s="49"/>
    </row>
    <row r="285" spans="4:90">
      <c r="D285" s="52" t="s">
        <v>749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  <c r="AA285" s="48"/>
      <c r="AB285" s="48"/>
    </row>
    <row r="286" spans="4:90">
      <c r="D286" s="52" t="s">
        <v>750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  <c r="AA286" s="48"/>
      <c r="AB286" s="48"/>
    </row>
    <row r="287" spans="4:90">
      <c r="D287" s="52" t="s">
        <v>384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  <c r="AA287" s="48"/>
      <c r="AB287" s="48"/>
    </row>
    <row r="288" spans="4:90">
      <c r="D288" s="52" t="s">
        <v>257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</row>
    <row r="289" spans="4:28">
      <c r="D289" s="52" t="s">
        <v>316</v>
      </c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  <c r="AA289" s="48"/>
      <c r="AB289" s="48"/>
    </row>
    <row r="290" spans="4:28">
      <c r="D290" s="52" t="s">
        <v>277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</row>
    <row r="291" spans="4:28">
      <c r="D291" s="52" t="s">
        <v>319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</row>
    <row r="292" spans="4:28">
      <c r="D292" s="52" t="s">
        <v>320</v>
      </c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</row>
    <row r="293" spans="4:28">
      <c r="D293" s="52" t="s">
        <v>374</v>
      </c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</row>
    <row r="294" spans="4:28">
      <c r="D294" s="52" t="s">
        <v>375</v>
      </c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</row>
    <row r="295" spans="4:28">
      <c r="D295" s="52" t="s">
        <v>751</v>
      </c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</row>
    <row r="296" spans="4:28">
      <c r="D296" s="52" t="s">
        <v>752</v>
      </c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</row>
    <row r="297" spans="4:28">
      <c r="D297" s="52" t="s">
        <v>258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</row>
    <row r="298" spans="4:28">
      <c r="D298" s="52" t="s">
        <v>3120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</row>
    <row r="299" spans="4:28">
      <c r="D299" s="52" t="s">
        <v>3121</v>
      </c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</row>
    <row r="300" spans="4:28">
      <c r="D300" s="52" t="s">
        <v>3122</v>
      </c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</row>
    <row r="301" spans="4:28">
      <c r="D301" s="52" t="s">
        <v>3123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</row>
    <row r="302" spans="4:28">
      <c r="D302" s="52" t="s">
        <v>3124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</row>
    <row r="303" spans="4:28">
      <c r="D303" s="52" t="s">
        <v>276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</row>
    <row r="304" spans="4:28">
      <c r="D304" s="52" t="s">
        <v>3125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</row>
    <row r="306" spans="4:4">
      <c r="D306" s="85" t="s">
        <v>3128</v>
      </c>
    </row>
    <row r="337" spans="4:4">
      <c r="D337" s="47" t="s">
        <v>2750</v>
      </c>
    </row>
    <row r="339" spans="4:4">
      <c r="D339" s="85" t="s">
        <v>3128</v>
      </c>
    </row>
    <row r="364" spans="4:63">
      <c r="D364" s="53" t="s">
        <v>335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  <c r="AO364" s="49"/>
      <c r="AP364" s="49"/>
      <c r="AQ364" s="49"/>
      <c r="AR364" s="49"/>
      <c r="AS364" s="49"/>
      <c r="AT364" s="49"/>
      <c r="AU364" s="49"/>
      <c r="AV364" s="49"/>
      <c r="AW364" s="49"/>
      <c r="AX364" s="49"/>
      <c r="AY364" s="49"/>
      <c r="AZ364" s="49"/>
      <c r="BA364" s="49"/>
      <c r="BB364" s="49"/>
      <c r="BC364" s="49"/>
      <c r="BD364" s="49"/>
      <c r="BE364" s="49"/>
      <c r="BF364" s="49"/>
      <c r="BG364" s="49"/>
      <c r="BH364" s="49"/>
      <c r="BI364" s="49"/>
      <c r="BJ364" s="49"/>
      <c r="BK364" s="49"/>
    </row>
    <row r="365" spans="4:63">
      <c r="D365" s="53" t="s">
        <v>312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  <c r="AO365" s="49"/>
      <c r="AP365" s="49"/>
      <c r="AQ365" s="49"/>
      <c r="AR365" s="49"/>
      <c r="AS365" s="49"/>
      <c r="AT365" s="49"/>
      <c r="AU365" s="49"/>
      <c r="AV365" s="49"/>
      <c r="AW365" s="49"/>
      <c r="AX365" s="49"/>
      <c r="AY365" s="49"/>
      <c r="AZ365" s="49"/>
      <c r="BA365" s="49"/>
      <c r="BB365" s="49"/>
      <c r="BC365" s="49"/>
      <c r="BD365" s="49"/>
      <c r="BE365" s="49"/>
      <c r="BF365" s="49"/>
      <c r="BG365" s="49"/>
      <c r="BH365" s="49"/>
      <c r="BI365" s="49"/>
      <c r="BJ365" s="49"/>
      <c r="BK365" s="49"/>
    </row>
    <row r="366" spans="4:63">
      <c r="D366" s="53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  <c r="AO366" s="49"/>
      <c r="AP366" s="49"/>
      <c r="AQ366" s="49"/>
      <c r="AR366" s="49"/>
      <c r="AS366" s="49"/>
      <c r="AT366" s="49"/>
      <c r="AU366" s="49"/>
      <c r="AV366" s="49"/>
      <c r="AW366" s="49"/>
      <c r="AX366" s="49"/>
      <c r="AY366" s="49"/>
      <c r="AZ366" s="49"/>
      <c r="BA366" s="49"/>
      <c r="BB366" s="49"/>
      <c r="BC366" s="49"/>
      <c r="BD366" s="49"/>
      <c r="BE366" s="49"/>
      <c r="BF366" s="49"/>
      <c r="BG366" s="49"/>
      <c r="BH366" s="49"/>
      <c r="BI366" s="49"/>
      <c r="BJ366" s="49"/>
      <c r="BK366" s="49"/>
    </row>
    <row r="367" spans="4:63">
      <c r="D367" s="53" t="s">
        <v>3162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</row>
    <row r="368" spans="4:63">
      <c r="D368" s="53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  <c r="AO368" s="49"/>
      <c r="AP368" s="49"/>
      <c r="AQ368" s="49"/>
      <c r="AR368" s="49"/>
      <c r="AS368" s="49"/>
      <c r="AT368" s="49"/>
      <c r="AU368" s="49"/>
      <c r="AV368" s="49"/>
      <c r="AW368" s="49"/>
      <c r="AX368" s="49"/>
      <c r="AY368" s="49"/>
      <c r="AZ368" s="49"/>
      <c r="BA368" s="49"/>
      <c r="BB368" s="49"/>
      <c r="BC368" s="49"/>
      <c r="BD368" s="49"/>
      <c r="BE368" s="49"/>
      <c r="BF368" s="49"/>
      <c r="BG368" s="49"/>
      <c r="BH368" s="49"/>
      <c r="BI368" s="49"/>
      <c r="BJ368" s="49"/>
      <c r="BK368" s="49"/>
    </row>
    <row r="369" spans="4:63">
      <c r="D369" s="53" t="s">
        <v>261</v>
      </c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  <c r="AO369" s="49"/>
      <c r="AP369" s="49"/>
      <c r="AQ369" s="49"/>
      <c r="AR369" s="49"/>
      <c r="AS369" s="49"/>
      <c r="AT369" s="49"/>
      <c r="AU369" s="49"/>
      <c r="AV369" s="49"/>
      <c r="AW369" s="49"/>
      <c r="AX369" s="49"/>
      <c r="AY369" s="49"/>
      <c r="AZ369" s="49"/>
      <c r="BA369" s="49"/>
      <c r="BB369" s="49"/>
      <c r="BC369" s="49"/>
      <c r="BD369" s="49"/>
      <c r="BE369" s="49"/>
      <c r="BF369" s="49"/>
      <c r="BG369" s="49"/>
      <c r="BH369" s="49"/>
      <c r="BI369" s="49"/>
      <c r="BJ369" s="49"/>
      <c r="BK369" s="49"/>
    </row>
    <row r="370" spans="4:63">
      <c r="D370" s="53" t="s">
        <v>262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</row>
    <row r="371" spans="4:63">
      <c r="D371" s="53" t="s">
        <v>336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</row>
    <row r="373" spans="4:63">
      <c r="D373" s="85" t="s">
        <v>3128</v>
      </c>
    </row>
    <row r="434" spans="2:4">
      <c r="B434" s="46">
        <v>0</v>
      </c>
      <c r="D434" s="47" t="s">
        <v>3153</v>
      </c>
    </row>
    <row r="435" spans="2:4">
      <c r="D435" s="55" t="s">
        <v>302</v>
      </c>
    </row>
    <row r="437" spans="2:4">
      <c r="D437" s="85" t="s">
        <v>36</v>
      </c>
    </row>
    <row r="438" spans="2:4">
      <c r="D438" s="50" t="s">
        <v>3182</v>
      </c>
    </row>
    <row r="440" spans="2:4">
      <c r="D440" s="85" t="s">
        <v>3149</v>
      </c>
    </row>
    <row r="472" spans="4:144">
      <c r="D472" s="47" t="s">
        <v>307</v>
      </c>
      <c r="M472" s="47" t="s">
        <v>378</v>
      </c>
      <c r="V472" s="47" t="s">
        <v>379</v>
      </c>
      <c r="AB472" s="47" t="s">
        <v>309</v>
      </c>
      <c r="AH472" s="47" t="s">
        <v>745</v>
      </c>
      <c r="AP472" s="47" t="s">
        <v>391</v>
      </c>
      <c r="BB472" s="47" t="s">
        <v>378</v>
      </c>
      <c r="BJ472" s="47" t="s">
        <v>379</v>
      </c>
      <c r="BP472" s="47" t="s">
        <v>309</v>
      </c>
      <c r="BV472" s="47" t="s">
        <v>745</v>
      </c>
      <c r="CD472" s="47" t="s">
        <v>391</v>
      </c>
    </row>
    <row r="473" spans="4:144">
      <c r="D473" s="85" t="s">
        <v>3163</v>
      </c>
      <c r="E473" s="41"/>
      <c r="F473" s="41"/>
      <c r="G473" s="41"/>
      <c r="H473" s="41"/>
      <c r="I473" s="41"/>
      <c r="J473" s="41"/>
      <c r="K473" s="41"/>
      <c r="L473" s="41"/>
      <c r="M473" s="85" t="s">
        <v>3166</v>
      </c>
      <c r="N473" s="41"/>
      <c r="O473" s="41"/>
      <c r="P473" s="41"/>
      <c r="Q473" s="41"/>
      <c r="R473" s="41"/>
      <c r="S473" s="41"/>
      <c r="T473" s="41"/>
      <c r="U473" s="41"/>
      <c r="V473" s="85" t="s">
        <v>3168</v>
      </c>
      <c r="W473" s="41"/>
      <c r="X473" s="41"/>
      <c r="Y473" s="41"/>
      <c r="Z473" s="41"/>
      <c r="AA473" s="41"/>
      <c r="AB473" s="85" t="s">
        <v>3170</v>
      </c>
      <c r="AC473" s="41"/>
      <c r="AD473" s="41"/>
      <c r="AE473" s="41"/>
      <c r="AF473" s="41"/>
      <c r="AG473" s="41"/>
      <c r="AH473" s="85" t="s">
        <v>3172</v>
      </c>
      <c r="AI473" s="41"/>
      <c r="AJ473" s="41"/>
      <c r="AK473" s="41"/>
      <c r="AL473" s="41"/>
      <c r="AM473" s="41"/>
      <c r="AN473" s="41"/>
      <c r="AO473" s="41"/>
      <c r="AP473" s="85" t="s">
        <v>3164</v>
      </c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50" t="s">
        <v>3173</v>
      </c>
      <c r="BC473" s="41"/>
      <c r="BD473" s="41"/>
      <c r="BE473" s="41"/>
      <c r="BF473" s="41"/>
      <c r="BG473" s="41"/>
      <c r="BH473" s="41"/>
      <c r="BI473" s="41"/>
      <c r="BJ473" s="50" t="s">
        <v>3175</v>
      </c>
      <c r="BK473" s="41"/>
      <c r="BL473" s="41"/>
      <c r="BM473" s="41"/>
      <c r="BN473" s="41"/>
      <c r="BO473" s="41"/>
      <c r="BP473" s="50" t="s">
        <v>3177</v>
      </c>
      <c r="BQ473" s="41"/>
      <c r="BR473" s="41"/>
      <c r="BS473" s="41"/>
      <c r="BT473" s="41"/>
      <c r="BU473" s="41"/>
      <c r="BV473" s="50" t="s">
        <v>2829</v>
      </c>
      <c r="BW473" s="41"/>
      <c r="BX473" s="41"/>
      <c r="BY473" s="41"/>
      <c r="BZ473" s="41"/>
      <c r="CA473" s="41"/>
      <c r="CB473" s="41"/>
      <c r="CC473" s="41"/>
      <c r="CD473" s="85" t="s">
        <v>3164</v>
      </c>
    </row>
    <row r="474" spans="4:144">
      <c r="D474" s="85" t="s">
        <v>3163</v>
      </c>
      <c r="M474" s="85" t="s">
        <v>3167</v>
      </c>
      <c r="V474" s="85" t="s">
        <v>3169</v>
      </c>
      <c r="AB474" s="85" t="s">
        <v>3171</v>
      </c>
      <c r="AH474" s="85" t="s">
        <v>3172</v>
      </c>
      <c r="AP474" s="85" t="s">
        <v>3165</v>
      </c>
      <c r="BB474" s="50" t="s">
        <v>3174</v>
      </c>
      <c r="BJ474" s="50" t="s">
        <v>3176</v>
      </c>
      <c r="BP474" s="50" t="s">
        <v>3178</v>
      </c>
      <c r="BV474" s="50" t="s">
        <v>3179</v>
      </c>
      <c r="CD474" s="85" t="s">
        <v>3165</v>
      </c>
    </row>
    <row r="476" spans="4:144">
      <c r="D476" s="52" t="s">
        <v>347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48"/>
      <c r="AM476" s="48"/>
      <c r="AN476" s="48"/>
      <c r="AO476" s="48"/>
      <c r="AP476" s="48"/>
      <c r="AQ476" s="48"/>
      <c r="AR476" s="48"/>
      <c r="AS476" s="48"/>
      <c r="AT476" s="48"/>
      <c r="AU476" s="48"/>
      <c r="AV476" s="48"/>
      <c r="AW476" s="48"/>
      <c r="AX476" s="48"/>
      <c r="AY476" s="48"/>
      <c r="AZ476" s="48"/>
      <c r="BA476" s="48"/>
      <c r="BB476" s="48"/>
      <c r="BC476" s="48"/>
      <c r="BD476" s="48"/>
      <c r="BE476" s="48"/>
      <c r="BF476" s="48"/>
      <c r="BG476" s="48"/>
      <c r="BH476" s="48"/>
      <c r="BI476" s="48"/>
      <c r="BJ476" s="48"/>
      <c r="BK476" s="48"/>
      <c r="BL476" s="48"/>
      <c r="BM476" s="48"/>
      <c r="BN476" s="48"/>
      <c r="BO476" s="48"/>
      <c r="BP476" s="48"/>
      <c r="BQ476" s="48"/>
      <c r="BR476" s="48"/>
      <c r="BS476" s="48"/>
      <c r="BT476" s="48"/>
      <c r="BU476" s="48"/>
      <c r="BV476" s="48"/>
      <c r="BW476" s="48"/>
      <c r="BX476" s="48"/>
      <c r="BY476" s="48"/>
      <c r="BZ476" s="48"/>
      <c r="CA476" s="48"/>
      <c r="CB476" s="48"/>
      <c r="CC476" s="48"/>
      <c r="CD476" s="48"/>
      <c r="CE476" s="48"/>
      <c r="CF476" s="48"/>
      <c r="CG476" s="48"/>
      <c r="CH476" s="48"/>
      <c r="CI476" s="48"/>
      <c r="CJ476" s="48"/>
      <c r="CK476" s="48"/>
      <c r="CL476" s="48"/>
      <c r="CM476" s="48"/>
      <c r="CN476" s="48"/>
      <c r="CO476" s="48"/>
      <c r="CP476" s="48"/>
      <c r="CQ476" s="48"/>
      <c r="CR476" s="48"/>
      <c r="CS476" s="48"/>
      <c r="CT476" s="48"/>
      <c r="CU476" s="48"/>
      <c r="CV476" s="48"/>
      <c r="CW476" s="48"/>
      <c r="CX476" s="48"/>
      <c r="CY476" s="48"/>
      <c r="CZ476" s="48"/>
      <c r="DA476" s="48"/>
      <c r="DB476" s="48"/>
      <c r="DC476" s="48"/>
      <c r="DD476" s="48"/>
      <c r="DE476" s="48"/>
      <c r="DF476" s="48"/>
      <c r="DG476" s="48"/>
      <c r="DH476" s="48"/>
      <c r="DI476" s="48"/>
      <c r="DJ476" s="48"/>
      <c r="DK476" s="48"/>
      <c r="DL476" s="48"/>
      <c r="DM476" s="48"/>
      <c r="DN476" s="48"/>
      <c r="DO476" s="48"/>
      <c r="DP476" s="48"/>
      <c r="DQ476" s="48"/>
      <c r="DR476" s="48"/>
      <c r="DS476" s="48"/>
      <c r="DT476" s="48"/>
      <c r="DU476" s="48"/>
      <c r="DV476" s="48"/>
      <c r="DW476" s="48"/>
      <c r="DX476" s="48"/>
      <c r="DY476" s="48"/>
      <c r="DZ476" s="48"/>
      <c r="EA476" s="48"/>
      <c r="EB476" s="48"/>
      <c r="EC476" s="48"/>
      <c r="ED476" s="48"/>
      <c r="EE476" s="48"/>
      <c r="EF476" s="48"/>
      <c r="EG476" s="48"/>
      <c r="EH476" s="48"/>
      <c r="EI476" s="48"/>
      <c r="EJ476" s="48"/>
      <c r="EK476" s="48"/>
      <c r="EL476" s="48"/>
      <c r="EM476" s="48"/>
      <c r="EN476" s="48"/>
    </row>
    <row r="477" spans="4:144">
      <c r="D477" s="52" t="s">
        <v>329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48"/>
      <c r="AM477" s="48"/>
      <c r="AN477" s="48"/>
      <c r="AO477" s="48"/>
      <c r="AP477" s="48"/>
      <c r="AQ477" s="48"/>
      <c r="AR477" s="48"/>
      <c r="AS477" s="48"/>
      <c r="AT477" s="48"/>
      <c r="AU477" s="48"/>
      <c r="AV477" s="48"/>
      <c r="AW477" s="48"/>
      <c r="AX477" s="48"/>
      <c r="AY477" s="48"/>
      <c r="AZ477" s="48"/>
      <c r="BA477" s="48"/>
      <c r="BB477" s="48"/>
      <c r="BC477" s="48"/>
      <c r="BD477" s="48"/>
      <c r="BE477" s="48"/>
      <c r="BF477" s="48"/>
      <c r="BG477" s="48"/>
      <c r="BH477" s="48"/>
      <c r="BI477" s="48"/>
      <c r="BJ477" s="48"/>
      <c r="BK477" s="48"/>
      <c r="BL477" s="48"/>
      <c r="BM477" s="48"/>
      <c r="BN477" s="48"/>
      <c r="BO477" s="48"/>
      <c r="BP477" s="48"/>
      <c r="BQ477" s="48"/>
      <c r="BR477" s="48"/>
      <c r="BS477" s="48"/>
      <c r="BT477" s="48"/>
      <c r="BU477" s="48"/>
      <c r="BV477" s="48"/>
      <c r="BW477" s="48"/>
      <c r="BX477" s="48"/>
      <c r="BY477" s="48"/>
      <c r="BZ477" s="48"/>
      <c r="CA477" s="48"/>
      <c r="CB477" s="48"/>
      <c r="CC477" s="48"/>
      <c r="CD477" s="48"/>
      <c r="CE477" s="48"/>
      <c r="CF477" s="48"/>
      <c r="CG477" s="48"/>
      <c r="CH477" s="48"/>
      <c r="CI477" s="48"/>
      <c r="CJ477" s="48"/>
      <c r="CK477" s="48"/>
      <c r="CL477" s="48"/>
      <c r="CM477" s="48"/>
      <c r="CN477" s="48"/>
      <c r="CO477" s="48"/>
      <c r="CP477" s="48"/>
      <c r="CQ477" s="48"/>
      <c r="CR477" s="48"/>
      <c r="CS477" s="48"/>
      <c r="CT477" s="48"/>
      <c r="CU477" s="48"/>
      <c r="CV477" s="48"/>
      <c r="CW477" s="48"/>
      <c r="CX477" s="48"/>
      <c r="CY477" s="48"/>
      <c r="CZ477" s="48"/>
      <c r="DA477" s="48"/>
      <c r="DB477" s="48"/>
      <c r="DC477" s="48"/>
      <c r="DD477" s="48"/>
      <c r="DE477" s="48"/>
      <c r="DF477" s="48"/>
      <c r="DG477" s="48"/>
      <c r="DH477" s="48"/>
      <c r="DI477" s="48"/>
      <c r="DJ477" s="48"/>
      <c r="DK477" s="48"/>
      <c r="DL477" s="48"/>
      <c r="DM477" s="48"/>
      <c r="DN477" s="48"/>
      <c r="DO477" s="48"/>
      <c r="DP477" s="48"/>
      <c r="DQ477" s="48"/>
      <c r="DR477" s="48"/>
      <c r="DS477" s="48"/>
      <c r="DT477" s="48"/>
      <c r="DU477" s="48"/>
      <c r="DV477" s="48"/>
      <c r="DW477" s="48"/>
      <c r="DX477" s="48"/>
      <c r="DY477" s="48"/>
      <c r="DZ477" s="48"/>
      <c r="EA477" s="48"/>
      <c r="EB477" s="48"/>
      <c r="EC477" s="48"/>
      <c r="ED477" s="48"/>
      <c r="EE477" s="48"/>
      <c r="EF477" s="48"/>
      <c r="EG477" s="48"/>
      <c r="EH477" s="48"/>
      <c r="EI477" s="48"/>
      <c r="EJ477" s="48"/>
      <c r="EK477" s="48"/>
      <c r="EL477" s="48"/>
      <c r="EM477" s="48"/>
      <c r="EN477" s="48"/>
    </row>
    <row r="478" spans="4:144">
      <c r="D478" s="53" t="str">
        <f>"select '" &amp; TRIM(D473) &amp; "' AgreementNumber, '" &amp; TRIM(M473) &amp; "' bChassisNumber, '" &amp; TRIM(V473) &amp; "' bEngineNumber, '" &amp; TRIM(SUBSTITUTE(AB473, " ", "")) &amp; "' bPoliceNumber, '" &amp; TRIM(AH473) &amp; "' bColour, '" &amp; TRIM(AP473) &amp; "' bModelName, '" &amp; TRIM(BB473) &amp; "' aChassisNumber, '" &amp; TRIM(BJ473) &amp; "' aEngineNumber, '" &amp; TRIM(SUBSTITUTE(BP473, " ", "")) &amp; "' aPoliceNumber, '" &amp; TRIM(BV473) &amp; "' aColour, '" &amp; TRIM(CD473) &amp; "' aModelName union all"</f>
        <v>select '0001232/4/01/12/2022' AgreementNumber, 'MHKB3BA1JMK074252GS' bChassisNumber, 'K3MH88551GS' bEngineNumber, 'B9523PCRGS' bPoliceNumber, 'Putih' bColour, 'GRAN MAX PU 1.3 STD' bModelName, 'MHKP3BA1JNK180667' aChassisNumber, 'K3MJ30595' aEngineNumber, 'B9668PCU' aPoliceNumber, 'SILVER PUTIH' aColour, 'GRAN MAX PU 1.3 STD' aModelName union all</v>
      </c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  <c r="AO478" s="49"/>
      <c r="AP478" s="49"/>
      <c r="AQ478" s="49"/>
      <c r="AR478" s="49"/>
      <c r="AS478" s="49"/>
      <c r="AT478" s="49"/>
      <c r="AU478" s="49"/>
      <c r="AV478" s="49"/>
      <c r="AW478" s="49"/>
      <c r="AX478" s="49"/>
      <c r="AY478" s="49"/>
      <c r="AZ478" s="49"/>
      <c r="BA478" s="49"/>
      <c r="BB478" s="49"/>
      <c r="BC478" s="49"/>
      <c r="BD478" s="49"/>
      <c r="BE478" s="49"/>
      <c r="BF478" s="49"/>
      <c r="BG478" s="49"/>
      <c r="BH478" s="49"/>
      <c r="BI478" s="49"/>
      <c r="BJ478" s="49"/>
      <c r="BK478" s="49"/>
      <c r="BL478" s="49"/>
      <c r="BM478" s="49"/>
      <c r="BN478" s="49"/>
      <c r="BO478" s="49"/>
      <c r="BP478" s="49"/>
      <c r="BQ478" s="49"/>
      <c r="BR478" s="49"/>
      <c r="BS478" s="49"/>
      <c r="BT478" s="49"/>
      <c r="BU478" s="49"/>
      <c r="BV478" s="49"/>
      <c r="BW478" s="49"/>
      <c r="BX478" s="49"/>
      <c r="BY478" s="49"/>
      <c r="BZ478" s="49"/>
      <c r="CA478" s="49"/>
      <c r="CB478" s="49"/>
      <c r="CC478" s="49"/>
      <c r="CD478" s="49"/>
      <c r="CE478" s="49"/>
      <c r="CF478" s="49"/>
      <c r="CG478" s="49"/>
      <c r="CH478" s="49"/>
      <c r="CI478" s="49"/>
      <c r="CJ478" s="49"/>
      <c r="CK478" s="49"/>
      <c r="CL478" s="49"/>
      <c r="CM478" s="49"/>
      <c r="CN478" s="49"/>
      <c r="CO478" s="49"/>
      <c r="CP478" s="49"/>
      <c r="CQ478" s="49"/>
      <c r="CR478" s="49"/>
      <c r="CS478" s="49"/>
      <c r="CT478" s="49"/>
      <c r="CU478" s="49"/>
      <c r="CV478" s="49"/>
      <c r="CW478" s="49"/>
      <c r="CX478" s="49"/>
      <c r="CY478" s="49"/>
      <c r="CZ478" s="49"/>
      <c r="DA478" s="49"/>
      <c r="DB478" s="49"/>
      <c r="DC478" s="49"/>
      <c r="DD478" s="49"/>
      <c r="DE478" s="49"/>
      <c r="DF478" s="49"/>
      <c r="DG478" s="49"/>
      <c r="DH478" s="49"/>
      <c r="DI478" s="49"/>
      <c r="DJ478" s="49"/>
      <c r="DK478" s="49"/>
      <c r="DL478" s="49"/>
      <c r="DM478" s="49"/>
      <c r="DN478" s="49"/>
      <c r="DO478" s="49"/>
      <c r="DP478" s="49"/>
      <c r="DQ478" s="49"/>
      <c r="DR478" s="49"/>
      <c r="DS478" s="49"/>
      <c r="DT478" s="49"/>
      <c r="DU478" s="49"/>
      <c r="DV478" s="49"/>
      <c r="DW478" s="49"/>
      <c r="DX478" s="49"/>
      <c r="DY478" s="49"/>
      <c r="DZ478" s="49"/>
      <c r="EA478" s="49"/>
      <c r="EB478" s="49"/>
      <c r="EC478" s="49"/>
      <c r="ED478" s="49"/>
      <c r="EE478" s="49"/>
      <c r="EF478" s="49"/>
      <c r="EG478" s="49"/>
      <c r="EH478" s="49"/>
      <c r="EI478" s="49"/>
      <c r="EJ478" s="49"/>
      <c r="EK478" s="49"/>
      <c r="EL478" s="49"/>
      <c r="EM478" s="49"/>
      <c r="EN478" s="49"/>
    </row>
    <row r="479" spans="4:144">
      <c r="D479" s="53" t="str">
        <f>"select '" &amp; TRIM(D474) &amp; "' AgreementNumber, '" &amp; TRIM(M474) &amp; "' bChassisNumber, '" &amp; TRIM(V474) &amp; "' bEngineNumber, '" &amp; TRIM(SUBSTITUTE(AB474, " ", "")) &amp; "' bPoliceNumber, '" &amp; TRIM(AH474) &amp; "' bColour, '" &amp; TRIM(AP474) &amp; "' bModelName, '" &amp; TRIM(BB474) &amp; "' aChassisNumber, '" &amp; TRIM(BJ474) &amp; "' aEngineNumber, '" &amp; TRIM(SUBSTITUTE(BP474, " ", "")) &amp; "' aPoliceNumber, '" &amp; TRIM(BV474) &amp; "' aColour, '" &amp; TRIM(CD474) &amp; "' aModelName"</f>
        <v>select '0001232/4/01/12/2022' AgreementNumber, 'MHKB3BA1JLK071346GS' bChassisNumber, 'K3MH80978GS' bEngineNumber, 'B9294PCRGS' bPoliceNumber, 'Putih' bColour, 'GRAN MAX PU 1.3 STD FH E4' bModelName, 'MHKP3BA1JNK180654' aChassisNumber, 'K3MJ30646' aEngineNumber, 'B9801PCU' aPoliceNumber, 'HITAM PUTIH' aColour, 'GRAN MAX PU 1.3 STD FH E4' aModelName</v>
      </c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  <c r="AO479" s="49"/>
      <c r="AP479" s="49"/>
      <c r="AQ479" s="49"/>
      <c r="AR479" s="49"/>
      <c r="AS479" s="49"/>
      <c r="AT479" s="49"/>
      <c r="AU479" s="49"/>
      <c r="AV479" s="49"/>
      <c r="AW479" s="49"/>
      <c r="AX479" s="49"/>
      <c r="AY479" s="49"/>
      <c r="AZ479" s="49"/>
      <c r="BA479" s="49"/>
      <c r="BB479" s="49"/>
      <c r="BC479" s="49"/>
      <c r="BD479" s="49"/>
      <c r="BE479" s="49"/>
      <c r="BF479" s="49"/>
      <c r="BG479" s="49"/>
      <c r="BH479" s="49"/>
      <c r="BI479" s="49"/>
      <c r="BJ479" s="49"/>
      <c r="BK479" s="49"/>
      <c r="BL479" s="49"/>
      <c r="BM479" s="49"/>
      <c r="BN479" s="49"/>
      <c r="BO479" s="49"/>
      <c r="BP479" s="49"/>
      <c r="BQ479" s="49"/>
      <c r="BR479" s="49"/>
      <c r="BS479" s="49"/>
      <c r="BT479" s="49"/>
      <c r="BU479" s="49"/>
      <c r="BV479" s="49"/>
      <c r="BW479" s="49"/>
      <c r="BX479" s="49"/>
      <c r="BY479" s="49"/>
      <c r="BZ479" s="49"/>
      <c r="CA479" s="49"/>
      <c r="CB479" s="49"/>
      <c r="CC479" s="49"/>
      <c r="CD479" s="49"/>
      <c r="CE479" s="49"/>
      <c r="CF479" s="49"/>
      <c r="CG479" s="49"/>
      <c r="CH479" s="49"/>
      <c r="CI479" s="49"/>
      <c r="CJ479" s="49"/>
      <c r="CK479" s="49"/>
      <c r="CL479" s="49"/>
      <c r="CM479" s="49"/>
      <c r="CN479" s="49"/>
      <c r="CO479" s="49"/>
      <c r="CP479" s="49"/>
      <c r="CQ479" s="49"/>
      <c r="CR479" s="49"/>
      <c r="CS479" s="49"/>
      <c r="CT479" s="49"/>
      <c r="CU479" s="49"/>
      <c r="CV479" s="49"/>
      <c r="CW479" s="49"/>
      <c r="CX479" s="49"/>
      <c r="CY479" s="49"/>
      <c r="CZ479" s="49"/>
      <c r="DA479" s="49"/>
      <c r="DB479" s="49"/>
      <c r="DC479" s="49"/>
      <c r="DD479" s="49"/>
      <c r="DE479" s="49"/>
      <c r="DF479" s="49"/>
      <c r="DG479" s="49"/>
      <c r="DH479" s="49"/>
      <c r="DI479" s="49"/>
      <c r="DJ479" s="49"/>
      <c r="DK479" s="49"/>
      <c r="DL479" s="49"/>
      <c r="DM479" s="49"/>
      <c r="DN479" s="49"/>
      <c r="DO479" s="49"/>
      <c r="DP479" s="49"/>
      <c r="DQ479" s="49"/>
      <c r="DR479" s="49"/>
      <c r="DS479" s="49"/>
      <c r="DT479" s="49"/>
      <c r="DU479" s="49"/>
      <c r="DV479" s="49"/>
      <c r="DW479" s="49"/>
      <c r="DX479" s="49"/>
      <c r="DY479" s="49"/>
      <c r="DZ479" s="49"/>
      <c r="EA479" s="49"/>
      <c r="EB479" s="49"/>
      <c r="EC479" s="49"/>
      <c r="ED479" s="49"/>
      <c r="EE479" s="49"/>
      <c r="EF479" s="49"/>
      <c r="EG479" s="49"/>
      <c r="EH479" s="49"/>
      <c r="EI479" s="49"/>
      <c r="EJ479" s="49"/>
      <c r="EK479" s="49"/>
      <c r="EL479" s="49"/>
      <c r="EM479" s="49"/>
      <c r="EN479" s="49"/>
    </row>
    <row r="480" spans="4:144">
      <c r="D480" s="52" t="s">
        <v>330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48"/>
      <c r="AM480" s="48"/>
      <c r="AN480" s="48"/>
      <c r="AO480" s="48"/>
      <c r="AP480" s="48"/>
      <c r="AQ480" s="48"/>
      <c r="AR480" s="48"/>
      <c r="AS480" s="48"/>
      <c r="AT480" s="48"/>
      <c r="AU480" s="48"/>
      <c r="AV480" s="48"/>
      <c r="AW480" s="48"/>
      <c r="AX480" s="48"/>
      <c r="AY480" s="48"/>
      <c r="AZ480" s="48"/>
      <c r="BA480" s="48"/>
      <c r="BB480" s="48"/>
      <c r="BC480" s="48"/>
      <c r="BD480" s="48"/>
      <c r="BE480" s="48"/>
      <c r="BF480" s="48"/>
      <c r="BG480" s="48"/>
      <c r="BH480" s="48"/>
      <c r="BI480" s="48"/>
      <c r="BJ480" s="48"/>
      <c r="BK480" s="48"/>
      <c r="BL480" s="48"/>
      <c r="BM480" s="48"/>
      <c r="BN480" s="48"/>
      <c r="BO480" s="48"/>
      <c r="BP480" s="48"/>
      <c r="BQ480" s="48"/>
      <c r="BR480" s="48"/>
      <c r="BS480" s="48"/>
      <c r="BT480" s="48"/>
      <c r="BU480" s="48"/>
      <c r="BV480" s="48"/>
      <c r="BW480" s="48"/>
      <c r="BX480" s="48"/>
      <c r="BY480" s="48"/>
      <c r="BZ480" s="48"/>
      <c r="CA480" s="48"/>
      <c r="CB480" s="48"/>
      <c r="CC480" s="48"/>
      <c r="CD480" s="48"/>
      <c r="CE480" s="48"/>
      <c r="CF480" s="48"/>
      <c r="CG480" s="48"/>
      <c r="CH480" s="48"/>
      <c r="CI480" s="48"/>
      <c r="CJ480" s="48"/>
      <c r="CK480" s="48"/>
      <c r="CL480" s="48"/>
      <c r="CM480" s="48"/>
      <c r="CN480" s="48"/>
      <c r="CO480" s="48"/>
      <c r="CP480" s="48"/>
      <c r="CQ480" s="48"/>
      <c r="CR480" s="48"/>
      <c r="CS480" s="48"/>
      <c r="CT480" s="48"/>
      <c r="CU480" s="48"/>
      <c r="CV480" s="48"/>
      <c r="CW480" s="48"/>
      <c r="CX480" s="48"/>
      <c r="CY480" s="48"/>
      <c r="CZ480" s="48"/>
      <c r="DA480" s="48"/>
      <c r="DB480" s="48"/>
      <c r="DC480" s="48"/>
      <c r="DD480" s="48"/>
      <c r="DE480" s="48"/>
      <c r="DF480" s="48"/>
      <c r="DG480" s="48"/>
      <c r="DH480" s="48"/>
      <c r="DI480" s="48"/>
      <c r="DJ480" s="48"/>
      <c r="DK480" s="48"/>
      <c r="DL480" s="48"/>
      <c r="DM480" s="48"/>
      <c r="DN480" s="48"/>
      <c r="DO480" s="48"/>
      <c r="DP480" s="48"/>
      <c r="DQ480" s="48"/>
      <c r="DR480" s="48"/>
      <c r="DS480" s="48"/>
      <c r="DT480" s="48"/>
      <c r="DU480" s="48"/>
      <c r="DV480" s="48"/>
      <c r="DW480" s="48"/>
      <c r="DX480" s="48"/>
      <c r="DY480" s="48"/>
      <c r="DZ480" s="48"/>
      <c r="EA480" s="48"/>
      <c r="EB480" s="48"/>
      <c r="EC480" s="48"/>
      <c r="ED480" s="48"/>
      <c r="EE480" s="48"/>
      <c r="EF480" s="48"/>
      <c r="EG480" s="48"/>
      <c r="EH480" s="48"/>
      <c r="EI480" s="48"/>
      <c r="EJ480" s="48"/>
      <c r="EK480" s="48"/>
      <c r="EL480" s="48"/>
      <c r="EM480" s="48"/>
      <c r="EN480" s="48"/>
    </row>
    <row r="481" spans="4:144">
      <c r="D481" s="52" t="s">
        <v>341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48"/>
      <c r="AM481" s="48"/>
      <c r="AN481" s="48"/>
      <c r="AO481" s="48"/>
      <c r="AP481" s="48"/>
      <c r="AQ481" s="48"/>
      <c r="AR481" s="48"/>
      <c r="AS481" s="48"/>
      <c r="AT481" s="48"/>
      <c r="AU481" s="48"/>
      <c r="AV481" s="48"/>
      <c r="AW481" s="48"/>
      <c r="AX481" s="48"/>
      <c r="AY481" s="48"/>
      <c r="AZ481" s="48"/>
      <c r="BA481" s="48"/>
      <c r="BB481" s="48"/>
      <c r="BC481" s="48"/>
      <c r="BD481" s="48"/>
      <c r="BE481" s="48"/>
      <c r="BF481" s="48"/>
      <c r="BG481" s="48"/>
      <c r="BH481" s="48"/>
      <c r="BI481" s="48"/>
      <c r="BJ481" s="48"/>
      <c r="BK481" s="48"/>
      <c r="BL481" s="48"/>
      <c r="BM481" s="48"/>
      <c r="BN481" s="48"/>
      <c r="BO481" s="48"/>
      <c r="BP481" s="48"/>
      <c r="BQ481" s="48"/>
      <c r="BR481" s="48"/>
      <c r="BS481" s="48"/>
      <c r="BT481" s="48"/>
      <c r="BU481" s="48"/>
      <c r="BV481" s="48"/>
      <c r="BW481" s="48"/>
      <c r="BX481" s="48"/>
      <c r="BY481" s="48"/>
      <c r="BZ481" s="48"/>
      <c r="CA481" s="48"/>
      <c r="CB481" s="48"/>
      <c r="CC481" s="48"/>
      <c r="CD481" s="48"/>
      <c r="CE481" s="48"/>
      <c r="CF481" s="48"/>
      <c r="CG481" s="48"/>
      <c r="CH481" s="48"/>
      <c r="CI481" s="48"/>
      <c r="CJ481" s="48"/>
      <c r="CK481" s="48"/>
      <c r="CL481" s="48"/>
      <c r="CM481" s="48"/>
      <c r="CN481" s="48"/>
      <c r="CO481" s="48"/>
      <c r="CP481" s="48"/>
      <c r="CQ481" s="48"/>
      <c r="CR481" s="48"/>
      <c r="CS481" s="48"/>
      <c r="CT481" s="48"/>
      <c r="CU481" s="48"/>
      <c r="CV481" s="48"/>
      <c r="CW481" s="48"/>
      <c r="CX481" s="48"/>
      <c r="CY481" s="48"/>
      <c r="CZ481" s="48"/>
      <c r="DA481" s="48"/>
      <c r="DB481" s="48"/>
      <c r="DC481" s="48"/>
      <c r="DD481" s="48"/>
      <c r="DE481" s="48"/>
      <c r="DF481" s="48"/>
      <c r="DG481" s="48"/>
      <c r="DH481" s="48"/>
      <c r="DI481" s="48"/>
      <c r="DJ481" s="48"/>
      <c r="DK481" s="48"/>
      <c r="DL481" s="48"/>
      <c r="DM481" s="48"/>
      <c r="DN481" s="48"/>
      <c r="DO481" s="48"/>
      <c r="DP481" s="48"/>
      <c r="DQ481" s="48"/>
      <c r="DR481" s="48"/>
      <c r="DS481" s="48"/>
      <c r="DT481" s="48"/>
      <c r="DU481" s="48"/>
      <c r="DV481" s="48"/>
      <c r="DW481" s="48"/>
      <c r="DX481" s="48"/>
      <c r="DY481" s="48"/>
      <c r="DZ481" s="48"/>
      <c r="EA481" s="48"/>
      <c r="EB481" s="48"/>
      <c r="EC481" s="48"/>
      <c r="ED481" s="48"/>
      <c r="EE481" s="48"/>
      <c r="EF481" s="48"/>
      <c r="EG481" s="48"/>
      <c r="EH481" s="48"/>
      <c r="EI481" s="48"/>
      <c r="EJ481" s="48"/>
      <c r="EK481" s="48"/>
      <c r="EL481" s="48"/>
      <c r="EM481" s="48"/>
      <c r="EN481" s="48"/>
    </row>
    <row r="482" spans="4:144">
      <c r="D482" s="53" t="s">
        <v>332</v>
      </c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  <c r="AO482" s="49"/>
      <c r="AP482" s="49"/>
      <c r="AQ482" s="49"/>
      <c r="AR482" s="49"/>
      <c r="AS482" s="49"/>
      <c r="AT482" s="49"/>
      <c r="AU482" s="49"/>
      <c r="AV482" s="49"/>
      <c r="AW482" s="49"/>
      <c r="AX482" s="49"/>
      <c r="AY482" s="49"/>
      <c r="AZ482" s="49"/>
      <c r="BA482" s="49"/>
      <c r="BB482" s="49"/>
      <c r="BC482" s="49"/>
      <c r="BD482" s="49"/>
      <c r="BE482" s="49"/>
      <c r="BF482" s="49"/>
      <c r="BG482" s="49"/>
      <c r="BH482" s="49"/>
      <c r="BI482" s="49"/>
      <c r="BJ482" s="49"/>
      <c r="BK482" s="49"/>
      <c r="BL482" s="49"/>
      <c r="BM482" s="49"/>
      <c r="BN482" s="49"/>
      <c r="BO482" s="49"/>
      <c r="BP482" s="49"/>
      <c r="BQ482" s="49"/>
      <c r="BR482" s="49"/>
      <c r="BS482" s="49"/>
      <c r="BT482" s="49"/>
      <c r="BU482" s="49"/>
      <c r="BV482" s="49"/>
      <c r="BW482" s="49"/>
      <c r="BX482" s="49"/>
      <c r="BY482" s="49"/>
      <c r="BZ482" s="49"/>
      <c r="CA482" s="49"/>
      <c r="CB482" s="49"/>
      <c r="CC482" s="49"/>
      <c r="CD482" s="49"/>
      <c r="CE482" s="49"/>
      <c r="CF482" s="49"/>
      <c r="CG482" s="49"/>
      <c r="CH482" s="49"/>
      <c r="CI482" s="49"/>
      <c r="CJ482" s="49"/>
      <c r="CK482" s="49"/>
      <c r="CL482" s="49"/>
      <c r="CM482" s="49"/>
      <c r="CN482" s="49"/>
      <c r="CO482" s="49"/>
      <c r="CP482" s="49"/>
      <c r="CQ482" s="49"/>
      <c r="CR482" s="49"/>
      <c r="CS482" s="49"/>
      <c r="CT482" s="49"/>
      <c r="CU482" s="49"/>
      <c r="CV482" s="49"/>
      <c r="CW482" s="49"/>
      <c r="CX482" s="49"/>
      <c r="CY482" s="49"/>
      <c r="CZ482" s="49"/>
      <c r="DA482" s="49"/>
      <c r="DB482" s="49"/>
      <c r="DC482" s="49"/>
      <c r="DD482" s="49"/>
      <c r="DE482" s="49"/>
      <c r="DF482" s="49"/>
      <c r="DG482" s="49"/>
      <c r="DH482" s="49"/>
      <c r="DI482" s="49"/>
      <c r="DJ482" s="49"/>
      <c r="DK482" s="49"/>
      <c r="DL482" s="49"/>
      <c r="DM482" s="49"/>
      <c r="DN482" s="49"/>
      <c r="DO482" s="49"/>
      <c r="DP482" s="49"/>
      <c r="DQ482" s="49"/>
      <c r="DR482" s="49"/>
      <c r="DS482" s="49"/>
      <c r="DT482" s="49"/>
      <c r="DU482" s="49"/>
      <c r="DV482" s="49"/>
      <c r="DW482" s="49"/>
      <c r="DX482" s="49"/>
      <c r="DY482" s="49"/>
      <c r="DZ482" s="49"/>
      <c r="EA482" s="49"/>
      <c r="EB482" s="49"/>
      <c r="EC482" s="49"/>
      <c r="ED482" s="49"/>
      <c r="EE482" s="49"/>
      <c r="EF482" s="49"/>
      <c r="EG482" s="49"/>
      <c r="EH482" s="49"/>
      <c r="EI482" s="49"/>
      <c r="EJ482" s="49"/>
      <c r="EK482" s="49"/>
      <c r="EL482" s="49"/>
      <c r="EM482" s="49"/>
      <c r="EN482" s="49"/>
    </row>
    <row r="483" spans="4:144">
      <c r="D483" s="53" t="s">
        <v>360</v>
      </c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  <c r="AO483" s="49"/>
      <c r="AP483" s="49"/>
      <c r="AQ483" s="49"/>
      <c r="AR483" s="49"/>
      <c r="AS483" s="49"/>
      <c r="AT483" s="49"/>
      <c r="AU483" s="49"/>
      <c r="AV483" s="49"/>
      <c r="AW483" s="49"/>
      <c r="AX483" s="49"/>
      <c r="AY483" s="49"/>
      <c r="AZ483" s="49"/>
      <c r="BA483" s="49"/>
      <c r="BB483" s="49"/>
      <c r="BC483" s="49"/>
      <c r="BD483" s="49"/>
      <c r="BE483" s="49"/>
      <c r="BF483" s="49"/>
      <c r="BG483" s="49"/>
      <c r="BH483" s="49"/>
      <c r="BI483" s="49"/>
      <c r="BJ483" s="49"/>
      <c r="BK483" s="49"/>
      <c r="BL483" s="49"/>
      <c r="BM483" s="49"/>
      <c r="BN483" s="49"/>
      <c r="BO483" s="49"/>
      <c r="BP483" s="49"/>
      <c r="BQ483" s="49"/>
      <c r="BR483" s="49"/>
      <c r="BS483" s="49"/>
      <c r="BT483" s="49"/>
      <c r="BU483" s="49"/>
      <c r="BV483" s="49"/>
      <c r="BW483" s="49"/>
      <c r="BX483" s="49"/>
      <c r="BY483" s="49"/>
      <c r="BZ483" s="49"/>
      <c r="CA483" s="49"/>
      <c r="CB483" s="49"/>
      <c r="CC483" s="49"/>
      <c r="CD483" s="49"/>
      <c r="CE483" s="49"/>
      <c r="CF483" s="49"/>
      <c r="CG483" s="49"/>
      <c r="CH483" s="49"/>
      <c r="CI483" s="49"/>
      <c r="CJ483" s="49"/>
      <c r="CK483" s="49"/>
      <c r="CL483" s="49"/>
      <c r="CM483" s="49"/>
      <c r="CN483" s="49"/>
      <c r="CO483" s="49"/>
      <c r="CP483" s="49"/>
      <c r="CQ483" s="49"/>
      <c r="CR483" s="49"/>
      <c r="CS483" s="49"/>
      <c r="CT483" s="49"/>
      <c r="CU483" s="49"/>
      <c r="CV483" s="49"/>
      <c r="CW483" s="49"/>
      <c r="CX483" s="49"/>
      <c r="CY483" s="49"/>
      <c r="CZ483" s="49"/>
      <c r="DA483" s="49"/>
      <c r="DB483" s="49"/>
      <c r="DC483" s="49"/>
      <c r="DD483" s="49"/>
      <c r="DE483" s="49"/>
      <c r="DF483" s="49"/>
      <c r="DG483" s="49"/>
      <c r="DH483" s="49"/>
      <c r="DI483" s="49"/>
      <c r="DJ483" s="49"/>
      <c r="DK483" s="49"/>
      <c r="DL483" s="49"/>
      <c r="DM483" s="49"/>
      <c r="DN483" s="49"/>
      <c r="DO483" s="49"/>
      <c r="DP483" s="49"/>
      <c r="DQ483" s="49"/>
      <c r="DR483" s="49"/>
      <c r="DS483" s="49"/>
      <c r="DT483" s="49"/>
      <c r="DU483" s="49"/>
      <c r="DV483" s="49"/>
      <c r="DW483" s="49"/>
      <c r="DX483" s="49"/>
      <c r="DY483" s="49"/>
      <c r="DZ483" s="49"/>
      <c r="EA483" s="49"/>
      <c r="EB483" s="49"/>
      <c r="EC483" s="49"/>
      <c r="ED483" s="49"/>
      <c r="EE483" s="49"/>
      <c r="EF483" s="49"/>
      <c r="EG483" s="49"/>
      <c r="EH483" s="49"/>
      <c r="EI483" s="49"/>
      <c r="EJ483" s="49"/>
      <c r="EK483" s="49"/>
      <c r="EL483" s="49"/>
      <c r="EM483" s="49"/>
      <c r="EN483" s="49"/>
    </row>
    <row r="484" spans="4:144">
      <c r="D484" s="53" t="s">
        <v>366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  <c r="AO484" s="49"/>
      <c r="AP484" s="49"/>
      <c r="AQ484" s="49"/>
      <c r="AR484" s="49"/>
      <c r="AS484" s="49"/>
      <c r="AT484" s="49"/>
      <c r="AU484" s="49"/>
      <c r="AV484" s="49"/>
      <c r="AW484" s="49"/>
      <c r="AX484" s="49"/>
      <c r="AY484" s="49"/>
      <c r="AZ484" s="49"/>
      <c r="BA484" s="49"/>
      <c r="BB484" s="49"/>
      <c r="BC484" s="49"/>
      <c r="BD484" s="49"/>
      <c r="BE484" s="49"/>
      <c r="BF484" s="49"/>
      <c r="BG484" s="49"/>
      <c r="BH484" s="49"/>
      <c r="BI484" s="49"/>
      <c r="BJ484" s="49"/>
      <c r="BK484" s="49"/>
      <c r="BL484" s="49"/>
      <c r="BM484" s="49"/>
      <c r="BN484" s="49"/>
      <c r="BO484" s="49"/>
      <c r="BP484" s="49"/>
      <c r="BQ484" s="49"/>
      <c r="BR484" s="49"/>
      <c r="BS484" s="49"/>
      <c r="BT484" s="49"/>
      <c r="BU484" s="49"/>
      <c r="BV484" s="49"/>
      <c r="BW484" s="49"/>
      <c r="BX484" s="49"/>
      <c r="BY484" s="49"/>
      <c r="BZ484" s="49"/>
      <c r="CA484" s="49"/>
      <c r="CB484" s="49"/>
      <c r="CC484" s="49"/>
      <c r="CD484" s="49"/>
      <c r="CE484" s="49"/>
      <c r="CF484" s="49"/>
      <c r="CG484" s="49"/>
      <c r="CH484" s="49"/>
      <c r="CI484" s="49"/>
      <c r="CJ484" s="49"/>
      <c r="CK484" s="49"/>
      <c r="CL484" s="49"/>
      <c r="CM484" s="49"/>
      <c r="CN484" s="49"/>
      <c r="CO484" s="49"/>
      <c r="CP484" s="49"/>
      <c r="CQ484" s="49"/>
      <c r="CR484" s="49"/>
      <c r="CS484" s="49"/>
      <c r="CT484" s="49"/>
      <c r="CU484" s="49"/>
      <c r="CV484" s="49"/>
      <c r="CW484" s="49"/>
      <c r="CX484" s="49"/>
      <c r="CY484" s="49"/>
      <c r="CZ484" s="49"/>
      <c r="DA484" s="49"/>
      <c r="DB484" s="49"/>
      <c r="DC484" s="49"/>
      <c r="DD484" s="49"/>
      <c r="DE484" s="49"/>
      <c r="DF484" s="49"/>
      <c r="DG484" s="49"/>
      <c r="DH484" s="49"/>
      <c r="DI484" s="49"/>
      <c r="DJ484" s="49"/>
      <c r="DK484" s="49"/>
      <c r="DL484" s="49"/>
      <c r="DM484" s="49"/>
      <c r="DN484" s="49"/>
      <c r="DO484" s="49"/>
      <c r="DP484" s="49"/>
      <c r="DQ484" s="49"/>
      <c r="DR484" s="49"/>
      <c r="DS484" s="49"/>
      <c r="DT484" s="49"/>
      <c r="DU484" s="49"/>
      <c r="DV484" s="49"/>
      <c r="DW484" s="49"/>
      <c r="DX484" s="49"/>
      <c r="DY484" s="49"/>
      <c r="DZ484" s="49"/>
      <c r="EA484" s="49"/>
      <c r="EB484" s="49"/>
      <c r="EC484" s="49"/>
      <c r="ED484" s="49"/>
      <c r="EE484" s="49"/>
      <c r="EF484" s="49"/>
      <c r="EG484" s="49"/>
      <c r="EH484" s="49"/>
      <c r="EI484" s="49"/>
      <c r="EJ484" s="49"/>
      <c r="EK484" s="49"/>
      <c r="EL484" s="49"/>
      <c r="EM484" s="49"/>
      <c r="EN484" s="49"/>
    </row>
    <row r="485" spans="4:144">
      <c r="D485" s="53" t="s">
        <v>415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  <c r="AO485" s="49"/>
      <c r="AP485" s="49"/>
      <c r="AQ485" s="49"/>
      <c r="AR485" s="49"/>
      <c r="AS485" s="49"/>
      <c r="AT485" s="49"/>
      <c r="AU485" s="49"/>
      <c r="AV485" s="49"/>
      <c r="AW485" s="49"/>
      <c r="AX485" s="49"/>
      <c r="AY485" s="49"/>
      <c r="AZ485" s="49"/>
      <c r="BA485" s="49"/>
      <c r="BB485" s="49"/>
      <c r="BC485" s="49"/>
      <c r="BD485" s="49"/>
      <c r="BE485" s="49"/>
      <c r="BF485" s="49"/>
      <c r="BG485" s="49"/>
      <c r="BH485" s="49"/>
      <c r="BI485" s="49"/>
      <c r="BJ485" s="49"/>
      <c r="BK485" s="49"/>
      <c r="BL485" s="49"/>
      <c r="BM485" s="49"/>
      <c r="BN485" s="49"/>
      <c r="BO485" s="49"/>
      <c r="BP485" s="49"/>
      <c r="BQ485" s="49"/>
      <c r="BR485" s="49"/>
      <c r="BS485" s="49"/>
      <c r="BT485" s="49"/>
      <c r="BU485" s="49"/>
      <c r="BV485" s="49"/>
      <c r="BW485" s="49"/>
      <c r="BX485" s="49"/>
      <c r="BY485" s="49"/>
      <c r="BZ485" s="49"/>
      <c r="CA485" s="49"/>
      <c r="CB485" s="49"/>
      <c r="CC485" s="49"/>
      <c r="CD485" s="49"/>
      <c r="CE485" s="49"/>
      <c r="CF485" s="49"/>
      <c r="CG485" s="49"/>
      <c r="CH485" s="49"/>
      <c r="CI485" s="49"/>
      <c r="CJ485" s="49"/>
      <c r="CK485" s="49"/>
      <c r="CL485" s="49"/>
      <c r="CM485" s="49"/>
      <c r="CN485" s="49"/>
      <c r="CO485" s="49"/>
      <c r="CP485" s="49"/>
      <c r="CQ485" s="49"/>
      <c r="CR485" s="49"/>
      <c r="CS485" s="49"/>
      <c r="CT485" s="49"/>
      <c r="CU485" s="49"/>
      <c r="CV485" s="49"/>
      <c r="CW485" s="49"/>
      <c r="CX485" s="49"/>
      <c r="CY485" s="49"/>
      <c r="CZ485" s="49"/>
      <c r="DA485" s="49"/>
      <c r="DB485" s="49"/>
      <c r="DC485" s="49"/>
      <c r="DD485" s="49"/>
      <c r="DE485" s="49"/>
      <c r="DF485" s="49"/>
      <c r="DG485" s="49"/>
      <c r="DH485" s="49"/>
      <c r="DI485" s="49"/>
      <c r="DJ485" s="49"/>
      <c r="DK485" s="49"/>
      <c r="DL485" s="49"/>
      <c r="DM485" s="49"/>
      <c r="DN485" s="49"/>
      <c r="DO485" s="49"/>
      <c r="DP485" s="49"/>
      <c r="DQ485" s="49"/>
      <c r="DR485" s="49"/>
      <c r="DS485" s="49"/>
      <c r="DT485" s="49"/>
      <c r="DU485" s="49"/>
      <c r="DV485" s="49"/>
      <c r="DW485" s="49"/>
      <c r="DX485" s="49"/>
      <c r="DY485" s="49"/>
      <c r="DZ485" s="49"/>
      <c r="EA485" s="49"/>
      <c r="EB485" s="49"/>
      <c r="EC485" s="49"/>
      <c r="ED485" s="49"/>
      <c r="EE485" s="49"/>
      <c r="EF485" s="49"/>
      <c r="EG485" s="49"/>
      <c r="EH485" s="49"/>
      <c r="EI485" s="49"/>
      <c r="EJ485" s="49"/>
      <c r="EK485" s="49"/>
      <c r="EL485" s="49"/>
      <c r="EM485" s="49"/>
      <c r="EN485" s="49"/>
    </row>
    <row r="486" spans="4:144">
      <c r="D486" s="53" t="s">
        <v>748</v>
      </c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  <c r="AO486" s="49"/>
      <c r="AP486" s="49"/>
      <c r="AQ486" s="49"/>
      <c r="AR486" s="49"/>
      <c r="AS486" s="49"/>
      <c r="AT486" s="49"/>
      <c r="AU486" s="49"/>
      <c r="AV486" s="49"/>
      <c r="AW486" s="49"/>
      <c r="AX486" s="49"/>
      <c r="AY486" s="49"/>
      <c r="AZ486" s="49"/>
      <c r="BA486" s="49"/>
      <c r="BB486" s="49"/>
      <c r="BC486" s="49"/>
      <c r="BD486" s="49"/>
      <c r="BE486" s="49"/>
      <c r="BF486" s="49"/>
      <c r="BG486" s="49"/>
      <c r="BH486" s="49"/>
      <c r="BI486" s="49"/>
      <c r="BJ486" s="49"/>
      <c r="BK486" s="49"/>
      <c r="BL486" s="49"/>
      <c r="BM486" s="49"/>
      <c r="BN486" s="49"/>
      <c r="BO486" s="49"/>
      <c r="BP486" s="49"/>
      <c r="BQ486" s="49"/>
      <c r="BR486" s="49"/>
      <c r="BS486" s="49"/>
      <c r="BT486" s="49"/>
      <c r="BU486" s="49"/>
      <c r="BV486" s="49"/>
      <c r="BW486" s="49"/>
      <c r="BX486" s="49"/>
      <c r="BY486" s="49"/>
      <c r="BZ486" s="49"/>
      <c r="CA486" s="49"/>
      <c r="CB486" s="49"/>
      <c r="CC486" s="49"/>
      <c r="CD486" s="49"/>
      <c r="CE486" s="49"/>
      <c r="CF486" s="49"/>
      <c r="CG486" s="49"/>
      <c r="CH486" s="49"/>
      <c r="CI486" s="49"/>
      <c r="CJ486" s="49"/>
      <c r="CK486" s="49"/>
      <c r="CL486" s="49"/>
      <c r="CM486" s="49"/>
      <c r="CN486" s="49"/>
      <c r="CO486" s="49"/>
      <c r="CP486" s="49"/>
      <c r="CQ486" s="49"/>
      <c r="CR486" s="49"/>
      <c r="CS486" s="49"/>
      <c r="CT486" s="49"/>
      <c r="CU486" s="49"/>
      <c r="CV486" s="49"/>
      <c r="CW486" s="49"/>
      <c r="CX486" s="49"/>
      <c r="CY486" s="49"/>
      <c r="CZ486" s="49"/>
      <c r="DA486" s="49"/>
      <c r="DB486" s="49"/>
      <c r="DC486" s="49"/>
      <c r="DD486" s="49"/>
      <c r="DE486" s="49"/>
      <c r="DF486" s="49"/>
      <c r="DG486" s="49"/>
      <c r="DH486" s="49"/>
      <c r="DI486" s="49"/>
      <c r="DJ486" s="49"/>
      <c r="DK486" s="49"/>
      <c r="DL486" s="49"/>
      <c r="DM486" s="49"/>
      <c r="DN486" s="49"/>
      <c r="DO486" s="49"/>
      <c r="DP486" s="49"/>
      <c r="DQ486" s="49"/>
      <c r="DR486" s="49"/>
      <c r="DS486" s="49"/>
      <c r="DT486" s="49"/>
      <c r="DU486" s="49"/>
      <c r="DV486" s="49"/>
      <c r="DW486" s="49"/>
      <c r="DX486" s="49"/>
      <c r="DY486" s="49"/>
      <c r="DZ486" s="49"/>
      <c r="EA486" s="49"/>
      <c r="EB486" s="49"/>
      <c r="EC486" s="49"/>
      <c r="ED486" s="49"/>
      <c r="EE486" s="49"/>
      <c r="EF486" s="49"/>
      <c r="EG486" s="49"/>
      <c r="EH486" s="49"/>
      <c r="EI486" s="49"/>
      <c r="EJ486" s="49"/>
      <c r="EK486" s="49"/>
      <c r="EL486" s="49"/>
      <c r="EM486" s="49"/>
      <c r="EN486" s="49"/>
    </row>
    <row r="487" spans="4:144">
      <c r="D487" s="37" t="s">
        <v>331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  <c r="AO487" s="49"/>
      <c r="AP487" s="49"/>
      <c r="AQ487" s="49"/>
      <c r="AR487" s="49"/>
      <c r="AS487" s="49"/>
      <c r="AT487" s="49"/>
      <c r="AU487" s="49"/>
      <c r="AV487" s="49"/>
      <c r="AW487" s="49"/>
      <c r="AX487" s="49"/>
      <c r="AY487" s="49"/>
      <c r="AZ487" s="49"/>
      <c r="BA487" s="49"/>
      <c r="BB487" s="49"/>
      <c r="BC487" s="49"/>
      <c r="BD487" s="49"/>
      <c r="BE487" s="49"/>
      <c r="BF487" s="49"/>
      <c r="BG487" s="49"/>
      <c r="BH487" s="49"/>
      <c r="BI487" s="49"/>
      <c r="BJ487" s="49"/>
      <c r="BK487" s="49"/>
      <c r="BL487" s="49"/>
      <c r="BM487" s="49"/>
      <c r="BN487" s="49"/>
      <c r="BO487" s="49"/>
      <c r="BP487" s="49"/>
      <c r="BQ487" s="49"/>
      <c r="BR487" s="49"/>
      <c r="BS487" s="49"/>
      <c r="BT487" s="49"/>
      <c r="BU487" s="49"/>
      <c r="BV487" s="49"/>
      <c r="BW487" s="49"/>
      <c r="BX487" s="49"/>
      <c r="BY487" s="49"/>
      <c r="BZ487" s="49"/>
      <c r="CA487" s="49"/>
      <c r="CB487" s="49"/>
      <c r="CC487" s="49"/>
      <c r="CD487" s="49"/>
      <c r="CE487" s="49"/>
      <c r="CF487" s="49"/>
      <c r="CG487" s="49"/>
      <c r="CH487" s="49"/>
      <c r="CI487" s="49"/>
      <c r="CJ487" s="49"/>
      <c r="CK487" s="49"/>
      <c r="CL487" s="49"/>
      <c r="CM487" s="49"/>
      <c r="CN487" s="49"/>
      <c r="CO487" s="49"/>
      <c r="CP487" s="49"/>
      <c r="CQ487" s="49"/>
      <c r="CR487" s="49"/>
      <c r="CS487" s="49"/>
      <c r="CT487" s="49"/>
      <c r="CU487" s="49"/>
      <c r="CV487" s="49"/>
      <c r="CW487" s="49"/>
      <c r="CX487" s="49"/>
      <c r="CY487" s="49"/>
      <c r="CZ487" s="49"/>
      <c r="DA487" s="49"/>
      <c r="DB487" s="49"/>
      <c r="DC487" s="49"/>
      <c r="DD487" s="49"/>
      <c r="DE487" s="49"/>
      <c r="DF487" s="49"/>
      <c r="DG487" s="49"/>
      <c r="DH487" s="49"/>
      <c r="DI487" s="49"/>
      <c r="DJ487" s="49"/>
      <c r="DK487" s="49"/>
      <c r="DL487" s="49"/>
      <c r="DM487" s="49"/>
      <c r="DN487" s="49"/>
      <c r="DO487" s="49"/>
      <c r="DP487" s="49"/>
      <c r="DQ487" s="49"/>
      <c r="DR487" s="49"/>
      <c r="DS487" s="49"/>
      <c r="DT487" s="49"/>
      <c r="DU487" s="49"/>
      <c r="DV487" s="49"/>
      <c r="DW487" s="49"/>
      <c r="DX487" s="49"/>
      <c r="DY487" s="49"/>
      <c r="DZ487" s="49"/>
      <c r="EA487" s="49"/>
      <c r="EB487" s="49"/>
      <c r="EC487" s="49"/>
      <c r="ED487" s="49"/>
      <c r="EE487" s="49"/>
      <c r="EF487" s="49"/>
      <c r="EG487" s="49"/>
      <c r="EH487" s="49"/>
      <c r="EI487" s="49"/>
      <c r="EJ487" s="49"/>
      <c r="EK487" s="49"/>
      <c r="EL487" s="49"/>
      <c r="EM487" s="49"/>
      <c r="EN487" s="49"/>
    </row>
    <row r="488" spans="4:144">
      <c r="D488" s="53" t="s">
        <v>362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  <c r="AO488" s="49"/>
      <c r="AP488" s="49"/>
      <c r="AQ488" s="49"/>
      <c r="AR488" s="49"/>
      <c r="AS488" s="49"/>
      <c r="AT488" s="49"/>
      <c r="AU488" s="49"/>
      <c r="AV488" s="49"/>
      <c r="AW488" s="49"/>
      <c r="AX488" s="49"/>
      <c r="AY488" s="49"/>
      <c r="AZ488" s="49"/>
      <c r="BA488" s="49"/>
      <c r="BB488" s="49"/>
      <c r="BC488" s="49"/>
      <c r="BD488" s="49"/>
      <c r="BE488" s="49"/>
      <c r="BF488" s="49"/>
      <c r="BG488" s="49"/>
      <c r="BH488" s="49"/>
      <c r="BI488" s="49"/>
      <c r="BJ488" s="49"/>
      <c r="BK488" s="49"/>
      <c r="BL488" s="49"/>
      <c r="BM488" s="49"/>
      <c r="BN488" s="49"/>
      <c r="BO488" s="49"/>
      <c r="BP488" s="49"/>
      <c r="BQ488" s="49"/>
      <c r="BR488" s="49"/>
      <c r="BS488" s="49"/>
      <c r="BT488" s="49"/>
      <c r="BU488" s="49"/>
      <c r="BV488" s="49"/>
      <c r="BW488" s="49"/>
      <c r="BX488" s="49"/>
      <c r="BY488" s="49"/>
      <c r="BZ488" s="49"/>
      <c r="CA488" s="49"/>
      <c r="CB488" s="49"/>
      <c r="CC488" s="49"/>
      <c r="CD488" s="49"/>
      <c r="CE488" s="49"/>
      <c r="CF488" s="49"/>
      <c r="CG488" s="49"/>
      <c r="CH488" s="49"/>
      <c r="CI488" s="49"/>
      <c r="CJ488" s="49"/>
      <c r="CK488" s="49"/>
      <c r="CL488" s="49"/>
      <c r="CM488" s="49"/>
      <c r="CN488" s="49"/>
      <c r="CO488" s="49"/>
      <c r="CP488" s="49"/>
      <c r="CQ488" s="49"/>
      <c r="CR488" s="49"/>
      <c r="CS488" s="49"/>
      <c r="CT488" s="49"/>
      <c r="CU488" s="49"/>
      <c r="CV488" s="49"/>
      <c r="CW488" s="49"/>
      <c r="CX488" s="49"/>
      <c r="CY488" s="49"/>
      <c r="CZ488" s="49"/>
      <c r="DA488" s="49"/>
      <c r="DB488" s="49"/>
      <c r="DC488" s="49"/>
      <c r="DD488" s="49"/>
      <c r="DE488" s="49"/>
      <c r="DF488" s="49"/>
      <c r="DG488" s="49"/>
      <c r="DH488" s="49"/>
      <c r="DI488" s="49"/>
      <c r="DJ488" s="49"/>
      <c r="DK488" s="49"/>
      <c r="DL488" s="49"/>
      <c r="DM488" s="49"/>
      <c r="DN488" s="49"/>
      <c r="DO488" s="49"/>
      <c r="DP488" s="49"/>
      <c r="DQ488" s="49"/>
      <c r="DR488" s="49"/>
      <c r="DS488" s="49"/>
      <c r="DT488" s="49"/>
      <c r="DU488" s="49"/>
      <c r="DV488" s="49"/>
      <c r="DW488" s="49"/>
      <c r="DX488" s="49"/>
      <c r="DY488" s="49"/>
      <c r="DZ488" s="49"/>
      <c r="EA488" s="49"/>
      <c r="EB488" s="49"/>
      <c r="EC488" s="49"/>
      <c r="ED488" s="49"/>
      <c r="EE488" s="49"/>
      <c r="EF488" s="49"/>
      <c r="EG488" s="49"/>
      <c r="EH488" s="49"/>
      <c r="EI488" s="49"/>
      <c r="EJ488" s="49"/>
      <c r="EK488" s="49"/>
      <c r="EL488" s="49"/>
      <c r="EM488" s="49"/>
      <c r="EN488" s="49"/>
    </row>
    <row r="489" spans="4:144">
      <c r="D489" s="53" t="s">
        <v>321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  <c r="AO489" s="49"/>
      <c r="AP489" s="49"/>
      <c r="AQ489" s="49"/>
      <c r="AR489" s="49"/>
      <c r="AS489" s="49"/>
      <c r="AT489" s="49"/>
      <c r="AU489" s="49"/>
      <c r="AV489" s="49"/>
      <c r="AW489" s="49"/>
      <c r="AX489" s="49"/>
      <c r="AY489" s="49"/>
      <c r="AZ489" s="49"/>
      <c r="BA489" s="49"/>
      <c r="BB489" s="49"/>
      <c r="BC489" s="49"/>
      <c r="BD489" s="49"/>
      <c r="BE489" s="49"/>
      <c r="BF489" s="49"/>
      <c r="BG489" s="49"/>
      <c r="BH489" s="49"/>
      <c r="BI489" s="49"/>
      <c r="BJ489" s="49"/>
      <c r="BK489" s="49"/>
      <c r="BL489" s="49"/>
      <c r="BM489" s="49"/>
      <c r="BN489" s="49"/>
      <c r="BO489" s="49"/>
      <c r="BP489" s="49"/>
      <c r="BQ489" s="49"/>
      <c r="BR489" s="49"/>
      <c r="BS489" s="49"/>
      <c r="BT489" s="49"/>
      <c r="BU489" s="49"/>
      <c r="BV489" s="49"/>
      <c r="BW489" s="49"/>
      <c r="BX489" s="49"/>
      <c r="BY489" s="49"/>
      <c r="BZ489" s="49"/>
      <c r="CA489" s="49"/>
      <c r="CB489" s="49"/>
      <c r="CC489" s="49"/>
      <c r="CD489" s="49"/>
      <c r="CE489" s="49"/>
      <c r="CF489" s="49"/>
      <c r="CG489" s="49"/>
      <c r="CH489" s="49"/>
      <c r="CI489" s="49"/>
      <c r="CJ489" s="49"/>
      <c r="CK489" s="49"/>
      <c r="CL489" s="49"/>
      <c r="CM489" s="49"/>
      <c r="CN489" s="49"/>
      <c r="CO489" s="49"/>
      <c r="CP489" s="49"/>
      <c r="CQ489" s="49"/>
      <c r="CR489" s="49"/>
      <c r="CS489" s="49"/>
      <c r="CT489" s="49"/>
      <c r="CU489" s="49"/>
      <c r="CV489" s="49"/>
      <c r="CW489" s="49"/>
      <c r="CX489" s="49"/>
      <c r="CY489" s="49"/>
      <c r="CZ489" s="49"/>
      <c r="DA489" s="49"/>
      <c r="DB489" s="49"/>
      <c r="DC489" s="49"/>
      <c r="DD489" s="49"/>
      <c r="DE489" s="49"/>
      <c r="DF489" s="49"/>
      <c r="DG489" s="49"/>
      <c r="DH489" s="49"/>
      <c r="DI489" s="49"/>
      <c r="DJ489" s="49"/>
      <c r="DK489" s="49"/>
      <c r="DL489" s="49"/>
      <c r="DM489" s="49"/>
      <c r="DN489" s="49"/>
      <c r="DO489" s="49"/>
      <c r="DP489" s="49"/>
      <c r="DQ489" s="49"/>
      <c r="DR489" s="49"/>
      <c r="DS489" s="49"/>
      <c r="DT489" s="49"/>
      <c r="DU489" s="49"/>
      <c r="DV489" s="49"/>
      <c r="DW489" s="49"/>
      <c r="DX489" s="49"/>
      <c r="DY489" s="49"/>
      <c r="DZ489" s="49"/>
      <c r="EA489" s="49"/>
      <c r="EB489" s="49"/>
      <c r="EC489" s="49"/>
      <c r="ED489" s="49"/>
      <c r="EE489" s="49"/>
      <c r="EF489" s="49"/>
      <c r="EG489" s="49"/>
      <c r="EH489" s="49"/>
      <c r="EI489" s="49"/>
      <c r="EJ489" s="49"/>
      <c r="EK489" s="49"/>
      <c r="EL489" s="49"/>
      <c r="EM489" s="49"/>
      <c r="EN489" s="49"/>
    </row>
    <row r="490" spans="4:144">
      <c r="D490" s="53" t="s">
        <v>561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  <c r="AO490" s="49"/>
      <c r="AP490" s="49"/>
      <c r="AQ490" s="49"/>
      <c r="AR490" s="49"/>
      <c r="AS490" s="49"/>
      <c r="AT490" s="49"/>
      <c r="AU490" s="49"/>
      <c r="AV490" s="49"/>
      <c r="AW490" s="49"/>
      <c r="AX490" s="49"/>
      <c r="AY490" s="49"/>
      <c r="AZ490" s="49"/>
      <c r="BA490" s="49"/>
      <c r="BB490" s="49"/>
      <c r="BC490" s="49"/>
      <c r="BD490" s="49"/>
      <c r="BE490" s="49"/>
      <c r="BF490" s="49"/>
      <c r="BG490" s="49"/>
      <c r="BH490" s="49"/>
      <c r="BI490" s="49"/>
      <c r="BJ490" s="49"/>
      <c r="BK490" s="49"/>
      <c r="BL490" s="49"/>
      <c r="BM490" s="49"/>
      <c r="BN490" s="49"/>
      <c r="BO490" s="49"/>
      <c r="BP490" s="49"/>
      <c r="BQ490" s="49"/>
      <c r="BR490" s="49"/>
      <c r="BS490" s="49"/>
      <c r="BT490" s="49"/>
      <c r="BU490" s="49"/>
      <c r="BV490" s="49"/>
      <c r="BW490" s="49"/>
      <c r="BX490" s="49"/>
      <c r="BY490" s="49"/>
      <c r="BZ490" s="49"/>
      <c r="CA490" s="49"/>
      <c r="CB490" s="49"/>
      <c r="CC490" s="49"/>
      <c r="CD490" s="49"/>
      <c r="CE490" s="49"/>
      <c r="CF490" s="49"/>
      <c r="CG490" s="49"/>
      <c r="CH490" s="49"/>
      <c r="CI490" s="49"/>
      <c r="CJ490" s="49"/>
      <c r="CK490" s="49"/>
      <c r="CL490" s="49"/>
      <c r="CM490" s="49"/>
      <c r="CN490" s="49"/>
      <c r="CO490" s="49"/>
      <c r="CP490" s="49"/>
      <c r="CQ490" s="49"/>
      <c r="CR490" s="49"/>
      <c r="CS490" s="49"/>
      <c r="CT490" s="49"/>
      <c r="CU490" s="49"/>
      <c r="CV490" s="49"/>
      <c r="CW490" s="49"/>
      <c r="CX490" s="49"/>
      <c r="CY490" s="49"/>
      <c r="CZ490" s="49"/>
      <c r="DA490" s="49"/>
      <c r="DB490" s="49"/>
      <c r="DC490" s="49"/>
      <c r="DD490" s="49"/>
      <c r="DE490" s="49"/>
      <c r="DF490" s="49"/>
      <c r="DG490" s="49"/>
      <c r="DH490" s="49"/>
      <c r="DI490" s="49"/>
      <c r="DJ490" s="49"/>
      <c r="DK490" s="49"/>
      <c r="DL490" s="49"/>
      <c r="DM490" s="49"/>
      <c r="DN490" s="49"/>
      <c r="DO490" s="49"/>
      <c r="DP490" s="49"/>
      <c r="DQ490" s="49"/>
      <c r="DR490" s="49"/>
      <c r="DS490" s="49"/>
      <c r="DT490" s="49"/>
      <c r="DU490" s="49"/>
      <c r="DV490" s="49"/>
      <c r="DW490" s="49"/>
      <c r="DX490" s="49"/>
      <c r="DY490" s="49"/>
      <c r="DZ490" s="49"/>
      <c r="EA490" s="49"/>
      <c r="EB490" s="49"/>
      <c r="EC490" s="49"/>
      <c r="ED490" s="49"/>
      <c r="EE490" s="49"/>
      <c r="EF490" s="49"/>
      <c r="EG490" s="49"/>
      <c r="EH490" s="49"/>
      <c r="EI490" s="49"/>
      <c r="EJ490" s="49"/>
      <c r="EK490" s="49"/>
      <c r="EL490" s="49"/>
      <c r="EM490" s="49"/>
      <c r="EN490" s="49"/>
    </row>
    <row r="491" spans="4:144">
      <c r="D491" s="53" t="s">
        <v>562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  <c r="AO491" s="49"/>
      <c r="AP491" s="49"/>
      <c r="AQ491" s="49"/>
      <c r="AR491" s="49"/>
      <c r="AS491" s="49"/>
      <c r="AT491" s="49"/>
      <c r="AU491" s="49"/>
      <c r="AV491" s="49"/>
      <c r="AW491" s="49"/>
      <c r="AX491" s="49"/>
      <c r="AY491" s="49"/>
      <c r="AZ491" s="49"/>
      <c r="BA491" s="49"/>
      <c r="BB491" s="49"/>
      <c r="BC491" s="49"/>
      <c r="BD491" s="49"/>
      <c r="BE491" s="49"/>
      <c r="BF491" s="49"/>
      <c r="BG491" s="49"/>
      <c r="BH491" s="49"/>
      <c r="BI491" s="49"/>
      <c r="BJ491" s="49"/>
      <c r="BK491" s="49"/>
      <c r="BL491" s="49"/>
      <c r="BM491" s="49"/>
      <c r="BN491" s="49"/>
      <c r="BO491" s="49"/>
      <c r="BP491" s="49"/>
      <c r="BQ491" s="49"/>
      <c r="BR491" s="49"/>
      <c r="BS491" s="49"/>
      <c r="BT491" s="49"/>
      <c r="BU491" s="49"/>
      <c r="BV491" s="49"/>
      <c r="BW491" s="49"/>
      <c r="BX491" s="49"/>
      <c r="BY491" s="49"/>
      <c r="BZ491" s="49"/>
      <c r="CA491" s="49"/>
      <c r="CB491" s="49"/>
      <c r="CC491" s="49"/>
      <c r="CD491" s="49"/>
      <c r="CE491" s="49"/>
      <c r="CF491" s="49"/>
      <c r="CG491" s="49"/>
      <c r="CH491" s="49"/>
      <c r="CI491" s="49"/>
      <c r="CJ491" s="49"/>
      <c r="CK491" s="49"/>
      <c r="CL491" s="49"/>
      <c r="CM491" s="49"/>
      <c r="CN491" s="49"/>
      <c r="CO491" s="49"/>
      <c r="CP491" s="49"/>
      <c r="CQ491" s="49"/>
      <c r="CR491" s="49"/>
      <c r="CS491" s="49"/>
      <c r="CT491" s="49"/>
      <c r="CU491" s="49"/>
      <c r="CV491" s="49"/>
      <c r="CW491" s="49"/>
      <c r="CX491" s="49"/>
      <c r="CY491" s="49"/>
      <c r="CZ491" s="49"/>
      <c r="DA491" s="49"/>
      <c r="DB491" s="49"/>
      <c r="DC491" s="49"/>
      <c r="DD491" s="49"/>
      <c r="DE491" s="49"/>
      <c r="DF491" s="49"/>
      <c r="DG491" s="49"/>
      <c r="DH491" s="49"/>
      <c r="DI491" s="49"/>
      <c r="DJ491" s="49"/>
      <c r="DK491" s="49"/>
      <c r="DL491" s="49"/>
      <c r="DM491" s="49"/>
      <c r="DN491" s="49"/>
      <c r="DO491" s="49"/>
      <c r="DP491" s="49"/>
      <c r="DQ491" s="49"/>
      <c r="DR491" s="49"/>
      <c r="DS491" s="49"/>
      <c r="DT491" s="49"/>
      <c r="DU491" s="49"/>
      <c r="DV491" s="49"/>
      <c r="DW491" s="49"/>
      <c r="DX491" s="49"/>
      <c r="DY491" s="49"/>
      <c r="DZ491" s="49"/>
      <c r="EA491" s="49"/>
      <c r="EB491" s="49"/>
      <c r="EC491" s="49"/>
      <c r="ED491" s="49"/>
      <c r="EE491" s="49"/>
      <c r="EF491" s="49"/>
      <c r="EG491" s="49"/>
      <c r="EH491" s="49"/>
      <c r="EI491" s="49"/>
      <c r="EJ491" s="49"/>
      <c r="EK491" s="49"/>
      <c r="EL491" s="49"/>
      <c r="EM491" s="49"/>
      <c r="EN491" s="49"/>
    </row>
    <row r="492" spans="4:144">
      <c r="D492" s="53" t="s">
        <v>749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  <c r="AO492" s="49"/>
      <c r="AP492" s="49"/>
      <c r="AQ492" s="49"/>
      <c r="AR492" s="49"/>
      <c r="AS492" s="49"/>
      <c r="AT492" s="49"/>
      <c r="AU492" s="49"/>
      <c r="AV492" s="49"/>
      <c r="AW492" s="49"/>
      <c r="AX492" s="49"/>
      <c r="AY492" s="49"/>
      <c r="AZ492" s="49"/>
      <c r="BA492" s="49"/>
      <c r="BB492" s="49"/>
      <c r="BC492" s="49"/>
      <c r="BD492" s="49"/>
      <c r="BE492" s="49"/>
      <c r="BF492" s="49"/>
      <c r="BG492" s="49"/>
      <c r="BH492" s="49"/>
      <c r="BI492" s="49"/>
      <c r="BJ492" s="49"/>
      <c r="BK492" s="49"/>
      <c r="BL492" s="49"/>
      <c r="BM492" s="49"/>
      <c r="BN492" s="49"/>
      <c r="BO492" s="49"/>
      <c r="BP492" s="49"/>
      <c r="BQ492" s="49"/>
      <c r="BR492" s="49"/>
      <c r="BS492" s="49"/>
      <c r="BT492" s="49"/>
      <c r="BU492" s="49"/>
      <c r="BV492" s="49"/>
      <c r="BW492" s="49"/>
      <c r="BX492" s="49"/>
      <c r="BY492" s="49"/>
      <c r="BZ492" s="49"/>
      <c r="CA492" s="49"/>
      <c r="CB492" s="49"/>
      <c r="CC492" s="49"/>
      <c r="CD492" s="49"/>
      <c r="CE492" s="49"/>
      <c r="CF492" s="49"/>
      <c r="CG492" s="49"/>
      <c r="CH492" s="49"/>
      <c r="CI492" s="49"/>
      <c r="CJ492" s="49"/>
      <c r="CK492" s="49"/>
      <c r="CL492" s="49"/>
      <c r="CM492" s="49"/>
      <c r="CN492" s="49"/>
      <c r="CO492" s="49"/>
      <c r="CP492" s="49"/>
      <c r="CQ492" s="49"/>
      <c r="CR492" s="49"/>
      <c r="CS492" s="49"/>
      <c r="CT492" s="49"/>
      <c r="CU492" s="49"/>
      <c r="CV492" s="49"/>
      <c r="CW492" s="49"/>
      <c r="CX492" s="49"/>
      <c r="CY492" s="49"/>
      <c r="CZ492" s="49"/>
      <c r="DA492" s="49"/>
      <c r="DB492" s="49"/>
      <c r="DC492" s="49"/>
      <c r="DD492" s="49"/>
      <c r="DE492" s="49"/>
      <c r="DF492" s="49"/>
      <c r="DG492" s="49"/>
      <c r="DH492" s="49"/>
      <c r="DI492" s="49"/>
      <c r="DJ492" s="49"/>
      <c r="DK492" s="49"/>
      <c r="DL492" s="49"/>
      <c r="DM492" s="49"/>
      <c r="DN492" s="49"/>
      <c r="DO492" s="49"/>
      <c r="DP492" s="49"/>
      <c r="DQ492" s="49"/>
      <c r="DR492" s="49"/>
      <c r="DS492" s="49"/>
      <c r="DT492" s="49"/>
      <c r="DU492" s="49"/>
      <c r="DV492" s="49"/>
      <c r="DW492" s="49"/>
      <c r="DX492" s="49"/>
      <c r="DY492" s="49"/>
      <c r="DZ492" s="49"/>
      <c r="EA492" s="49"/>
      <c r="EB492" s="49"/>
      <c r="EC492" s="49"/>
      <c r="ED492" s="49"/>
      <c r="EE492" s="49"/>
      <c r="EF492" s="49"/>
      <c r="EG492" s="49"/>
      <c r="EH492" s="49"/>
      <c r="EI492" s="49"/>
      <c r="EJ492" s="49"/>
      <c r="EK492" s="49"/>
      <c r="EL492" s="49"/>
      <c r="EM492" s="49"/>
      <c r="EN492" s="49"/>
    </row>
    <row r="493" spans="4:144">
      <c r="D493" s="53" t="s">
        <v>750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  <c r="AO493" s="49"/>
      <c r="AP493" s="49"/>
      <c r="AQ493" s="49"/>
      <c r="AR493" s="49"/>
      <c r="AS493" s="49"/>
      <c r="AT493" s="49"/>
      <c r="AU493" s="49"/>
      <c r="AV493" s="49"/>
      <c r="AW493" s="49"/>
      <c r="AX493" s="49"/>
      <c r="AY493" s="49"/>
      <c r="AZ493" s="49"/>
      <c r="BA493" s="49"/>
      <c r="BB493" s="49"/>
      <c r="BC493" s="49"/>
      <c r="BD493" s="49"/>
      <c r="BE493" s="49"/>
      <c r="BF493" s="49"/>
      <c r="BG493" s="49"/>
      <c r="BH493" s="49"/>
      <c r="BI493" s="49"/>
      <c r="BJ493" s="49"/>
      <c r="BK493" s="49"/>
      <c r="BL493" s="49"/>
      <c r="BM493" s="49"/>
      <c r="BN493" s="49"/>
      <c r="BO493" s="49"/>
      <c r="BP493" s="49"/>
      <c r="BQ493" s="49"/>
      <c r="BR493" s="49"/>
      <c r="BS493" s="49"/>
      <c r="BT493" s="49"/>
      <c r="BU493" s="49"/>
      <c r="BV493" s="49"/>
      <c r="BW493" s="49"/>
      <c r="BX493" s="49"/>
      <c r="BY493" s="49"/>
      <c r="BZ493" s="49"/>
      <c r="CA493" s="49"/>
      <c r="CB493" s="49"/>
      <c r="CC493" s="49"/>
      <c r="CD493" s="49"/>
      <c r="CE493" s="49"/>
      <c r="CF493" s="49"/>
      <c r="CG493" s="49"/>
      <c r="CH493" s="49"/>
      <c r="CI493" s="49"/>
      <c r="CJ493" s="49"/>
      <c r="CK493" s="49"/>
      <c r="CL493" s="49"/>
      <c r="CM493" s="49"/>
      <c r="CN493" s="49"/>
      <c r="CO493" s="49"/>
      <c r="CP493" s="49"/>
      <c r="CQ493" s="49"/>
      <c r="CR493" s="49"/>
      <c r="CS493" s="49"/>
      <c r="CT493" s="49"/>
      <c r="CU493" s="49"/>
      <c r="CV493" s="49"/>
      <c r="CW493" s="49"/>
      <c r="CX493" s="49"/>
      <c r="CY493" s="49"/>
      <c r="CZ493" s="49"/>
      <c r="DA493" s="49"/>
      <c r="DB493" s="49"/>
      <c r="DC493" s="49"/>
      <c r="DD493" s="49"/>
      <c r="DE493" s="49"/>
      <c r="DF493" s="49"/>
      <c r="DG493" s="49"/>
      <c r="DH493" s="49"/>
      <c r="DI493" s="49"/>
      <c r="DJ493" s="49"/>
      <c r="DK493" s="49"/>
      <c r="DL493" s="49"/>
      <c r="DM493" s="49"/>
      <c r="DN493" s="49"/>
      <c r="DO493" s="49"/>
      <c r="DP493" s="49"/>
      <c r="DQ493" s="49"/>
      <c r="DR493" s="49"/>
      <c r="DS493" s="49"/>
      <c r="DT493" s="49"/>
      <c r="DU493" s="49"/>
      <c r="DV493" s="49"/>
      <c r="DW493" s="49"/>
      <c r="DX493" s="49"/>
      <c r="DY493" s="49"/>
      <c r="DZ493" s="49"/>
      <c r="EA493" s="49"/>
      <c r="EB493" s="49"/>
      <c r="EC493" s="49"/>
      <c r="ED493" s="49"/>
      <c r="EE493" s="49"/>
      <c r="EF493" s="49"/>
      <c r="EG493" s="49"/>
      <c r="EH493" s="49"/>
      <c r="EI493" s="49"/>
      <c r="EJ493" s="49"/>
      <c r="EK493" s="49"/>
      <c r="EL493" s="49"/>
      <c r="EM493" s="49"/>
      <c r="EN493" s="49"/>
    </row>
    <row r="494" spans="4:144">
      <c r="D494" s="53" t="s">
        <v>384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  <c r="AO494" s="49"/>
      <c r="AP494" s="49"/>
      <c r="AQ494" s="49"/>
      <c r="AR494" s="49"/>
      <c r="AS494" s="49"/>
      <c r="AT494" s="49"/>
      <c r="AU494" s="49"/>
      <c r="AV494" s="49"/>
      <c r="AW494" s="49"/>
      <c r="AX494" s="49"/>
      <c r="AY494" s="49"/>
      <c r="AZ494" s="49"/>
      <c r="BA494" s="49"/>
      <c r="BB494" s="49"/>
      <c r="BC494" s="49"/>
      <c r="BD494" s="49"/>
      <c r="BE494" s="49"/>
      <c r="BF494" s="49"/>
      <c r="BG494" s="49"/>
      <c r="BH494" s="49"/>
      <c r="BI494" s="49"/>
      <c r="BJ494" s="49"/>
      <c r="BK494" s="49"/>
      <c r="BL494" s="49"/>
      <c r="BM494" s="49"/>
      <c r="BN494" s="49"/>
      <c r="BO494" s="49"/>
      <c r="BP494" s="49"/>
      <c r="BQ494" s="49"/>
      <c r="BR494" s="49"/>
      <c r="BS494" s="49"/>
      <c r="BT494" s="49"/>
      <c r="BU494" s="49"/>
      <c r="BV494" s="49"/>
      <c r="BW494" s="49"/>
      <c r="BX494" s="49"/>
      <c r="BY494" s="49"/>
      <c r="BZ494" s="49"/>
      <c r="CA494" s="49"/>
      <c r="CB494" s="49"/>
      <c r="CC494" s="49"/>
      <c r="CD494" s="49"/>
      <c r="CE494" s="49"/>
      <c r="CF494" s="49"/>
      <c r="CG494" s="49"/>
      <c r="CH494" s="49"/>
      <c r="CI494" s="49"/>
      <c r="CJ494" s="49"/>
      <c r="CK494" s="49"/>
      <c r="CL494" s="49"/>
      <c r="CM494" s="49"/>
      <c r="CN494" s="49"/>
      <c r="CO494" s="49"/>
      <c r="CP494" s="49"/>
      <c r="CQ494" s="49"/>
      <c r="CR494" s="49"/>
      <c r="CS494" s="49"/>
      <c r="CT494" s="49"/>
      <c r="CU494" s="49"/>
      <c r="CV494" s="49"/>
      <c r="CW494" s="49"/>
      <c r="CX494" s="49"/>
      <c r="CY494" s="49"/>
      <c r="CZ494" s="49"/>
      <c r="DA494" s="49"/>
      <c r="DB494" s="49"/>
      <c r="DC494" s="49"/>
      <c r="DD494" s="49"/>
      <c r="DE494" s="49"/>
      <c r="DF494" s="49"/>
      <c r="DG494" s="49"/>
      <c r="DH494" s="49"/>
      <c r="DI494" s="49"/>
      <c r="DJ494" s="49"/>
      <c r="DK494" s="49"/>
      <c r="DL494" s="49"/>
      <c r="DM494" s="49"/>
      <c r="DN494" s="49"/>
      <c r="DO494" s="49"/>
      <c r="DP494" s="49"/>
      <c r="DQ494" s="49"/>
      <c r="DR494" s="49"/>
      <c r="DS494" s="49"/>
      <c r="DT494" s="49"/>
      <c r="DU494" s="49"/>
      <c r="DV494" s="49"/>
      <c r="DW494" s="49"/>
      <c r="DX494" s="49"/>
      <c r="DY494" s="49"/>
      <c r="DZ494" s="49"/>
      <c r="EA494" s="49"/>
      <c r="EB494" s="49"/>
      <c r="EC494" s="49"/>
      <c r="ED494" s="49"/>
      <c r="EE494" s="49"/>
      <c r="EF494" s="49"/>
      <c r="EG494" s="49"/>
      <c r="EH494" s="49"/>
      <c r="EI494" s="49"/>
      <c r="EJ494" s="49"/>
      <c r="EK494" s="49"/>
      <c r="EL494" s="49"/>
      <c r="EM494" s="49"/>
      <c r="EN494" s="49"/>
    </row>
    <row r="495" spans="4:144">
      <c r="D495" s="53" t="s">
        <v>257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49"/>
      <c r="AX495" s="49"/>
      <c r="AY495" s="49"/>
      <c r="AZ495" s="49"/>
      <c r="BA495" s="49"/>
      <c r="BB495" s="49"/>
      <c r="BC495" s="49"/>
      <c r="BD495" s="49"/>
      <c r="BE495" s="49"/>
      <c r="BF495" s="49"/>
      <c r="BG495" s="49"/>
      <c r="BH495" s="49"/>
      <c r="BI495" s="49"/>
      <c r="BJ495" s="49"/>
      <c r="BK495" s="49"/>
      <c r="BL495" s="49"/>
      <c r="BM495" s="49"/>
      <c r="BN495" s="49"/>
      <c r="BO495" s="49"/>
      <c r="BP495" s="49"/>
      <c r="BQ495" s="49"/>
      <c r="BR495" s="49"/>
      <c r="BS495" s="49"/>
      <c r="BT495" s="49"/>
      <c r="BU495" s="49"/>
      <c r="BV495" s="49"/>
      <c r="BW495" s="49"/>
      <c r="BX495" s="49"/>
      <c r="BY495" s="49"/>
      <c r="BZ495" s="49"/>
      <c r="CA495" s="49"/>
      <c r="CB495" s="49"/>
      <c r="CC495" s="49"/>
      <c r="CD495" s="49"/>
      <c r="CE495" s="49"/>
      <c r="CF495" s="49"/>
      <c r="CG495" s="49"/>
      <c r="CH495" s="49"/>
      <c r="CI495" s="49"/>
      <c r="CJ495" s="49"/>
      <c r="CK495" s="49"/>
      <c r="CL495" s="49"/>
      <c r="CM495" s="49"/>
      <c r="CN495" s="49"/>
      <c r="CO495" s="49"/>
      <c r="CP495" s="49"/>
      <c r="CQ495" s="49"/>
      <c r="CR495" s="49"/>
      <c r="CS495" s="49"/>
      <c r="CT495" s="49"/>
      <c r="CU495" s="49"/>
      <c r="CV495" s="49"/>
      <c r="CW495" s="49"/>
      <c r="CX495" s="49"/>
      <c r="CY495" s="49"/>
      <c r="CZ495" s="49"/>
      <c r="DA495" s="49"/>
      <c r="DB495" s="49"/>
      <c r="DC495" s="49"/>
      <c r="DD495" s="49"/>
      <c r="DE495" s="49"/>
      <c r="DF495" s="49"/>
      <c r="DG495" s="49"/>
      <c r="DH495" s="49"/>
      <c r="DI495" s="49"/>
      <c r="DJ495" s="49"/>
      <c r="DK495" s="49"/>
      <c r="DL495" s="49"/>
      <c r="DM495" s="49"/>
      <c r="DN495" s="49"/>
      <c r="DO495" s="49"/>
      <c r="DP495" s="49"/>
      <c r="DQ495" s="49"/>
      <c r="DR495" s="49"/>
      <c r="DS495" s="49"/>
      <c r="DT495" s="49"/>
      <c r="DU495" s="49"/>
      <c r="DV495" s="49"/>
      <c r="DW495" s="49"/>
      <c r="DX495" s="49"/>
      <c r="DY495" s="49"/>
      <c r="DZ495" s="49"/>
      <c r="EA495" s="49"/>
      <c r="EB495" s="49"/>
      <c r="EC495" s="49"/>
      <c r="ED495" s="49"/>
      <c r="EE495" s="49"/>
      <c r="EF495" s="49"/>
      <c r="EG495" s="49"/>
      <c r="EH495" s="49"/>
      <c r="EI495" s="49"/>
      <c r="EJ495" s="49"/>
      <c r="EK495" s="49"/>
      <c r="EL495" s="49"/>
      <c r="EM495" s="49"/>
      <c r="EN495" s="49"/>
    </row>
    <row r="496" spans="4:144">
      <c r="D496" s="53" t="s">
        <v>316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  <c r="AO496" s="49"/>
      <c r="AP496" s="49"/>
      <c r="AQ496" s="49"/>
      <c r="AR496" s="49"/>
      <c r="AS496" s="49"/>
      <c r="AT496" s="49"/>
      <c r="AU496" s="49"/>
      <c r="AV496" s="49"/>
      <c r="AW496" s="49"/>
      <c r="AX496" s="49"/>
      <c r="AY496" s="49"/>
      <c r="AZ496" s="49"/>
      <c r="BA496" s="49"/>
      <c r="BB496" s="49"/>
      <c r="BC496" s="49"/>
      <c r="BD496" s="49"/>
      <c r="BE496" s="49"/>
      <c r="BF496" s="49"/>
      <c r="BG496" s="49"/>
      <c r="BH496" s="49"/>
      <c r="BI496" s="49"/>
      <c r="BJ496" s="49"/>
      <c r="BK496" s="49"/>
      <c r="BL496" s="49"/>
      <c r="BM496" s="49"/>
      <c r="BN496" s="49"/>
      <c r="BO496" s="49"/>
      <c r="BP496" s="49"/>
      <c r="BQ496" s="49"/>
      <c r="BR496" s="49"/>
      <c r="BS496" s="49"/>
      <c r="BT496" s="49"/>
      <c r="BU496" s="49"/>
      <c r="BV496" s="49"/>
      <c r="BW496" s="49"/>
      <c r="BX496" s="49"/>
      <c r="BY496" s="49"/>
      <c r="BZ496" s="49"/>
      <c r="CA496" s="49"/>
      <c r="CB496" s="49"/>
      <c r="CC496" s="49"/>
      <c r="CD496" s="49"/>
      <c r="CE496" s="49"/>
      <c r="CF496" s="49"/>
      <c r="CG496" s="49"/>
      <c r="CH496" s="49"/>
      <c r="CI496" s="49"/>
      <c r="CJ496" s="49"/>
      <c r="CK496" s="49"/>
      <c r="CL496" s="49"/>
      <c r="CM496" s="49"/>
      <c r="CN496" s="49"/>
      <c r="CO496" s="49"/>
      <c r="CP496" s="49"/>
      <c r="CQ496" s="49"/>
      <c r="CR496" s="49"/>
      <c r="CS496" s="49"/>
      <c r="CT496" s="49"/>
      <c r="CU496" s="49"/>
      <c r="CV496" s="49"/>
      <c r="CW496" s="49"/>
      <c r="CX496" s="49"/>
      <c r="CY496" s="49"/>
      <c r="CZ496" s="49"/>
      <c r="DA496" s="49"/>
      <c r="DB496" s="49"/>
      <c r="DC496" s="49"/>
      <c r="DD496" s="49"/>
      <c r="DE496" s="49"/>
      <c r="DF496" s="49"/>
      <c r="DG496" s="49"/>
      <c r="DH496" s="49"/>
      <c r="DI496" s="49"/>
      <c r="DJ496" s="49"/>
      <c r="DK496" s="49"/>
      <c r="DL496" s="49"/>
      <c r="DM496" s="49"/>
      <c r="DN496" s="49"/>
      <c r="DO496" s="49"/>
      <c r="DP496" s="49"/>
      <c r="DQ496" s="49"/>
      <c r="DR496" s="49"/>
      <c r="DS496" s="49"/>
      <c r="DT496" s="49"/>
      <c r="DU496" s="49"/>
      <c r="DV496" s="49"/>
      <c r="DW496" s="49"/>
      <c r="DX496" s="49"/>
      <c r="DY496" s="49"/>
      <c r="DZ496" s="49"/>
      <c r="EA496" s="49"/>
      <c r="EB496" s="49"/>
      <c r="EC496" s="49"/>
      <c r="ED496" s="49"/>
      <c r="EE496" s="49"/>
      <c r="EF496" s="49"/>
      <c r="EG496" s="49"/>
      <c r="EH496" s="49"/>
      <c r="EI496" s="49"/>
      <c r="EJ496" s="49"/>
      <c r="EK496" s="49"/>
      <c r="EL496" s="49"/>
      <c r="EM496" s="49"/>
      <c r="EN496" s="49"/>
    </row>
    <row r="497" spans="4:144">
      <c r="D497" s="53" t="s">
        <v>277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  <c r="AO497" s="49"/>
      <c r="AP497" s="49"/>
      <c r="AQ497" s="49"/>
      <c r="AR497" s="49"/>
      <c r="AS497" s="49"/>
      <c r="AT497" s="49"/>
      <c r="AU497" s="49"/>
      <c r="AV497" s="49"/>
      <c r="AW497" s="49"/>
      <c r="AX497" s="49"/>
      <c r="AY497" s="49"/>
      <c r="AZ497" s="49"/>
      <c r="BA497" s="49"/>
      <c r="BB497" s="49"/>
      <c r="BC497" s="49"/>
      <c r="BD497" s="49"/>
      <c r="BE497" s="49"/>
      <c r="BF497" s="49"/>
      <c r="BG497" s="49"/>
      <c r="BH497" s="49"/>
      <c r="BI497" s="49"/>
      <c r="BJ497" s="49"/>
      <c r="BK497" s="49"/>
      <c r="BL497" s="49"/>
      <c r="BM497" s="49"/>
      <c r="BN497" s="49"/>
      <c r="BO497" s="49"/>
      <c r="BP497" s="49"/>
      <c r="BQ497" s="49"/>
      <c r="BR497" s="49"/>
      <c r="BS497" s="49"/>
      <c r="BT497" s="49"/>
      <c r="BU497" s="49"/>
      <c r="BV497" s="49"/>
      <c r="BW497" s="49"/>
      <c r="BX497" s="49"/>
      <c r="BY497" s="49"/>
      <c r="BZ497" s="49"/>
      <c r="CA497" s="49"/>
      <c r="CB497" s="49"/>
      <c r="CC497" s="49"/>
      <c r="CD497" s="49"/>
      <c r="CE497" s="49"/>
      <c r="CF497" s="49"/>
      <c r="CG497" s="49"/>
      <c r="CH497" s="49"/>
      <c r="CI497" s="49"/>
      <c r="CJ497" s="49"/>
      <c r="CK497" s="49"/>
      <c r="CL497" s="49"/>
      <c r="CM497" s="49"/>
      <c r="CN497" s="49"/>
      <c r="CO497" s="49"/>
      <c r="CP497" s="49"/>
      <c r="CQ497" s="49"/>
      <c r="CR497" s="49"/>
      <c r="CS497" s="49"/>
      <c r="CT497" s="49"/>
      <c r="CU497" s="49"/>
      <c r="CV497" s="49"/>
      <c r="CW497" s="49"/>
      <c r="CX497" s="49"/>
      <c r="CY497" s="49"/>
      <c r="CZ497" s="49"/>
      <c r="DA497" s="49"/>
      <c r="DB497" s="49"/>
      <c r="DC497" s="49"/>
      <c r="DD497" s="49"/>
      <c r="DE497" s="49"/>
      <c r="DF497" s="49"/>
      <c r="DG497" s="49"/>
      <c r="DH497" s="49"/>
      <c r="DI497" s="49"/>
      <c r="DJ497" s="49"/>
      <c r="DK497" s="49"/>
      <c r="DL497" s="49"/>
      <c r="DM497" s="49"/>
      <c r="DN497" s="49"/>
      <c r="DO497" s="49"/>
      <c r="DP497" s="49"/>
      <c r="DQ497" s="49"/>
      <c r="DR497" s="49"/>
      <c r="DS497" s="49"/>
      <c r="DT497" s="49"/>
      <c r="DU497" s="49"/>
      <c r="DV497" s="49"/>
      <c r="DW497" s="49"/>
      <c r="DX497" s="49"/>
      <c r="DY497" s="49"/>
      <c r="DZ497" s="49"/>
      <c r="EA497" s="49"/>
      <c r="EB497" s="49"/>
      <c r="EC497" s="49"/>
      <c r="ED497" s="49"/>
      <c r="EE497" s="49"/>
      <c r="EF497" s="49"/>
      <c r="EG497" s="49"/>
      <c r="EH497" s="49"/>
      <c r="EI497" s="49"/>
      <c r="EJ497" s="49"/>
      <c r="EK497" s="49"/>
      <c r="EL497" s="49"/>
      <c r="EM497" s="49"/>
      <c r="EN497" s="49"/>
    </row>
    <row r="498" spans="4:144">
      <c r="D498" s="53" t="s">
        <v>319</v>
      </c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  <c r="AO498" s="49"/>
      <c r="AP498" s="49"/>
      <c r="AQ498" s="49"/>
      <c r="AR498" s="49"/>
      <c r="AS498" s="49"/>
      <c r="AT498" s="49"/>
      <c r="AU498" s="49"/>
      <c r="AV498" s="49"/>
      <c r="AW498" s="49"/>
      <c r="AX498" s="49"/>
      <c r="AY498" s="49"/>
      <c r="AZ498" s="49"/>
      <c r="BA498" s="49"/>
      <c r="BB498" s="49"/>
      <c r="BC498" s="49"/>
      <c r="BD498" s="49"/>
      <c r="BE498" s="49"/>
      <c r="BF498" s="49"/>
      <c r="BG498" s="49"/>
      <c r="BH498" s="49"/>
      <c r="BI498" s="49"/>
      <c r="BJ498" s="49"/>
      <c r="BK498" s="49"/>
      <c r="BL498" s="49"/>
      <c r="BM498" s="49"/>
      <c r="BN498" s="49"/>
      <c r="BO498" s="49"/>
      <c r="BP498" s="49"/>
      <c r="BQ498" s="49"/>
      <c r="BR498" s="49"/>
      <c r="BS498" s="49"/>
      <c r="BT498" s="49"/>
      <c r="BU498" s="49"/>
      <c r="BV498" s="49"/>
      <c r="BW498" s="49"/>
      <c r="BX498" s="49"/>
      <c r="BY498" s="49"/>
      <c r="BZ498" s="49"/>
      <c r="CA498" s="49"/>
      <c r="CB498" s="49"/>
      <c r="CC498" s="49"/>
      <c r="CD498" s="49"/>
      <c r="CE498" s="49"/>
      <c r="CF498" s="49"/>
      <c r="CG498" s="49"/>
      <c r="CH498" s="49"/>
      <c r="CI498" s="49"/>
      <c r="CJ498" s="49"/>
      <c r="CK498" s="49"/>
      <c r="CL498" s="49"/>
      <c r="CM498" s="49"/>
      <c r="CN498" s="49"/>
      <c r="CO498" s="49"/>
      <c r="CP498" s="49"/>
      <c r="CQ498" s="49"/>
      <c r="CR498" s="49"/>
      <c r="CS498" s="49"/>
      <c r="CT498" s="49"/>
      <c r="CU498" s="49"/>
      <c r="CV498" s="49"/>
      <c r="CW498" s="49"/>
      <c r="CX498" s="49"/>
      <c r="CY498" s="49"/>
      <c r="CZ498" s="49"/>
      <c r="DA498" s="49"/>
      <c r="DB498" s="49"/>
      <c r="DC498" s="49"/>
      <c r="DD498" s="49"/>
      <c r="DE498" s="49"/>
      <c r="DF498" s="49"/>
      <c r="DG498" s="49"/>
      <c r="DH498" s="49"/>
      <c r="DI498" s="49"/>
      <c r="DJ498" s="49"/>
      <c r="DK498" s="49"/>
      <c r="DL498" s="49"/>
      <c r="DM498" s="49"/>
      <c r="DN498" s="49"/>
      <c r="DO498" s="49"/>
      <c r="DP498" s="49"/>
      <c r="DQ498" s="49"/>
      <c r="DR498" s="49"/>
      <c r="DS498" s="49"/>
      <c r="DT498" s="49"/>
      <c r="DU498" s="49"/>
      <c r="DV498" s="49"/>
      <c r="DW498" s="49"/>
      <c r="DX498" s="49"/>
      <c r="DY498" s="49"/>
      <c r="DZ498" s="49"/>
      <c r="EA498" s="49"/>
      <c r="EB498" s="49"/>
      <c r="EC498" s="49"/>
      <c r="ED498" s="49"/>
      <c r="EE498" s="49"/>
      <c r="EF498" s="49"/>
      <c r="EG498" s="49"/>
      <c r="EH498" s="49"/>
      <c r="EI498" s="49"/>
      <c r="EJ498" s="49"/>
      <c r="EK498" s="49"/>
      <c r="EL498" s="49"/>
      <c r="EM498" s="49"/>
      <c r="EN498" s="49"/>
    </row>
    <row r="499" spans="4:144">
      <c r="D499" s="53" t="s">
        <v>320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  <c r="AO499" s="49"/>
      <c r="AP499" s="49"/>
      <c r="AQ499" s="49"/>
      <c r="AR499" s="49"/>
      <c r="AS499" s="49"/>
      <c r="AT499" s="49"/>
      <c r="AU499" s="49"/>
      <c r="AV499" s="49"/>
      <c r="AW499" s="49"/>
      <c r="AX499" s="49"/>
      <c r="AY499" s="49"/>
      <c r="AZ499" s="49"/>
      <c r="BA499" s="49"/>
      <c r="BB499" s="49"/>
      <c r="BC499" s="49"/>
      <c r="BD499" s="49"/>
      <c r="BE499" s="49"/>
      <c r="BF499" s="49"/>
      <c r="BG499" s="49"/>
      <c r="BH499" s="49"/>
      <c r="BI499" s="49"/>
      <c r="BJ499" s="49"/>
      <c r="BK499" s="49"/>
      <c r="BL499" s="49"/>
      <c r="BM499" s="49"/>
      <c r="BN499" s="49"/>
      <c r="BO499" s="49"/>
      <c r="BP499" s="49"/>
      <c r="BQ499" s="49"/>
      <c r="BR499" s="49"/>
      <c r="BS499" s="49"/>
      <c r="BT499" s="49"/>
      <c r="BU499" s="49"/>
      <c r="BV499" s="49"/>
      <c r="BW499" s="49"/>
      <c r="BX499" s="49"/>
      <c r="BY499" s="49"/>
      <c r="BZ499" s="49"/>
      <c r="CA499" s="49"/>
      <c r="CB499" s="49"/>
      <c r="CC499" s="49"/>
      <c r="CD499" s="49"/>
      <c r="CE499" s="49"/>
      <c r="CF499" s="49"/>
      <c r="CG499" s="49"/>
      <c r="CH499" s="49"/>
      <c r="CI499" s="49"/>
      <c r="CJ499" s="49"/>
      <c r="CK499" s="49"/>
      <c r="CL499" s="49"/>
      <c r="CM499" s="49"/>
      <c r="CN499" s="49"/>
      <c r="CO499" s="49"/>
      <c r="CP499" s="49"/>
      <c r="CQ499" s="49"/>
      <c r="CR499" s="49"/>
      <c r="CS499" s="49"/>
      <c r="CT499" s="49"/>
      <c r="CU499" s="49"/>
      <c r="CV499" s="49"/>
      <c r="CW499" s="49"/>
      <c r="CX499" s="49"/>
      <c r="CY499" s="49"/>
      <c r="CZ499" s="49"/>
      <c r="DA499" s="49"/>
      <c r="DB499" s="49"/>
      <c r="DC499" s="49"/>
      <c r="DD499" s="49"/>
      <c r="DE499" s="49"/>
      <c r="DF499" s="49"/>
      <c r="DG499" s="49"/>
      <c r="DH499" s="49"/>
      <c r="DI499" s="49"/>
      <c r="DJ499" s="49"/>
      <c r="DK499" s="49"/>
      <c r="DL499" s="49"/>
      <c r="DM499" s="49"/>
      <c r="DN499" s="49"/>
      <c r="DO499" s="49"/>
      <c r="DP499" s="49"/>
      <c r="DQ499" s="49"/>
      <c r="DR499" s="49"/>
      <c r="DS499" s="49"/>
      <c r="DT499" s="49"/>
      <c r="DU499" s="49"/>
      <c r="DV499" s="49"/>
      <c r="DW499" s="49"/>
      <c r="DX499" s="49"/>
      <c r="DY499" s="49"/>
      <c r="DZ499" s="49"/>
      <c r="EA499" s="49"/>
      <c r="EB499" s="49"/>
      <c r="EC499" s="49"/>
      <c r="ED499" s="49"/>
      <c r="EE499" s="49"/>
      <c r="EF499" s="49"/>
      <c r="EG499" s="49"/>
      <c r="EH499" s="49"/>
      <c r="EI499" s="49"/>
      <c r="EJ499" s="49"/>
      <c r="EK499" s="49"/>
      <c r="EL499" s="49"/>
      <c r="EM499" s="49"/>
      <c r="EN499" s="49"/>
    </row>
    <row r="500" spans="4:144">
      <c r="D500" s="53" t="s">
        <v>374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  <c r="AO500" s="49"/>
      <c r="AP500" s="49"/>
      <c r="AQ500" s="49"/>
      <c r="AR500" s="49"/>
      <c r="AS500" s="49"/>
      <c r="AT500" s="49"/>
      <c r="AU500" s="49"/>
      <c r="AV500" s="49"/>
      <c r="AW500" s="49"/>
      <c r="AX500" s="49"/>
      <c r="AY500" s="49"/>
      <c r="AZ500" s="49"/>
      <c r="BA500" s="49"/>
      <c r="BB500" s="49"/>
      <c r="BC500" s="49"/>
      <c r="BD500" s="49"/>
      <c r="BE500" s="49"/>
      <c r="BF500" s="49"/>
      <c r="BG500" s="49"/>
      <c r="BH500" s="49"/>
      <c r="BI500" s="49"/>
      <c r="BJ500" s="49"/>
      <c r="BK500" s="49"/>
      <c r="BL500" s="49"/>
      <c r="BM500" s="49"/>
      <c r="BN500" s="49"/>
      <c r="BO500" s="49"/>
      <c r="BP500" s="49"/>
      <c r="BQ500" s="49"/>
      <c r="BR500" s="49"/>
      <c r="BS500" s="49"/>
      <c r="BT500" s="49"/>
      <c r="BU500" s="49"/>
      <c r="BV500" s="49"/>
      <c r="BW500" s="49"/>
      <c r="BX500" s="49"/>
      <c r="BY500" s="49"/>
      <c r="BZ500" s="49"/>
      <c r="CA500" s="49"/>
      <c r="CB500" s="49"/>
      <c r="CC500" s="49"/>
      <c r="CD500" s="49"/>
      <c r="CE500" s="49"/>
      <c r="CF500" s="49"/>
      <c r="CG500" s="49"/>
      <c r="CH500" s="49"/>
      <c r="CI500" s="49"/>
      <c r="CJ500" s="49"/>
      <c r="CK500" s="49"/>
      <c r="CL500" s="49"/>
      <c r="CM500" s="49"/>
      <c r="CN500" s="49"/>
      <c r="CO500" s="49"/>
      <c r="CP500" s="49"/>
      <c r="CQ500" s="49"/>
      <c r="CR500" s="49"/>
      <c r="CS500" s="49"/>
      <c r="CT500" s="49"/>
      <c r="CU500" s="49"/>
      <c r="CV500" s="49"/>
      <c r="CW500" s="49"/>
      <c r="CX500" s="49"/>
      <c r="CY500" s="49"/>
      <c r="CZ500" s="49"/>
      <c r="DA500" s="49"/>
      <c r="DB500" s="49"/>
      <c r="DC500" s="49"/>
      <c r="DD500" s="49"/>
      <c r="DE500" s="49"/>
      <c r="DF500" s="49"/>
      <c r="DG500" s="49"/>
      <c r="DH500" s="49"/>
      <c r="DI500" s="49"/>
      <c r="DJ500" s="49"/>
      <c r="DK500" s="49"/>
      <c r="DL500" s="49"/>
      <c r="DM500" s="49"/>
      <c r="DN500" s="49"/>
      <c r="DO500" s="49"/>
      <c r="DP500" s="49"/>
      <c r="DQ500" s="49"/>
      <c r="DR500" s="49"/>
      <c r="DS500" s="49"/>
      <c r="DT500" s="49"/>
      <c r="DU500" s="49"/>
      <c r="DV500" s="49"/>
      <c r="DW500" s="49"/>
      <c r="DX500" s="49"/>
      <c r="DY500" s="49"/>
      <c r="DZ500" s="49"/>
      <c r="EA500" s="49"/>
      <c r="EB500" s="49"/>
      <c r="EC500" s="49"/>
      <c r="ED500" s="49"/>
      <c r="EE500" s="49"/>
      <c r="EF500" s="49"/>
      <c r="EG500" s="49"/>
      <c r="EH500" s="49"/>
      <c r="EI500" s="49"/>
      <c r="EJ500" s="49"/>
      <c r="EK500" s="49"/>
      <c r="EL500" s="49"/>
      <c r="EM500" s="49"/>
      <c r="EN500" s="49"/>
    </row>
    <row r="501" spans="4:144">
      <c r="D501" s="53" t="s">
        <v>375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  <c r="AO501" s="49"/>
      <c r="AP501" s="49"/>
      <c r="AQ501" s="49"/>
      <c r="AR501" s="49"/>
      <c r="AS501" s="49"/>
      <c r="AT501" s="49"/>
      <c r="AU501" s="49"/>
      <c r="AV501" s="49"/>
      <c r="AW501" s="49"/>
      <c r="AX501" s="49"/>
      <c r="AY501" s="49"/>
      <c r="AZ501" s="49"/>
      <c r="BA501" s="49"/>
      <c r="BB501" s="49"/>
      <c r="BC501" s="49"/>
      <c r="BD501" s="49"/>
      <c r="BE501" s="49"/>
      <c r="BF501" s="49"/>
      <c r="BG501" s="49"/>
      <c r="BH501" s="49"/>
      <c r="BI501" s="49"/>
      <c r="BJ501" s="49"/>
      <c r="BK501" s="49"/>
      <c r="BL501" s="49"/>
      <c r="BM501" s="49"/>
      <c r="BN501" s="49"/>
      <c r="BO501" s="49"/>
      <c r="BP501" s="49"/>
      <c r="BQ501" s="49"/>
      <c r="BR501" s="49"/>
      <c r="BS501" s="49"/>
      <c r="BT501" s="49"/>
      <c r="BU501" s="49"/>
      <c r="BV501" s="49"/>
      <c r="BW501" s="49"/>
      <c r="BX501" s="49"/>
      <c r="BY501" s="49"/>
      <c r="BZ501" s="49"/>
      <c r="CA501" s="49"/>
      <c r="CB501" s="49"/>
      <c r="CC501" s="49"/>
      <c r="CD501" s="49"/>
      <c r="CE501" s="49"/>
      <c r="CF501" s="49"/>
      <c r="CG501" s="49"/>
      <c r="CH501" s="49"/>
      <c r="CI501" s="49"/>
      <c r="CJ501" s="49"/>
      <c r="CK501" s="49"/>
      <c r="CL501" s="49"/>
      <c r="CM501" s="49"/>
      <c r="CN501" s="49"/>
      <c r="CO501" s="49"/>
      <c r="CP501" s="49"/>
      <c r="CQ501" s="49"/>
      <c r="CR501" s="49"/>
      <c r="CS501" s="49"/>
      <c r="CT501" s="49"/>
      <c r="CU501" s="49"/>
      <c r="CV501" s="49"/>
      <c r="CW501" s="49"/>
      <c r="CX501" s="49"/>
      <c r="CY501" s="49"/>
      <c r="CZ501" s="49"/>
      <c r="DA501" s="49"/>
      <c r="DB501" s="49"/>
      <c r="DC501" s="49"/>
      <c r="DD501" s="49"/>
      <c r="DE501" s="49"/>
      <c r="DF501" s="49"/>
      <c r="DG501" s="49"/>
      <c r="DH501" s="49"/>
      <c r="DI501" s="49"/>
      <c r="DJ501" s="49"/>
      <c r="DK501" s="49"/>
      <c r="DL501" s="49"/>
      <c r="DM501" s="49"/>
      <c r="DN501" s="49"/>
      <c r="DO501" s="49"/>
      <c r="DP501" s="49"/>
      <c r="DQ501" s="49"/>
      <c r="DR501" s="49"/>
      <c r="DS501" s="49"/>
      <c r="DT501" s="49"/>
      <c r="DU501" s="49"/>
      <c r="DV501" s="49"/>
      <c r="DW501" s="49"/>
      <c r="DX501" s="49"/>
      <c r="DY501" s="49"/>
      <c r="DZ501" s="49"/>
      <c r="EA501" s="49"/>
      <c r="EB501" s="49"/>
      <c r="EC501" s="49"/>
      <c r="ED501" s="49"/>
      <c r="EE501" s="49"/>
      <c r="EF501" s="49"/>
      <c r="EG501" s="49"/>
      <c r="EH501" s="49"/>
      <c r="EI501" s="49"/>
      <c r="EJ501" s="49"/>
      <c r="EK501" s="49"/>
      <c r="EL501" s="49"/>
      <c r="EM501" s="49"/>
      <c r="EN501" s="49"/>
    </row>
    <row r="502" spans="4:144">
      <c r="D502" s="53" t="s">
        <v>751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  <c r="AO502" s="49"/>
      <c r="AP502" s="49"/>
      <c r="AQ502" s="49"/>
      <c r="AR502" s="49"/>
      <c r="AS502" s="49"/>
      <c r="AT502" s="49"/>
      <c r="AU502" s="49"/>
      <c r="AV502" s="49"/>
      <c r="AW502" s="49"/>
      <c r="AX502" s="49"/>
      <c r="AY502" s="49"/>
      <c r="AZ502" s="49"/>
      <c r="BA502" s="49"/>
      <c r="BB502" s="49"/>
      <c r="BC502" s="49"/>
      <c r="BD502" s="49"/>
      <c r="BE502" s="49"/>
      <c r="BF502" s="49"/>
      <c r="BG502" s="49"/>
      <c r="BH502" s="49"/>
      <c r="BI502" s="49"/>
      <c r="BJ502" s="49"/>
      <c r="BK502" s="49"/>
      <c r="BL502" s="49"/>
      <c r="BM502" s="49"/>
      <c r="BN502" s="49"/>
      <c r="BO502" s="49"/>
      <c r="BP502" s="49"/>
      <c r="BQ502" s="49"/>
      <c r="BR502" s="49"/>
      <c r="BS502" s="49"/>
      <c r="BT502" s="49"/>
      <c r="BU502" s="49"/>
      <c r="BV502" s="49"/>
      <c r="BW502" s="49"/>
      <c r="BX502" s="49"/>
      <c r="BY502" s="49"/>
      <c r="BZ502" s="49"/>
      <c r="CA502" s="49"/>
      <c r="CB502" s="49"/>
      <c r="CC502" s="49"/>
      <c r="CD502" s="49"/>
      <c r="CE502" s="49"/>
      <c r="CF502" s="49"/>
      <c r="CG502" s="49"/>
      <c r="CH502" s="49"/>
      <c r="CI502" s="49"/>
      <c r="CJ502" s="49"/>
      <c r="CK502" s="49"/>
      <c r="CL502" s="49"/>
      <c r="CM502" s="49"/>
      <c r="CN502" s="49"/>
      <c r="CO502" s="49"/>
      <c r="CP502" s="49"/>
      <c r="CQ502" s="49"/>
      <c r="CR502" s="49"/>
      <c r="CS502" s="49"/>
      <c r="CT502" s="49"/>
      <c r="CU502" s="49"/>
      <c r="CV502" s="49"/>
      <c r="CW502" s="49"/>
      <c r="CX502" s="49"/>
      <c r="CY502" s="49"/>
      <c r="CZ502" s="49"/>
      <c r="DA502" s="49"/>
      <c r="DB502" s="49"/>
      <c r="DC502" s="49"/>
      <c r="DD502" s="49"/>
      <c r="DE502" s="49"/>
      <c r="DF502" s="49"/>
      <c r="DG502" s="49"/>
      <c r="DH502" s="49"/>
      <c r="DI502" s="49"/>
      <c r="DJ502" s="49"/>
      <c r="DK502" s="49"/>
      <c r="DL502" s="49"/>
      <c r="DM502" s="49"/>
      <c r="DN502" s="49"/>
      <c r="DO502" s="49"/>
      <c r="DP502" s="49"/>
      <c r="DQ502" s="49"/>
      <c r="DR502" s="49"/>
      <c r="DS502" s="49"/>
      <c r="DT502" s="49"/>
      <c r="DU502" s="49"/>
      <c r="DV502" s="49"/>
      <c r="DW502" s="49"/>
      <c r="DX502" s="49"/>
      <c r="DY502" s="49"/>
      <c r="DZ502" s="49"/>
      <c r="EA502" s="49"/>
      <c r="EB502" s="49"/>
      <c r="EC502" s="49"/>
      <c r="ED502" s="49"/>
      <c r="EE502" s="49"/>
      <c r="EF502" s="49"/>
      <c r="EG502" s="49"/>
      <c r="EH502" s="49"/>
      <c r="EI502" s="49"/>
      <c r="EJ502" s="49"/>
      <c r="EK502" s="49"/>
      <c r="EL502" s="49"/>
      <c r="EM502" s="49"/>
      <c r="EN502" s="49"/>
    </row>
    <row r="503" spans="4:144">
      <c r="D503" s="53" t="s">
        <v>752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  <c r="AO503" s="49"/>
      <c r="AP503" s="49"/>
      <c r="AQ503" s="49"/>
      <c r="AR503" s="49"/>
      <c r="AS503" s="49"/>
      <c r="AT503" s="49"/>
      <c r="AU503" s="49"/>
      <c r="AV503" s="49"/>
      <c r="AW503" s="49"/>
      <c r="AX503" s="49"/>
      <c r="AY503" s="49"/>
      <c r="AZ503" s="49"/>
      <c r="BA503" s="49"/>
      <c r="BB503" s="49"/>
      <c r="BC503" s="49"/>
      <c r="BD503" s="49"/>
      <c r="BE503" s="49"/>
      <c r="BF503" s="49"/>
      <c r="BG503" s="49"/>
      <c r="BH503" s="49"/>
      <c r="BI503" s="49"/>
      <c r="BJ503" s="49"/>
      <c r="BK503" s="49"/>
      <c r="BL503" s="49"/>
      <c r="BM503" s="49"/>
      <c r="BN503" s="49"/>
      <c r="BO503" s="49"/>
      <c r="BP503" s="49"/>
      <c r="BQ503" s="49"/>
      <c r="BR503" s="49"/>
      <c r="BS503" s="49"/>
      <c r="BT503" s="49"/>
      <c r="BU503" s="49"/>
      <c r="BV503" s="49"/>
      <c r="BW503" s="49"/>
      <c r="BX503" s="49"/>
      <c r="BY503" s="49"/>
      <c r="BZ503" s="49"/>
      <c r="CA503" s="49"/>
      <c r="CB503" s="49"/>
      <c r="CC503" s="49"/>
      <c r="CD503" s="49"/>
      <c r="CE503" s="49"/>
      <c r="CF503" s="49"/>
      <c r="CG503" s="49"/>
      <c r="CH503" s="49"/>
      <c r="CI503" s="49"/>
      <c r="CJ503" s="49"/>
      <c r="CK503" s="49"/>
      <c r="CL503" s="49"/>
      <c r="CM503" s="49"/>
      <c r="CN503" s="49"/>
      <c r="CO503" s="49"/>
      <c r="CP503" s="49"/>
      <c r="CQ503" s="49"/>
      <c r="CR503" s="49"/>
      <c r="CS503" s="49"/>
      <c r="CT503" s="49"/>
      <c r="CU503" s="49"/>
      <c r="CV503" s="49"/>
      <c r="CW503" s="49"/>
      <c r="CX503" s="49"/>
      <c r="CY503" s="49"/>
      <c r="CZ503" s="49"/>
      <c r="DA503" s="49"/>
      <c r="DB503" s="49"/>
      <c r="DC503" s="49"/>
      <c r="DD503" s="49"/>
      <c r="DE503" s="49"/>
      <c r="DF503" s="49"/>
      <c r="DG503" s="49"/>
      <c r="DH503" s="49"/>
      <c r="DI503" s="49"/>
      <c r="DJ503" s="49"/>
      <c r="DK503" s="49"/>
      <c r="DL503" s="49"/>
      <c r="DM503" s="49"/>
      <c r="DN503" s="49"/>
      <c r="DO503" s="49"/>
      <c r="DP503" s="49"/>
      <c r="DQ503" s="49"/>
      <c r="DR503" s="49"/>
      <c r="DS503" s="49"/>
      <c r="DT503" s="49"/>
      <c r="DU503" s="49"/>
      <c r="DV503" s="49"/>
      <c r="DW503" s="49"/>
      <c r="DX503" s="49"/>
      <c r="DY503" s="49"/>
      <c r="DZ503" s="49"/>
      <c r="EA503" s="49"/>
      <c r="EB503" s="49"/>
      <c r="EC503" s="49"/>
      <c r="ED503" s="49"/>
      <c r="EE503" s="49"/>
      <c r="EF503" s="49"/>
      <c r="EG503" s="49"/>
      <c r="EH503" s="49"/>
      <c r="EI503" s="49"/>
      <c r="EJ503" s="49"/>
      <c r="EK503" s="49"/>
      <c r="EL503" s="49"/>
      <c r="EM503" s="49"/>
      <c r="EN503" s="49"/>
    </row>
    <row r="504" spans="4:144">
      <c r="D504" s="52" t="s">
        <v>342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  <c r="BL504" s="48"/>
      <c r="BM504" s="48"/>
      <c r="BN504" s="48"/>
      <c r="BO504" s="48"/>
      <c r="BP504" s="48"/>
      <c r="BQ504" s="48"/>
      <c r="BR504" s="48"/>
      <c r="BS504" s="48"/>
      <c r="BT504" s="48"/>
      <c r="BU504" s="48"/>
      <c r="BV504" s="48"/>
      <c r="BW504" s="48"/>
      <c r="BX504" s="48"/>
      <c r="BY504" s="48"/>
      <c r="BZ504" s="48"/>
      <c r="CA504" s="48"/>
      <c r="CB504" s="48"/>
      <c r="CC504" s="48"/>
      <c r="CD504" s="48"/>
      <c r="CE504" s="48"/>
      <c r="CF504" s="48"/>
      <c r="CG504" s="48"/>
      <c r="CH504" s="48"/>
      <c r="CI504" s="48"/>
      <c r="CJ504" s="48"/>
      <c r="CK504" s="48"/>
      <c r="CL504" s="48"/>
      <c r="CM504" s="48"/>
      <c r="CN504" s="48"/>
      <c r="CO504" s="48"/>
      <c r="CP504" s="48"/>
      <c r="CQ504" s="48"/>
      <c r="CR504" s="48"/>
      <c r="CS504" s="48"/>
      <c r="CT504" s="48"/>
      <c r="CU504" s="48"/>
      <c r="CV504" s="48"/>
      <c r="CW504" s="48"/>
      <c r="CX504" s="48"/>
      <c r="CY504" s="48"/>
      <c r="CZ504" s="48"/>
      <c r="DA504" s="48"/>
      <c r="DB504" s="48"/>
      <c r="DC504" s="48"/>
      <c r="DD504" s="48"/>
      <c r="DE504" s="48"/>
      <c r="DF504" s="48"/>
      <c r="DG504" s="48"/>
      <c r="DH504" s="48"/>
      <c r="DI504" s="48"/>
      <c r="DJ504" s="48"/>
      <c r="DK504" s="48"/>
      <c r="DL504" s="48"/>
      <c r="DM504" s="48"/>
      <c r="DN504" s="48"/>
      <c r="DO504" s="48"/>
      <c r="DP504" s="48"/>
      <c r="DQ504" s="48"/>
      <c r="DR504" s="48"/>
      <c r="DS504" s="48"/>
      <c r="DT504" s="48"/>
      <c r="DU504" s="48"/>
      <c r="DV504" s="48"/>
      <c r="DW504" s="48"/>
      <c r="DX504" s="48"/>
      <c r="DY504" s="48"/>
      <c r="DZ504" s="48"/>
      <c r="EA504" s="48"/>
      <c r="EB504" s="48"/>
      <c r="EC504" s="48"/>
      <c r="ED504" s="48"/>
      <c r="EE504" s="48"/>
      <c r="EF504" s="48"/>
      <c r="EG504" s="48"/>
      <c r="EH504" s="48"/>
      <c r="EI504" s="48"/>
      <c r="EJ504" s="48"/>
      <c r="EK504" s="48"/>
      <c r="EL504" s="48"/>
      <c r="EM504" s="48"/>
      <c r="EN504" s="48"/>
    </row>
    <row r="505" spans="4:144">
      <c r="D505" s="38" t="s">
        <v>381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  <c r="BL505" s="48"/>
      <c r="BM505" s="48"/>
      <c r="BN505" s="48"/>
      <c r="BO505" s="48"/>
      <c r="BP505" s="48"/>
      <c r="BQ505" s="48"/>
      <c r="BR505" s="48"/>
      <c r="BS505" s="48"/>
      <c r="BT505" s="48"/>
      <c r="BU505" s="48"/>
      <c r="BV505" s="48"/>
      <c r="BW505" s="48"/>
      <c r="BX505" s="48"/>
      <c r="BY505" s="48"/>
      <c r="BZ505" s="48"/>
      <c r="CA505" s="48"/>
      <c r="CB505" s="48"/>
      <c r="CC505" s="48"/>
      <c r="CD505" s="48"/>
      <c r="CE505" s="48"/>
      <c r="CF505" s="48"/>
      <c r="CG505" s="48"/>
      <c r="CH505" s="48"/>
      <c r="CI505" s="48"/>
      <c r="CJ505" s="48"/>
      <c r="CK505" s="48"/>
      <c r="CL505" s="48"/>
      <c r="CM505" s="48"/>
      <c r="CN505" s="48"/>
      <c r="CO505" s="48"/>
      <c r="CP505" s="48"/>
      <c r="CQ505" s="48"/>
      <c r="CR505" s="48"/>
      <c r="CS505" s="48"/>
      <c r="CT505" s="48"/>
      <c r="CU505" s="48"/>
      <c r="CV505" s="48"/>
      <c r="CW505" s="48"/>
      <c r="CX505" s="48"/>
      <c r="CY505" s="48"/>
      <c r="CZ505" s="48"/>
      <c r="DA505" s="48"/>
      <c r="DB505" s="48"/>
      <c r="DC505" s="48"/>
      <c r="DD505" s="48"/>
      <c r="DE505" s="48"/>
      <c r="DF505" s="48"/>
      <c r="DG505" s="48"/>
      <c r="DH505" s="48"/>
      <c r="DI505" s="48"/>
      <c r="DJ505" s="48"/>
      <c r="DK505" s="48"/>
      <c r="DL505" s="48"/>
      <c r="DM505" s="48"/>
      <c r="DN505" s="48"/>
      <c r="DO505" s="48"/>
      <c r="DP505" s="48"/>
      <c r="DQ505" s="48"/>
      <c r="DR505" s="48"/>
      <c r="DS505" s="48"/>
      <c r="DT505" s="48"/>
      <c r="DU505" s="48"/>
      <c r="DV505" s="48"/>
      <c r="DW505" s="48"/>
      <c r="DX505" s="48"/>
      <c r="DY505" s="48"/>
      <c r="DZ505" s="48"/>
      <c r="EA505" s="48"/>
      <c r="EB505" s="48"/>
      <c r="EC505" s="48"/>
      <c r="ED505" s="48"/>
      <c r="EE505" s="48"/>
      <c r="EF505" s="48"/>
      <c r="EG505" s="48"/>
      <c r="EH505" s="48"/>
      <c r="EI505" s="48"/>
      <c r="EJ505" s="48"/>
      <c r="EK505" s="48"/>
      <c r="EL505" s="48"/>
      <c r="EM505" s="48"/>
      <c r="EN505" s="48"/>
    </row>
    <row r="506" spans="4:144">
      <c r="D506" s="52" t="s">
        <v>382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  <c r="BL506" s="48"/>
      <c r="BM506" s="48"/>
      <c r="BN506" s="48"/>
      <c r="BO506" s="48"/>
      <c r="BP506" s="48"/>
      <c r="BQ506" s="48"/>
      <c r="BR506" s="48"/>
      <c r="BS506" s="48"/>
      <c r="BT506" s="48"/>
      <c r="BU506" s="48"/>
      <c r="BV506" s="48"/>
      <c r="BW506" s="48"/>
      <c r="BX506" s="48"/>
      <c r="BY506" s="48"/>
      <c r="BZ506" s="48"/>
      <c r="CA506" s="48"/>
      <c r="CB506" s="48"/>
      <c r="CC506" s="48"/>
      <c r="CD506" s="48"/>
      <c r="CE506" s="48"/>
      <c r="CF506" s="48"/>
      <c r="CG506" s="48"/>
      <c r="CH506" s="48"/>
      <c r="CI506" s="48"/>
      <c r="CJ506" s="48"/>
      <c r="CK506" s="48"/>
      <c r="CL506" s="48"/>
      <c r="CM506" s="48"/>
      <c r="CN506" s="48"/>
      <c r="CO506" s="48"/>
      <c r="CP506" s="48"/>
      <c r="CQ506" s="48"/>
      <c r="CR506" s="48"/>
      <c r="CS506" s="48"/>
      <c r="CT506" s="48"/>
      <c r="CU506" s="48"/>
      <c r="CV506" s="48"/>
      <c r="CW506" s="48"/>
      <c r="CX506" s="48"/>
      <c r="CY506" s="48"/>
      <c r="CZ506" s="48"/>
      <c r="DA506" s="48"/>
      <c r="DB506" s="48"/>
      <c r="DC506" s="48"/>
      <c r="DD506" s="48"/>
      <c r="DE506" s="48"/>
      <c r="DF506" s="48"/>
      <c r="DG506" s="48"/>
      <c r="DH506" s="48"/>
      <c r="DI506" s="48"/>
      <c r="DJ506" s="48"/>
      <c r="DK506" s="48"/>
      <c r="DL506" s="48"/>
      <c r="DM506" s="48"/>
      <c r="DN506" s="48"/>
      <c r="DO506" s="48"/>
      <c r="DP506" s="48"/>
      <c r="DQ506" s="48"/>
      <c r="DR506" s="48"/>
      <c r="DS506" s="48"/>
      <c r="DT506" s="48"/>
      <c r="DU506" s="48"/>
      <c r="DV506" s="48"/>
      <c r="DW506" s="48"/>
      <c r="DX506" s="48"/>
      <c r="DY506" s="48"/>
      <c r="DZ506" s="48"/>
      <c r="EA506" s="48"/>
      <c r="EB506" s="48"/>
      <c r="EC506" s="48"/>
      <c r="ED506" s="48"/>
      <c r="EE506" s="48"/>
      <c r="EF506" s="48"/>
      <c r="EG506" s="48"/>
      <c r="EH506" s="48"/>
      <c r="EI506" s="48"/>
      <c r="EJ506" s="48"/>
      <c r="EK506" s="48"/>
      <c r="EL506" s="48"/>
      <c r="EM506" s="48"/>
      <c r="EN506" s="48"/>
    </row>
    <row r="507" spans="4:144">
      <c r="D507" s="38" t="s">
        <v>3180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  <c r="AX507" s="48"/>
      <c r="AY507" s="48"/>
      <c r="AZ507" s="48"/>
      <c r="BA507" s="48"/>
      <c r="BB507" s="48"/>
      <c r="BC507" s="48"/>
      <c r="BD507" s="48"/>
      <c r="BE507" s="48"/>
      <c r="BF507" s="48"/>
      <c r="BG507" s="48"/>
      <c r="BH507" s="48"/>
      <c r="BI507" s="48"/>
      <c r="BJ507" s="48"/>
      <c r="BK507" s="48"/>
      <c r="BL507" s="48"/>
      <c r="BM507" s="48"/>
      <c r="BN507" s="48"/>
      <c r="BO507" s="48"/>
      <c r="BP507" s="48"/>
      <c r="BQ507" s="48"/>
      <c r="BR507" s="48"/>
      <c r="BS507" s="48"/>
      <c r="BT507" s="48"/>
      <c r="BU507" s="48"/>
      <c r="BV507" s="48"/>
      <c r="BW507" s="48"/>
      <c r="BX507" s="48"/>
      <c r="BY507" s="48"/>
      <c r="BZ507" s="48"/>
      <c r="CA507" s="48"/>
      <c r="CB507" s="48"/>
      <c r="CC507" s="48"/>
      <c r="CD507" s="48"/>
      <c r="CE507" s="48"/>
      <c r="CF507" s="48"/>
      <c r="CG507" s="48"/>
      <c r="CH507" s="48"/>
      <c r="CI507" s="48"/>
      <c r="CJ507" s="48"/>
      <c r="CK507" s="48"/>
      <c r="CL507" s="48"/>
      <c r="CM507" s="48"/>
      <c r="CN507" s="48"/>
      <c r="CO507" s="48"/>
      <c r="CP507" s="48"/>
      <c r="CQ507" s="48"/>
      <c r="CR507" s="48"/>
      <c r="CS507" s="48"/>
      <c r="CT507" s="48"/>
      <c r="CU507" s="48"/>
      <c r="CV507" s="48"/>
      <c r="CW507" s="48"/>
      <c r="CX507" s="48"/>
      <c r="CY507" s="48"/>
      <c r="CZ507" s="48"/>
      <c r="DA507" s="48"/>
      <c r="DB507" s="48"/>
      <c r="DC507" s="48"/>
      <c r="DD507" s="48"/>
      <c r="DE507" s="48"/>
      <c r="DF507" s="48"/>
      <c r="DG507" s="48"/>
      <c r="DH507" s="48"/>
      <c r="DI507" s="48"/>
      <c r="DJ507" s="48"/>
      <c r="DK507" s="48"/>
      <c r="DL507" s="48"/>
      <c r="DM507" s="48"/>
      <c r="DN507" s="48"/>
      <c r="DO507" s="48"/>
      <c r="DP507" s="48"/>
      <c r="DQ507" s="48"/>
      <c r="DR507" s="48"/>
      <c r="DS507" s="48"/>
      <c r="DT507" s="48"/>
      <c r="DU507" s="48"/>
      <c r="DV507" s="48"/>
      <c r="DW507" s="48"/>
      <c r="DX507" s="48"/>
      <c r="DY507" s="48"/>
      <c r="DZ507" s="48"/>
      <c r="EA507" s="48"/>
      <c r="EB507" s="48"/>
      <c r="EC507" s="48"/>
      <c r="ED507" s="48"/>
      <c r="EE507" s="48"/>
      <c r="EF507" s="48"/>
      <c r="EG507" s="48"/>
      <c r="EH507" s="48"/>
      <c r="EI507" s="48"/>
      <c r="EJ507" s="48"/>
      <c r="EK507" s="48"/>
      <c r="EL507" s="48"/>
      <c r="EM507" s="48"/>
      <c r="EN507" s="48"/>
    </row>
    <row r="509" spans="4:144">
      <c r="D509" s="47" t="s">
        <v>307</v>
      </c>
      <c r="E509" s="47" t="s">
        <v>393</v>
      </c>
      <c r="F509" s="47" t="s">
        <v>394</v>
      </c>
      <c r="G509" s="47" t="s">
        <v>395</v>
      </c>
      <c r="H509" s="47" t="s">
        <v>753</v>
      </c>
      <c r="I509" s="47" t="s">
        <v>754</v>
      </c>
      <c r="J509" s="47" t="s">
        <v>396</v>
      </c>
      <c r="K509" s="47" t="s">
        <v>397</v>
      </c>
      <c r="L509" s="47" t="s">
        <v>398</v>
      </c>
      <c r="M509" s="47" t="s">
        <v>755</v>
      </c>
      <c r="N509" s="47" t="s">
        <v>756</v>
      </c>
      <c r="O509" s="47" t="s">
        <v>307</v>
      </c>
      <c r="P509" s="47" t="s">
        <v>399</v>
      </c>
      <c r="Q509" s="47" t="s">
        <v>400</v>
      </c>
      <c r="R509" s="47" t="s">
        <v>401</v>
      </c>
      <c r="S509" s="47" t="s">
        <v>441</v>
      </c>
      <c r="T509" s="47" t="s">
        <v>757</v>
      </c>
      <c r="U509" s="47" t="s">
        <v>402</v>
      </c>
      <c r="V509" s="47" t="s">
        <v>403</v>
      </c>
      <c r="W509" s="47" t="s">
        <v>404</v>
      </c>
      <c r="X509" s="47" t="s">
        <v>309</v>
      </c>
      <c r="Y509" s="47" t="s">
        <v>405</v>
      </c>
      <c r="Z509" s="47" t="s">
        <v>745</v>
      </c>
      <c r="AA509" s="47" t="s">
        <v>758</v>
      </c>
      <c r="AB509" s="47" t="s">
        <v>390</v>
      </c>
      <c r="AC509" s="47" t="s">
        <v>391</v>
      </c>
      <c r="AD509" s="47" t="s">
        <v>759</v>
      </c>
      <c r="AE509" s="47" t="s">
        <v>671</v>
      </c>
      <c r="AF509" s="47">
        <v>1</v>
      </c>
    </row>
    <row r="510" spans="4:144">
      <c r="D510" s="85" t="s">
        <v>3163</v>
      </c>
      <c r="E510" s="85" t="s">
        <v>3181</v>
      </c>
      <c r="F510" s="85" t="s">
        <v>3168</v>
      </c>
      <c r="G510" s="85" t="s">
        <v>3170</v>
      </c>
      <c r="H510" s="85" t="s">
        <v>2700</v>
      </c>
      <c r="I510" s="85" t="s">
        <v>3164</v>
      </c>
      <c r="J510" s="85" t="s">
        <v>3173</v>
      </c>
      <c r="K510" s="85" t="s">
        <v>3175</v>
      </c>
      <c r="L510" s="85" t="s">
        <v>3177</v>
      </c>
      <c r="M510" s="85" t="s">
        <v>2829</v>
      </c>
      <c r="N510" s="85" t="s">
        <v>3164</v>
      </c>
      <c r="O510" s="85" t="s">
        <v>3163</v>
      </c>
      <c r="P510" s="85">
        <v>20057</v>
      </c>
      <c r="Q510" s="85" t="s">
        <v>3181</v>
      </c>
      <c r="R510" s="85" t="s">
        <v>3168</v>
      </c>
      <c r="S510" s="85" t="s">
        <v>3170</v>
      </c>
      <c r="T510" s="85" t="s">
        <v>564</v>
      </c>
      <c r="U510" s="85">
        <v>19373</v>
      </c>
      <c r="V510" s="85" t="s">
        <v>3181</v>
      </c>
      <c r="W510" s="85" t="s">
        <v>3168</v>
      </c>
      <c r="X510" s="85" t="s">
        <v>3170</v>
      </c>
      <c r="Y510" s="85" t="s">
        <v>3170</v>
      </c>
      <c r="Z510" s="85" t="s">
        <v>3172</v>
      </c>
      <c r="AA510" s="85" t="s">
        <v>2702</v>
      </c>
      <c r="AB510" s="85">
        <v>1791</v>
      </c>
      <c r="AC510" s="85" t="s">
        <v>2825</v>
      </c>
      <c r="AD510" s="85">
        <v>970</v>
      </c>
      <c r="AE510" s="85" t="s">
        <v>2825</v>
      </c>
      <c r="AF510" s="85">
        <v>1</v>
      </c>
    </row>
    <row r="511" spans="4:144">
      <c r="D511" s="85" t="s">
        <v>3163</v>
      </c>
      <c r="E511" s="85" t="s">
        <v>3167</v>
      </c>
      <c r="F511" s="85" t="s">
        <v>3169</v>
      </c>
      <c r="G511" s="85" t="s">
        <v>3171</v>
      </c>
      <c r="H511" s="85" t="s">
        <v>2700</v>
      </c>
      <c r="I511" s="85" t="s">
        <v>3165</v>
      </c>
      <c r="J511" s="85" t="s">
        <v>3174</v>
      </c>
      <c r="K511" s="85" t="s">
        <v>3176</v>
      </c>
      <c r="L511" s="85" t="s">
        <v>3178</v>
      </c>
      <c r="M511" s="85" t="s">
        <v>3179</v>
      </c>
      <c r="N511" s="85" t="s">
        <v>3165</v>
      </c>
      <c r="O511" s="85" t="s">
        <v>3163</v>
      </c>
      <c r="P511" s="85">
        <v>20058</v>
      </c>
      <c r="Q511" s="85" t="s">
        <v>3167</v>
      </c>
      <c r="R511" s="85" t="s">
        <v>3169</v>
      </c>
      <c r="S511" s="85" t="s">
        <v>3171</v>
      </c>
      <c r="T511" s="85" t="s">
        <v>564</v>
      </c>
      <c r="U511" s="85">
        <v>19374</v>
      </c>
      <c r="V511" s="85" t="s">
        <v>3167</v>
      </c>
      <c r="W511" s="85" t="s">
        <v>3169</v>
      </c>
      <c r="X511" s="85" t="s">
        <v>3171</v>
      </c>
      <c r="Y511" s="85" t="s">
        <v>3171</v>
      </c>
      <c r="Z511" s="85" t="s">
        <v>3172</v>
      </c>
      <c r="AA511" s="85" t="s">
        <v>564</v>
      </c>
      <c r="AB511" s="85">
        <v>1791</v>
      </c>
      <c r="AC511" s="85" t="s">
        <v>2825</v>
      </c>
      <c r="AD511" s="85">
        <v>970</v>
      </c>
      <c r="AE511" s="85" t="s">
        <v>2825</v>
      </c>
      <c r="AF511" s="85">
        <v>1</v>
      </c>
    </row>
    <row r="513" spans="4:81">
      <c r="D513" s="53" t="s">
        <v>335</v>
      </c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  <c r="AO513" s="49"/>
      <c r="AP513" s="49"/>
      <c r="AQ513" s="49"/>
      <c r="AR513" s="49"/>
      <c r="AS513" s="49"/>
      <c r="AT513" s="49"/>
      <c r="AU513" s="49"/>
      <c r="AV513" s="49"/>
      <c r="AW513" s="49"/>
      <c r="AX513" s="49"/>
      <c r="AY513" s="49"/>
      <c r="AZ513" s="49"/>
      <c r="BA513" s="49"/>
      <c r="BB513" s="49"/>
      <c r="BC513" s="49"/>
      <c r="BD513" s="49"/>
      <c r="BE513" s="49"/>
      <c r="BF513" s="49"/>
      <c r="BG513" s="49"/>
      <c r="BH513" s="49"/>
      <c r="BI513" s="49"/>
      <c r="BJ513" s="49"/>
      <c r="BK513" s="49"/>
      <c r="BL513" s="49"/>
      <c r="BM513" s="49"/>
      <c r="BN513" s="49"/>
      <c r="BO513" s="49"/>
      <c r="BP513" s="49"/>
      <c r="BQ513" s="49"/>
      <c r="BR513" s="49"/>
      <c r="BS513" s="49"/>
      <c r="BT513" s="49"/>
      <c r="BU513" s="49"/>
      <c r="BV513" s="49"/>
      <c r="BW513" s="49"/>
      <c r="BX513" s="49"/>
      <c r="BY513" s="49"/>
      <c r="BZ513" s="49"/>
      <c r="CA513" s="49"/>
      <c r="CB513" s="49"/>
      <c r="CC513" s="49"/>
    </row>
    <row r="514" spans="4:81">
      <c r="D514" s="53" t="s">
        <v>312</v>
      </c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  <c r="AO514" s="49"/>
      <c r="AP514" s="49"/>
      <c r="AQ514" s="49"/>
      <c r="AR514" s="49"/>
      <c r="AS514" s="49"/>
      <c r="AT514" s="49"/>
      <c r="AU514" s="49"/>
      <c r="AV514" s="49"/>
      <c r="AW514" s="49"/>
      <c r="AX514" s="49"/>
      <c r="AY514" s="49"/>
      <c r="AZ514" s="49"/>
      <c r="BA514" s="49"/>
      <c r="BB514" s="49"/>
      <c r="BC514" s="49"/>
      <c r="BD514" s="49"/>
      <c r="BE514" s="49"/>
      <c r="BF514" s="49"/>
      <c r="BG514" s="49"/>
      <c r="BH514" s="49"/>
      <c r="BI514" s="49"/>
      <c r="BJ514" s="49"/>
      <c r="BK514" s="49"/>
      <c r="BL514" s="49"/>
      <c r="BM514" s="49"/>
      <c r="BN514" s="49"/>
      <c r="BO514" s="49"/>
      <c r="BP514" s="49"/>
      <c r="BQ514" s="49"/>
      <c r="BR514" s="49"/>
      <c r="BS514" s="49"/>
      <c r="BT514" s="49"/>
      <c r="BU514" s="49"/>
      <c r="BV514" s="49"/>
      <c r="BW514" s="49"/>
      <c r="BX514" s="49"/>
      <c r="BY514" s="49"/>
      <c r="BZ514" s="49"/>
      <c r="CA514" s="49"/>
      <c r="CB514" s="49"/>
      <c r="CC514" s="49"/>
    </row>
    <row r="515" spans="4:81">
      <c r="D515" s="53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  <c r="AO515" s="49"/>
      <c r="AP515" s="49"/>
      <c r="AQ515" s="49"/>
      <c r="AR515" s="49"/>
      <c r="AS515" s="49"/>
      <c r="AT515" s="49"/>
      <c r="AU515" s="49"/>
      <c r="AV515" s="49"/>
      <c r="AW515" s="49"/>
      <c r="AX515" s="49"/>
      <c r="AY515" s="49"/>
      <c r="AZ515" s="49"/>
      <c r="BA515" s="49"/>
      <c r="BB515" s="49"/>
      <c r="BC515" s="49"/>
      <c r="BD515" s="49"/>
      <c r="BE515" s="49"/>
      <c r="BF515" s="49"/>
      <c r="BG515" s="49"/>
      <c r="BH515" s="49"/>
      <c r="BI515" s="49"/>
      <c r="BJ515" s="49"/>
      <c r="BK515" s="49"/>
      <c r="BL515" s="49"/>
      <c r="BM515" s="49"/>
      <c r="BN515" s="49"/>
      <c r="BO515" s="49"/>
      <c r="BP515" s="49"/>
      <c r="BQ515" s="49"/>
      <c r="BR515" s="49"/>
      <c r="BS515" s="49"/>
      <c r="BT515" s="49"/>
      <c r="BU515" s="49"/>
      <c r="BV515" s="49"/>
      <c r="BW515" s="49"/>
      <c r="BX515" s="49"/>
      <c r="BY515" s="49"/>
      <c r="BZ515" s="49"/>
      <c r="CA515" s="49"/>
      <c r="CB515" s="49"/>
      <c r="CC515" s="49"/>
    </row>
    <row r="516" spans="4:81">
      <c r="D516" s="52" t="str">
        <f>"update Tb_OPL_Unit set ChassisNumber = '" &amp; TRIM(J510) &amp; "', EngineNumber = '" &amp; TRIM(K510) &amp; "', PoliceNumber = '" &amp; TRIM(L510) &amp; "', PoliceNumberAct = '" &amp; TRIM(L510) &amp; "', Colour = '" &amp; TRIM(M510) &amp; "' where IdTb_OPL_Unit = " &amp; U510 &amp; ";"</f>
        <v>update Tb_OPL_Unit set ChassisNumber = 'MHKP3BA1JNK180667', EngineNumber = 'K3MJ30595', PoliceNumber = 'B9668PCU', PoliceNumberAct = 'B9668PCU', Colour = 'SILVER PUTIH' where IdTb_OPL_Unit = 19373;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48"/>
      <c r="AY516" s="48"/>
      <c r="AZ516" s="48"/>
      <c r="BA516" s="48"/>
      <c r="BB516" s="48"/>
      <c r="BC516" s="48"/>
      <c r="BD516" s="48"/>
      <c r="BE516" s="48"/>
      <c r="BF516" s="48"/>
      <c r="BG516" s="48"/>
      <c r="BH516" s="48"/>
      <c r="BI516" s="48"/>
      <c r="BJ516" s="48"/>
      <c r="BK516" s="48"/>
      <c r="BL516" s="48"/>
      <c r="BM516" s="48"/>
      <c r="BN516" s="48"/>
      <c r="BO516" s="48"/>
      <c r="BP516" s="48"/>
      <c r="BQ516" s="48"/>
      <c r="BR516" s="48"/>
      <c r="BS516" s="48"/>
      <c r="BT516" s="48"/>
      <c r="BU516" s="48"/>
      <c r="BV516" s="48"/>
      <c r="BW516" s="48"/>
      <c r="BX516" s="48"/>
      <c r="BY516" s="48"/>
      <c r="BZ516" s="48"/>
      <c r="CA516" s="48"/>
      <c r="CB516" s="48"/>
      <c r="CC516" s="48"/>
    </row>
    <row r="517" spans="4:81">
      <c r="D517" s="52" t="str">
        <f>"update Tb_OPL_Unit set ChassisNumber = '" &amp; TRIM(J511) &amp; "', EngineNumber = '" &amp; TRIM(K511) &amp; "', PoliceNumber = '" &amp; TRIM(L511) &amp; "', PoliceNumberAct = '" &amp; TRIM(L511) &amp; "', Colour = '" &amp; TRIM(M511) &amp; "' where IdTb_OPL_Unit = " &amp; U511 &amp; ";"</f>
        <v>update Tb_OPL_Unit set ChassisNumber = 'MHKP3BA1JNK180654', EngineNumber = 'K3MJ30646', PoliceNumber = 'B9801PCU', PoliceNumberAct = 'B9801PCU', Colour = 'HITAM PUTIH' where IdTb_OPL_Unit = 19374;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C517" s="48"/>
      <c r="AD517" s="48"/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  <c r="AO517" s="48"/>
      <c r="AP517" s="48"/>
      <c r="AQ517" s="48"/>
      <c r="AR517" s="48"/>
      <c r="AS517" s="48"/>
      <c r="AT517" s="48"/>
      <c r="AU517" s="48"/>
      <c r="AV517" s="48"/>
      <c r="AW517" s="48"/>
      <c r="AX517" s="48"/>
      <c r="AY517" s="48"/>
      <c r="AZ517" s="48"/>
      <c r="BA517" s="48"/>
      <c r="BB517" s="48"/>
      <c r="BC517" s="48"/>
      <c r="BD517" s="48"/>
      <c r="BE517" s="48"/>
      <c r="BF517" s="48"/>
      <c r="BG517" s="48"/>
      <c r="BH517" s="48"/>
      <c r="BI517" s="48"/>
      <c r="BJ517" s="48"/>
      <c r="BK517" s="48"/>
      <c r="BL517" s="48"/>
      <c r="BM517" s="48"/>
      <c r="BN517" s="48"/>
      <c r="BO517" s="48"/>
      <c r="BP517" s="48"/>
      <c r="BQ517" s="48"/>
      <c r="BR517" s="48"/>
      <c r="BS517" s="48"/>
      <c r="BT517" s="48"/>
      <c r="BU517" s="48"/>
      <c r="BV517" s="48"/>
      <c r="BW517" s="48"/>
      <c r="BX517" s="48"/>
      <c r="BY517" s="48"/>
      <c r="BZ517" s="48"/>
      <c r="CA517" s="48"/>
      <c r="CB517" s="48"/>
      <c r="CC517" s="48"/>
    </row>
    <row r="518" spans="4:81">
      <c r="D518" s="53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  <c r="AO518" s="49"/>
      <c r="AP518" s="49"/>
      <c r="AQ518" s="49"/>
      <c r="AR518" s="49"/>
      <c r="AS518" s="49"/>
      <c r="AT518" s="49"/>
      <c r="AU518" s="49"/>
      <c r="AV518" s="49"/>
      <c r="AW518" s="49"/>
      <c r="AX518" s="49"/>
      <c r="AY518" s="49"/>
      <c r="AZ518" s="49"/>
      <c r="BA518" s="49"/>
      <c r="BB518" s="49"/>
      <c r="BC518" s="49"/>
      <c r="BD518" s="49"/>
      <c r="BE518" s="49"/>
      <c r="BF518" s="49"/>
      <c r="BG518" s="49"/>
      <c r="BH518" s="49"/>
      <c r="BI518" s="49"/>
      <c r="BJ518" s="49"/>
      <c r="BK518" s="49"/>
      <c r="BL518" s="49"/>
      <c r="BM518" s="49"/>
      <c r="BN518" s="49"/>
      <c r="BO518" s="49"/>
      <c r="BP518" s="49"/>
      <c r="BQ518" s="49"/>
      <c r="BR518" s="49"/>
      <c r="BS518" s="49"/>
      <c r="BT518" s="49"/>
      <c r="BU518" s="49"/>
      <c r="BV518" s="49"/>
      <c r="BW518" s="49"/>
      <c r="BX518" s="49"/>
      <c r="BY518" s="49"/>
      <c r="BZ518" s="49"/>
      <c r="CA518" s="49"/>
      <c r="CB518" s="49"/>
      <c r="CC518" s="49"/>
    </row>
    <row r="519" spans="4:81">
      <c r="D519" s="52" t="str">
        <f>"update OPLUObjectLease set Remarks = '" &amp; TRIM(J510) &amp; "', EngineNumber = '" &amp; TRIM(K510) &amp; "', IdentityPoliceNumber = '" &amp; TRIM(L510) &amp; "' where IdUObjLease = " &amp; P510 &amp; ";"</f>
        <v>update OPLUObjectLease set Remarks = 'MHKP3BA1JNK180667', EngineNumber = 'K3MJ30595', IdentityPoliceNumber = 'B9668PCU' where IdUObjLease = 20057;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C519" s="48"/>
      <c r="AD519" s="48"/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  <c r="AO519" s="48"/>
      <c r="AP519" s="48"/>
      <c r="AQ519" s="48"/>
      <c r="AR519" s="48"/>
      <c r="AS519" s="48"/>
      <c r="AT519" s="48"/>
      <c r="AU519" s="48"/>
      <c r="AV519" s="48"/>
      <c r="AW519" s="48"/>
      <c r="AX519" s="48"/>
      <c r="AY519" s="48"/>
      <c r="AZ519" s="48"/>
      <c r="BA519" s="48"/>
      <c r="BB519" s="48"/>
      <c r="BC519" s="48"/>
      <c r="BD519" s="48"/>
      <c r="BE519" s="48"/>
      <c r="BF519" s="48"/>
      <c r="BG519" s="48"/>
      <c r="BH519" s="48"/>
      <c r="BI519" s="48"/>
      <c r="BJ519" s="48"/>
      <c r="BK519" s="48"/>
      <c r="BL519" s="48"/>
      <c r="BM519" s="48"/>
      <c r="BN519" s="48"/>
      <c r="BO519" s="48"/>
      <c r="BP519" s="48"/>
      <c r="BQ519" s="48"/>
      <c r="BR519" s="48"/>
      <c r="BS519" s="48"/>
      <c r="BT519" s="48"/>
      <c r="BU519" s="48"/>
      <c r="BV519" s="48"/>
      <c r="BW519" s="48"/>
      <c r="BX519" s="48"/>
      <c r="BY519" s="48"/>
      <c r="BZ519" s="48"/>
      <c r="CA519" s="48"/>
      <c r="CB519" s="48"/>
      <c r="CC519" s="48"/>
    </row>
    <row r="520" spans="4:81">
      <c r="D520" s="52" t="str">
        <f>"update OPLUObjectLease set Remarks = '" &amp; TRIM(J511) &amp; "', EngineNumber = '" &amp; TRIM(K511) &amp; "', IdentityPoliceNumber = '" &amp; TRIM(L511) &amp; "' where IdUObjLease = " &amp; P511 &amp; ";"</f>
        <v>update OPLUObjectLease set Remarks = 'MHKP3BA1JNK180654', EngineNumber = 'K3MJ30646', IdentityPoliceNumber = 'B9801PCU' where IdUObjLease = 20058;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48"/>
      <c r="AD520" s="48"/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  <c r="AO520" s="48"/>
      <c r="AP520" s="48"/>
      <c r="AQ520" s="48"/>
      <c r="AR520" s="48"/>
      <c r="AS520" s="48"/>
      <c r="AT520" s="48"/>
      <c r="AU520" s="48"/>
      <c r="AV520" s="48"/>
      <c r="AW520" s="48"/>
      <c r="AX520" s="48"/>
      <c r="AY520" s="48"/>
      <c r="AZ520" s="48"/>
      <c r="BA520" s="48"/>
      <c r="BB520" s="48"/>
      <c r="BC520" s="48"/>
      <c r="BD520" s="48"/>
      <c r="BE520" s="48"/>
      <c r="BF520" s="48"/>
      <c r="BG520" s="48"/>
      <c r="BH520" s="48"/>
      <c r="BI520" s="48"/>
      <c r="BJ520" s="48"/>
      <c r="BK520" s="48"/>
      <c r="BL520" s="48"/>
      <c r="BM520" s="48"/>
      <c r="BN520" s="48"/>
      <c r="BO520" s="48"/>
      <c r="BP520" s="48"/>
      <c r="BQ520" s="48"/>
      <c r="BR520" s="48"/>
      <c r="BS520" s="48"/>
      <c r="BT520" s="48"/>
      <c r="BU520" s="48"/>
      <c r="BV520" s="48"/>
      <c r="BW520" s="48"/>
      <c r="BX520" s="48"/>
      <c r="BY520" s="48"/>
      <c r="BZ520" s="48"/>
      <c r="CA520" s="48"/>
      <c r="CB520" s="48"/>
      <c r="CC520" s="48"/>
    </row>
    <row r="521" spans="4:81">
      <c r="D521" s="53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  <c r="AO521" s="49"/>
      <c r="AP521" s="49"/>
      <c r="AQ521" s="49"/>
      <c r="AR521" s="49"/>
      <c r="AS521" s="49"/>
      <c r="AT521" s="49"/>
      <c r="AU521" s="49"/>
      <c r="AV521" s="49"/>
      <c r="AW521" s="49"/>
      <c r="AX521" s="49"/>
      <c r="AY521" s="49"/>
      <c r="AZ521" s="49"/>
      <c r="BA521" s="49"/>
      <c r="BB521" s="49"/>
      <c r="BC521" s="49"/>
      <c r="BD521" s="49"/>
      <c r="BE521" s="49"/>
      <c r="BF521" s="49"/>
      <c r="BG521" s="49"/>
      <c r="BH521" s="49"/>
      <c r="BI521" s="49"/>
      <c r="BJ521" s="49"/>
      <c r="BK521" s="49"/>
      <c r="BL521" s="49"/>
      <c r="BM521" s="49"/>
      <c r="BN521" s="49"/>
      <c r="BO521" s="49"/>
      <c r="BP521" s="49"/>
      <c r="BQ521" s="49"/>
      <c r="BR521" s="49"/>
      <c r="BS521" s="49"/>
      <c r="BT521" s="49"/>
      <c r="BU521" s="49"/>
      <c r="BV521" s="49"/>
      <c r="BW521" s="49"/>
      <c r="BX521" s="49"/>
      <c r="BY521" s="49"/>
      <c r="BZ521" s="49"/>
      <c r="CA521" s="49"/>
      <c r="CB521" s="49"/>
      <c r="CC521" s="49"/>
    </row>
    <row r="522" spans="4:81">
      <c r="D522" s="53" t="s">
        <v>261</v>
      </c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  <c r="AO522" s="49"/>
      <c r="AP522" s="49"/>
      <c r="AQ522" s="49"/>
      <c r="AR522" s="49"/>
      <c r="AS522" s="49"/>
      <c r="AT522" s="49"/>
      <c r="AU522" s="49"/>
      <c r="AV522" s="49"/>
      <c r="AW522" s="49"/>
      <c r="AX522" s="49"/>
      <c r="AY522" s="49"/>
      <c r="AZ522" s="49"/>
      <c r="BA522" s="49"/>
      <c r="BB522" s="49"/>
      <c r="BC522" s="49"/>
      <c r="BD522" s="49"/>
      <c r="BE522" s="49"/>
      <c r="BF522" s="49"/>
      <c r="BG522" s="49"/>
      <c r="BH522" s="49"/>
      <c r="BI522" s="49"/>
      <c r="BJ522" s="49"/>
      <c r="BK522" s="49"/>
      <c r="BL522" s="49"/>
      <c r="BM522" s="49"/>
      <c r="BN522" s="49"/>
      <c r="BO522" s="49"/>
      <c r="BP522" s="49"/>
      <c r="BQ522" s="49"/>
      <c r="BR522" s="49"/>
      <c r="BS522" s="49"/>
      <c r="BT522" s="49"/>
      <c r="BU522" s="49"/>
      <c r="BV522" s="49"/>
      <c r="BW522" s="49"/>
      <c r="BX522" s="49"/>
      <c r="BY522" s="49"/>
      <c r="BZ522" s="49"/>
      <c r="CA522" s="49"/>
      <c r="CB522" s="49"/>
      <c r="CC522" s="49"/>
    </row>
    <row r="523" spans="4:81">
      <c r="D523" s="53" t="s">
        <v>262</v>
      </c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  <c r="AO523" s="49"/>
      <c r="AP523" s="49"/>
      <c r="AQ523" s="49"/>
      <c r="AR523" s="49"/>
      <c r="AS523" s="49"/>
      <c r="AT523" s="49"/>
      <c r="AU523" s="49"/>
      <c r="AV523" s="49"/>
      <c r="AW523" s="49"/>
      <c r="AX523" s="49"/>
      <c r="AY523" s="49"/>
      <c r="AZ523" s="49"/>
      <c r="BA523" s="49"/>
      <c r="BB523" s="49"/>
      <c r="BC523" s="49"/>
      <c r="BD523" s="49"/>
      <c r="BE523" s="49"/>
      <c r="BF523" s="49"/>
      <c r="BG523" s="49"/>
      <c r="BH523" s="49"/>
      <c r="BI523" s="49"/>
      <c r="BJ523" s="49"/>
      <c r="BK523" s="49"/>
      <c r="BL523" s="49"/>
      <c r="BM523" s="49"/>
      <c r="BN523" s="49"/>
      <c r="BO523" s="49"/>
      <c r="BP523" s="49"/>
      <c r="BQ523" s="49"/>
      <c r="BR523" s="49"/>
      <c r="BS523" s="49"/>
      <c r="BT523" s="49"/>
      <c r="BU523" s="49"/>
      <c r="BV523" s="49"/>
      <c r="BW523" s="49"/>
      <c r="BX523" s="49"/>
      <c r="BY523" s="49"/>
      <c r="BZ523" s="49"/>
      <c r="CA523" s="49"/>
      <c r="CB523" s="49"/>
      <c r="CC523" s="49"/>
    </row>
    <row r="524" spans="4:81">
      <c r="D524" s="53" t="s">
        <v>336</v>
      </c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  <c r="AO524" s="49"/>
      <c r="AP524" s="49"/>
      <c r="AQ524" s="49"/>
      <c r="AR524" s="49"/>
      <c r="AS524" s="49"/>
      <c r="AT524" s="49"/>
      <c r="AU524" s="49"/>
      <c r="AV524" s="49"/>
      <c r="AW524" s="49"/>
      <c r="AX524" s="49"/>
      <c r="AY524" s="49"/>
      <c r="AZ524" s="49"/>
      <c r="BA524" s="49"/>
      <c r="BB524" s="49"/>
      <c r="BC524" s="49"/>
      <c r="BD524" s="49"/>
      <c r="BE524" s="49"/>
      <c r="BF524" s="49"/>
      <c r="BG524" s="49"/>
      <c r="BH524" s="49"/>
      <c r="BI524" s="49"/>
      <c r="BJ524" s="49"/>
      <c r="BK524" s="49"/>
      <c r="BL524" s="49"/>
      <c r="BM524" s="49"/>
      <c r="BN524" s="49"/>
      <c r="BO524" s="49"/>
      <c r="BP524" s="49"/>
      <c r="BQ524" s="49"/>
      <c r="BR524" s="49"/>
      <c r="BS524" s="49"/>
      <c r="BT524" s="49"/>
      <c r="BU524" s="49"/>
      <c r="BV524" s="49"/>
      <c r="BW524" s="49"/>
      <c r="BX524" s="49"/>
      <c r="BY524" s="49"/>
      <c r="BZ524" s="49"/>
      <c r="CA524" s="49"/>
      <c r="CB524" s="49"/>
      <c r="CC524" s="49"/>
    </row>
    <row r="526" spans="4:81">
      <c r="D526" s="85" t="s">
        <v>3183</v>
      </c>
    </row>
    <row r="541" spans="4:4">
      <c r="D541" s="47" t="s">
        <v>3349</v>
      </c>
    </row>
    <row r="543" spans="4:4">
      <c r="D543" s="85" t="s">
        <v>3183</v>
      </c>
    </row>
    <row r="572" spans="2:4">
      <c r="B572" s="46">
        <v>0</v>
      </c>
      <c r="D572" s="47" t="s">
        <v>3193</v>
      </c>
    </row>
    <row r="573" spans="2:4">
      <c r="D573" s="55" t="s">
        <v>302</v>
      </c>
    </row>
    <row r="575" spans="2:4">
      <c r="D575" s="85" t="s">
        <v>3161</v>
      </c>
    </row>
    <row r="623" spans="4:4">
      <c r="D623" s="85" t="s">
        <v>3155</v>
      </c>
    </row>
    <row r="640" spans="4:4">
      <c r="D640" s="85" t="s">
        <v>340</v>
      </c>
    </row>
    <row r="641" spans="4:22">
      <c r="D641" s="47" t="s">
        <v>3156</v>
      </c>
    </row>
    <row r="643" spans="4:22">
      <c r="D643" s="53" t="s">
        <v>335</v>
      </c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</row>
    <row r="644" spans="4:22">
      <c r="D644" s="53" t="s">
        <v>312</v>
      </c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</row>
    <row r="645" spans="4:22">
      <c r="D645" s="53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</row>
    <row r="646" spans="4:22">
      <c r="D646" s="53" t="s">
        <v>926</v>
      </c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</row>
    <row r="647" spans="4:22">
      <c r="D647" s="53" t="s">
        <v>280</v>
      </c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</row>
    <row r="648" spans="4:22">
      <c r="D648" s="53" t="s">
        <v>3157</v>
      </c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</row>
    <row r="649" spans="4:22">
      <c r="D649" s="53" t="s">
        <v>3158</v>
      </c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</row>
    <row r="650" spans="4:22">
      <c r="D650" s="53" t="s">
        <v>3159</v>
      </c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</row>
    <row r="651" spans="4:22">
      <c r="D651" s="53" t="s">
        <v>3160</v>
      </c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</row>
    <row r="652" spans="4:22">
      <c r="D652" s="53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</row>
    <row r="653" spans="4:22">
      <c r="D653" s="53" t="s">
        <v>261</v>
      </c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</row>
    <row r="654" spans="4:22">
      <c r="D654" s="53" t="s">
        <v>262</v>
      </c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</row>
    <row r="655" spans="4:22">
      <c r="D655" s="53" t="s">
        <v>336</v>
      </c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</row>
    <row r="657" spans="4:4">
      <c r="D657" s="85" t="s">
        <v>3155</v>
      </c>
    </row>
    <row r="682" spans="4:4">
      <c r="D682" s="47" t="s">
        <v>3349</v>
      </c>
    </row>
    <row r="684" spans="4:4">
      <c r="D684" s="85" t="s">
        <v>3415</v>
      </c>
    </row>
    <row r="721" spans="2:4">
      <c r="B721" s="46">
        <v>0</v>
      </c>
      <c r="D721" s="47" t="s">
        <v>3061</v>
      </c>
    </row>
    <row r="722" spans="2:4">
      <c r="D722" s="55" t="s">
        <v>302</v>
      </c>
    </row>
    <row r="1091" spans="2:4">
      <c r="B1091" s="46">
        <v>0</v>
      </c>
      <c r="D1091" s="47" t="s">
        <v>2893</v>
      </c>
    </row>
    <row r="1092" spans="2:4">
      <c r="D1092" s="55" t="s">
        <v>302</v>
      </c>
    </row>
    <row r="1094" spans="2:4">
      <c r="D1094" s="85" t="s">
        <v>36</v>
      </c>
    </row>
    <row r="1095" spans="2:4">
      <c r="D1095" s="50" t="s">
        <v>2936</v>
      </c>
    </row>
    <row r="1097" spans="2:4">
      <c r="D1097" s="85" t="s">
        <v>2883</v>
      </c>
    </row>
    <row r="1134" spans="4:4">
      <c r="D1134" s="85" t="s">
        <v>2937</v>
      </c>
    </row>
    <row r="1147" spans="4:4">
      <c r="D1147" s="47" t="s">
        <v>2743</v>
      </c>
    </row>
    <row r="1149" spans="4:4">
      <c r="D1149" s="85" t="s">
        <v>2937</v>
      </c>
    </row>
    <row r="1162" spans="4:4">
      <c r="D1162" s="47" t="s">
        <v>2750</v>
      </c>
    </row>
    <row r="1164" spans="4:4">
      <c r="D1164" s="85" t="s">
        <v>2937</v>
      </c>
    </row>
    <row r="1175" spans="39:39">
      <c r="AM1175" s="85" t="s">
        <v>3185</v>
      </c>
    </row>
    <row r="1176" spans="39:39">
      <c r="AM1176" s="47" t="s">
        <v>3184</v>
      </c>
    </row>
    <row r="1188" spans="4:145">
      <c r="D1188" s="85" t="s">
        <v>2935</v>
      </c>
    </row>
    <row r="1189" spans="4:145">
      <c r="D1189" s="85" t="s">
        <v>2884</v>
      </c>
    </row>
    <row r="1190" spans="4:145">
      <c r="D1190" s="85" t="s">
        <v>2885</v>
      </c>
    </row>
    <row r="1191" spans="4:145">
      <c r="D1191" s="85" t="s">
        <v>2886</v>
      </c>
    </row>
    <row r="1192" spans="4:145">
      <c r="D1192" s="85" t="s">
        <v>2887</v>
      </c>
    </row>
    <row r="1194" spans="4:145">
      <c r="D1194" s="85" t="s">
        <v>2888</v>
      </c>
    </row>
    <row r="1195" spans="4:145">
      <c r="D1195" s="85" t="s">
        <v>2889</v>
      </c>
    </row>
    <row r="1196" spans="4:145">
      <c r="D1196" s="85" t="s">
        <v>2890</v>
      </c>
    </row>
    <row r="1198" spans="4:145">
      <c r="D1198" s="37" t="s">
        <v>335</v>
      </c>
      <c r="E1198" s="49"/>
      <c r="F1198" s="49"/>
      <c r="G1198" s="49"/>
      <c r="H1198" s="49"/>
      <c r="I1198" s="49"/>
      <c r="J1198" s="49"/>
      <c r="K1198" s="49"/>
      <c r="L1198" s="49"/>
      <c r="M1198" s="49"/>
      <c r="N1198" s="49"/>
      <c r="O1198" s="49"/>
      <c r="P1198" s="49"/>
      <c r="Q1198" s="49"/>
      <c r="R1198" s="49"/>
      <c r="S1198" s="49"/>
      <c r="T1198" s="49"/>
      <c r="U1198" s="49"/>
      <c r="V1198" s="49"/>
      <c r="W1198" s="49"/>
      <c r="X1198" s="49"/>
      <c r="Y1198" s="49"/>
      <c r="Z1198" s="49"/>
      <c r="AA1198" s="49"/>
      <c r="AB1198" s="49"/>
      <c r="AC1198" s="49"/>
      <c r="AD1198" s="49"/>
      <c r="AE1198" s="49"/>
      <c r="AF1198" s="49"/>
      <c r="AG1198" s="49"/>
      <c r="AH1198" s="49"/>
      <c r="AI1198" s="49"/>
      <c r="AJ1198" s="49"/>
      <c r="AK1198" s="49"/>
      <c r="AL1198" s="49"/>
      <c r="AM1198" s="49"/>
      <c r="AN1198" s="49"/>
      <c r="AO1198" s="49"/>
      <c r="AP1198" s="49"/>
      <c r="AQ1198" s="49"/>
      <c r="AR1198" s="49"/>
      <c r="AS1198" s="49"/>
      <c r="AT1198" s="49"/>
      <c r="AU1198" s="49"/>
      <c r="AV1198" s="49"/>
      <c r="AW1198" s="49"/>
      <c r="AX1198" s="49"/>
      <c r="AY1198" s="49"/>
      <c r="AZ1198" s="49"/>
      <c r="BA1198" s="49"/>
      <c r="BB1198" s="49"/>
      <c r="BC1198" s="49"/>
      <c r="BD1198" s="49"/>
      <c r="BE1198" s="49"/>
      <c r="BF1198" s="49"/>
      <c r="BG1198" s="49"/>
      <c r="BH1198" s="49"/>
      <c r="BI1198" s="49"/>
      <c r="BJ1198" s="49"/>
      <c r="BK1198" s="49"/>
      <c r="BL1198" s="49"/>
      <c r="BM1198" s="49"/>
      <c r="BN1198" s="49"/>
      <c r="BO1198" s="49"/>
      <c r="BP1198" s="49"/>
      <c r="BQ1198" s="49"/>
      <c r="BR1198" s="49"/>
      <c r="BS1198" s="49"/>
      <c r="BT1198" s="49"/>
      <c r="BU1198" s="49"/>
      <c r="BV1198" s="49"/>
      <c r="BW1198" s="49"/>
      <c r="BX1198" s="49"/>
      <c r="BY1198" s="49"/>
      <c r="BZ1198" s="49"/>
      <c r="CA1198" s="49"/>
      <c r="CB1198" s="49"/>
      <c r="CC1198" s="49"/>
      <c r="CD1198" s="49"/>
      <c r="CE1198" s="49"/>
      <c r="CF1198" s="49"/>
      <c r="CG1198" s="49"/>
      <c r="CH1198" s="49"/>
      <c r="CI1198" s="49"/>
      <c r="CJ1198" s="49"/>
      <c r="CK1198" s="49"/>
      <c r="CL1198" s="49"/>
      <c r="CM1198" s="49"/>
      <c r="CN1198" s="49"/>
      <c r="CO1198" s="49"/>
      <c r="CP1198" s="49"/>
      <c r="CQ1198" s="49"/>
      <c r="CR1198" s="49"/>
      <c r="CS1198" s="49"/>
      <c r="CT1198" s="49"/>
      <c r="CU1198" s="49"/>
      <c r="CV1198" s="49"/>
      <c r="CW1198" s="49"/>
      <c r="CX1198" s="49"/>
      <c r="CY1198" s="49"/>
      <c r="CZ1198" s="49"/>
      <c r="DA1198" s="49"/>
      <c r="DB1198" s="49"/>
      <c r="DC1198" s="49"/>
      <c r="DD1198" s="49"/>
      <c r="DE1198" s="49"/>
      <c r="DF1198" s="49"/>
      <c r="DG1198" s="49"/>
      <c r="DH1198" s="49"/>
      <c r="DI1198" s="49"/>
      <c r="DJ1198" s="49"/>
      <c r="DK1198" s="49"/>
      <c r="DL1198" s="49"/>
      <c r="DM1198" s="49"/>
      <c r="DN1198" s="49"/>
      <c r="DO1198" s="49"/>
      <c r="DP1198" s="49"/>
      <c r="DQ1198" s="49"/>
      <c r="DR1198" s="49"/>
      <c r="DS1198" s="49"/>
      <c r="DT1198" s="49"/>
      <c r="DU1198" s="49"/>
      <c r="DV1198" s="49"/>
      <c r="DW1198" s="49"/>
      <c r="DX1198" s="49"/>
      <c r="DY1198" s="49"/>
      <c r="DZ1198" s="49"/>
      <c r="EA1198" s="49"/>
      <c r="EB1198" s="49"/>
      <c r="EC1198" s="49"/>
      <c r="ED1198" s="49"/>
      <c r="EE1198" s="49"/>
      <c r="EF1198" s="49"/>
      <c r="EG1198" s="49"/>
      <c r="EH1198" s="49"/>
      <c r="EI1198" s="49"/>
      <c r="EJ1198" s="49"/>
      <c r="EK1198" s="49"/>
      <c r="EL1198" s="49"/>
      <c r="EM1198" s="49"/>
      <c r="EN1198" s="49"/>
      <c r="EO1198" s="49"/>
    </row>
    <row r="1199" spans="4:145">
      <c r="D1199" s="53" t="s">
        <v>312</v>
      </c>
      <c r="E1199" s="49"/>
      <c r="F1199" s="49"/>
      <c r="G1199" s="49"/>
      <c r="H1199" s="49"/>
      <c r="I1199" s="49"/>
      <c r="J1199" s="49"/>
      <c r="K1199" s="49"/>
      <c r="L1199" s="49"/>
      <c r="M1199" s="49"/>
      <c r="N1199" s="49"/>
      <c r="O1199" s="49"/>
      <c r="P1199" s="49"/>
      <c r="Q1199" s="49"/>
      <c r="R1199" s="49"/>
      <c r="S1199" s="49"/>
      <c r="T1199" s="49"/>
      <c r="U1199" s="49"/>
      <c r="V1199" s="49"/>
      <c r="W1199" s="49"/>
      <c r="X1199" s="49"/>
      <c r="Y1199" s="49"/>
      <c r="Z1199" s="49"/>
      <c r="AA1199" s="49"/>
      <c r="AB1199" s="49"/>
      <c r="AC1199" s="49"/>
      <c r="AD1199" s="49"/>
      <c r="AE1199" s="49"/>
      <c r="AF1199" s="49"/>
      <c r="AG1199" s="49"/>
      <c r="AH1199" s="49"/>
      <c r="AI1199" s="49"/>
      <c r="AJ1199" s="49"/>
      <c r="AK1199" s="49"/>
      <c r="AL1199" s="49"/>
      <c r="AM1199" s="49"/>
      <c r="AN1199" s="49"/>
      <c r="AO1199" s="49"/>
      <c r="AP1199" s="49"/>
      <c r="AQ1199" s="49"/>
      <c r="AR1199" s="49"/>
      <c r="AS1199" s="49"/>
      <c r="AT1199" s="49"/>
      <c r="AU1199" s="49"/>
      <c r="AV1199" s="49"/>
      <c r="AW1199" s="49"/>
      <c r="AX1199" s="49"/>
      <c r="AY1199" s="49"/>
      <c r="AZ1199" s="49"/>
      <c r="BA1199" s="49"/>
      <c r="BB1199" s="49"/>
      <c r="BC1199" s="49"/>
      <c r="BD1199" s="49"/>
      <c r="BE1199" s="49"/>
      <c r="BF1199" s="49"/>
      <c r="BG1199" s="49"/>
      <c r="BH1199" s="49"/>
      <c r="BI1199" s="49"/>
      <c r="BJ1199" s="49"/>
      <c r="BK1199" s="49"/>
      <c r="BL1199" s="49"/>
      <c r="BM1199" s="49"/>
      <c r="BN1199" s="49"/>
      <c r="BO1199" s="49"/>
      <c r="BP1199" s="49"/>
      <c r="BQ1199" s="49"/>
      <c r="BR1199" s="49"/>
      <c r="BS1199" s="49"/>
      <c r="BT1199" s="49"/>
      <c r="BU1199" s="49"/>
      <c r="BV1199" s="49"/>
      <c r="BW1199" s="49"/>
      <c r="BX1199" s="49"/>
      <c r="BY1199" s="49"/>
      <c r="BZ1199" s="49"/>
      <c r="CA1199" s="49"/>
      <c r="CB1199" s="49"/>
      <c r="CC1199" s="49"/>
      <c r="CD1199" s="49"/>
      <c r="CE1199" s="49"/>
      <c r="CF1199" s="49"/>
      <c r="CG1199" s="49"/>
      <c r="CH1199" s="49"/>
      <c r="CI1199" s="49"/>
      <c r="CJ1199" s="49"/>
      <c r="CK1199" s="49"/>
      <c r="CL1199" s="49"/>
      <c r="CM1199" s="49"/>
      <c r="CN1199" s="49"/>
      <c r="CO1199" s="49"/>
      <c r="CP1199" s="49"/>
      <c r="CQ1199" s="49"/>
      <c r="CR1199" s="49"/>
      <c r="CS1199" s="49"/>
      <c r="CT1199" s="49"/>
      <c r="CU1199" s="49"/>
      <c r="CV1199" s="49"/>
      <c r="CW1199" s="49"/>
      <c r="CX1199" s="49"/>
      <c r="CY1199" s="49"/>
      <c r="CZ1199" s="49"/>
      <c r="DA1199" s="49"/>
      <c r="DB1199" s="49"/>
      <c r="DC1199" s="49"/>
      <c r="DD1199" s="49"/>
      <c r="DE1199" s="49"/>
      <c r="DF1199" s="49"/>
      <c r="DG1199" s="49"/>
      <c r="DH1199" s="49"/>
      <c r="DI1199" s="49"/>
      <c r="DJ1199" s="49"/>
      <c r="DK1199" s="49"/>
      <c r="DL1199" s="49"/>
      <c r="DM1199" s="49"/>
      <c r="DN1199" s="49"/>
      <c r="DO1199" s="49"/>
      <c r="DP1199" s="49"/>
      <c r="DQ1199" s="49"/>
      <c r="DR1199" s="49"/>
      <c r="DS1199" s="49"/>
      <c r="DT1199" s="49"/>
      <c r="DU1199" s="49"/>
      <c r="DV1199" s="49"/>
      <c r="DW1199" s="49"/>
      <c r="DX1199" s="49"/>
      <c r="DY1199" s="49"/>
      <c r="DZ1199" s="49"/>
      <c r="EA1199" s="49"/>
      <c r="EB1199" s="49"/>
      <c r="EC1199" s="49"/>
      <c r="ED1199" s="49"/>
      <c r="EE1199" s="49"/>
      <c r="EF1199" s="49"/>
      <c r="EG1199" s="49"/>
      <c r="EH1199" s="49"/>
      <c r="EI1199" s="49"/>
      <c r="EJ1199" s="49"/>
      <c r="EK1199" s="49"/>
      <c r="EL1199" s="49"/>
      <c r="EM1199" s="49"/>
      <c r="EN1199" s="49"/>
      <c r="EO1199" s="49"/>
    </row>
    <row r="1200" spans="4:145">
      <c r="D1200" s="53"/>
      <c r="E1200" s="49"/>
      <c r="F1200" s="49"/>
      <c r="G1200" s="49"/>
      <c r="H1200" s="49"/>
      <c r="I1200" s="49"/>
      <c r="J1200" s="49"/>
      <c r="K1200" s="49"/>
      <c r="L1200" s="49"/>
      <c r="M1200" s="49"/>
      <c r="N1200" s="49"/>
      <c r="O1200" s="49"/>
      <c r="P1200" s="49"/>
      <c r="Q1200" s="49"/>
      <c r="R1200" s="49"/>
      <c r="S1200" s="49"/>
      <c r="T1200" s="49"/>
      <c r="U1200" s="49"/>
      <c r="V1200" s="49"/>
      <c r="W1200" s="49"/>
      <c r="X1200" s="49"/>
      <c r="Y1200" s="49"/>
      <c r="Z1200" s="49"/>
      <c r="AA1200" s="49"/>
      <c r="AB1200" s="49"/>
      <c r="AC1200" s="49"/>
      <c r="AD1200" s="49"/>
      <c r="AE1200" s="49"/>
      <c r="AF1200" s="49"/>
      <c r="AG1200" s="49"/>
      <c r="AH1200" s="49"/>
      <c r="AI1200" s="49"/>
      <c r="AJ1200" s="49"/>
      <c r="AK1200" s="49"/>
      <c r="AL1200" s="49"/>
      <c r="AM1200" s="49"/>
      <c r="AN1200" s="49"/>
      <c r="AO1200" s="49"/>
      <c r="AP1200" s="49"/>
      <c r="AQ1200" s="49"/>
      <c r="AR1200" s="49"/>
      <c r="AS1200" s="49"/>
      <c r="AT1200" s="49"/>
      <c r="AU1200" s="49"/>
      <c r="AV1200" s="49"/>
      <c r="AW1200" s="49"/>
      <c r="AX1200" s="49"/>
      <c r="AY1200" s="49"/>
      <c r="AZ1200" s="49"/>
      <c r="BA1200" s="49"/>
      <c r="BB1200" s="49"/>
      <c r="BC1200" s="49"/>
      <c r="BD1200" s="49"/>
      <c r="BE1200" s="49"/>
      <c r="BF1200" s="49"/>
      <c r="BG1200" s="49"/>
      <c r="BH1200" s="49"/>
      <c r="BI1200" s="49"/>
      <c r="BJ1200" s="49"/>
      <c r="BK1200" s="49"/>
      <c r="BL1200" s="49"/>
      <c r="BM1200" s="49"/>
      <c r="BN1200" s="49"/>
      <c r="BO1200" s="49"/>
      <c r="BP1200" s="49"/>
      <c r="BQ1200" s="49"/>
      <c r="BR1200" s="49"/>
      <c r="BS1200" s="49"/>
      <c r="BT1200" s="49"/>
      <c r="BU1200" s="49"/>
      <c r="BV1200" s="49"/>
      <c r="BW1200" s="49"/>
      <c r="BX1200" s="49"/>
      <c r="BY1200" s="49"/>
      <c r="BZ1200" s="49"/>
      <c r="CA1200" s="49"/>
      <c r="CB1200" s="49"/>
      <c r="CC1200" s="49"/>
      <c r="CD1200" s="49"/>
      <c r="CE1200" s="49"/>
      <c r="CF1200" s="49"/>
      <c r="CG1200" s="49"/>
      <c r="CH1200" s="49"/>
      <c r="CI1200" s="49"/>
      <c r="CJ1200" s="49"/>
      <c r="CK1200" s="49"/>
      <c r="CL1200" s="49"/>
      <c r="CM1200" s="49"/>
      <c r="CN1200" s="49"/>
      <c r="CO1200" s="49"/>
      <c r="CP1200" s="49"/>
      <c r="CQ1200" s="49"/>
      <c r="CR1200" s="49"/>
      <c r="CS1200" s="49"/>
      <c r="CT1200" s="49"/>
      <c r="CU1200" s="49"/>
      <c r="CV1200" s="49"/>
      <c r="CW1200" s="49"/>
      <c r="CX1200" s="49"/>
      <c r="CY1200" s="49"/>
      <c r="CZ1200" s="49"/>
      <c r="DA1200" s="49"/>
      <c r="DB1200" s="49"/>
      <c r="DC1200" s="49"/>
      <c r="DD1200" s="49"/>
      <c r="DE1200" s="49"/>
      <c r="DF1200" s="49"/>
      <c r="DG1200" s="49"/>
      <c r="DH1200" s="49"/>
      <c r="DI1200" s="49"/>
      <c r="DJ1200" s="49"/>
      <c r="DK1200" s="49"/>
      <c r="DL1200" s="49"/>
      <c r="DM1200" s="49"/>
      <c r="DN1200" s="49"/>
      <c r="DO1200" s="49"/>
      <c r="DP1200" s="49"/>
      <c r="DQ1200" s="49"/>
      <c r="DR1200" s="49"/>
      <c r="DS1200" s="49"/>
      <c r="DT1200" s="49"/>
      <c r="DU1200" s="49"/>
      <c r="DV1200" s="49"/>
      <c r="DW1200" s="49"/>
      <c r="DX1200" s="49"/>
      <c r="DY1200" s="49"/>
      <c r="DZ1200" s="49"/>
      <c r="EA1200" s="49"/>
      <c r="EB1200" s="49"/>
      <c r="EC1200" s="49"/>
      <c r="ED1200" s="49"/>
      <c r="EE1200" s="49"/>
      <c r="EF1200" s="49"/>
      <c r="EG1200" s="49"/>
      <c r="EH1200" s="49"/>
      <c r="EI1200" s="49"/>
      <c r="EJ1200" s="49"/>
      <c r="EK1200" s="49"/>
      <c r="EL1200" s="49"/>
      <c r="EM1200" s="49"/>
      <c r="EN1200" s="49"/>
      <c r="EO1200" s="49"/>
    </row>
    <row r="1201" spans="4:145">
      <c r="D1201" s="53" t="s">
        <v>1468</v>
      </c>
      <c r="E1201" s="49"/>
      <c r="F1201" s="49"/>
      <c r="G1201" s="49"/>
      <c r="H1201" s="49"/>
      <c r="I1201" s="49"/>
      <c r="J1201" s="49"/>
      <c r="K1201" s="49"/>
      <c r="L1201" s="49"/>
      <c r="M1201" s="49"/>
      <c r="N1201" s="49"/>
      <c r="O1201" s="49"/>
      <c r="P1201" s="49"/>
      <c r="Q1201" s="49"/>
      <c r="R1201" s="49"/>
      <c r="S1201" s="49"/>
      <c r="T1201" s="49"/>
      <c r="U1201" s="49"/>
      <c r="V1201" s="49"/>
      <c r="W1201" s="49"/>
      <c r="X1201" s="49"/>
      <c r="Y1201" s="49"/>
      <c r="Z1201" s="49"/>
      <c r="AA1201" s="49"/>
      <c r="AB1201" s="49"/>
      <c r="AC1201" s="49"/>
      <c r="AD1201" s="49"/>
      <c r="AE1201" s="49"/>
      <c r="AF1201" s="49"/>
      <c r="AG1201" s="49"/>
      <c r="AH1201" s="49"/>
      <c r="AI1201" s="49"/>
      <c r="AJ1201" s="49"/>
      <c r="AK1201" s="49"/>
      <c r="AL1201" s="49"/>
      <c r="AM1201" s="49"/>
      <c r="AN1201" s="49"/>
      <c r="AO1201" s="49"/>
      <c r="AP1201" s="49"/>
      <c r="AQ1201" s="49"/>
      <c r="AR1201" s="49"/>
      <c r="AS1201" s="49"/>
      <c r="AT1201" s="49"/>
      <c r="AU1201" s="49"/>
      <c r="AV1201" s="49"/>
      <c r="AW1201" s="49"/>
      <c r="AX1201" s="49"/>
      <c r="AY1201" s="49"/>
      <c r="AZ1201" s="49"/>
      <c r="BA1201" s="49"/>
      <c r="BB1201" s="49"/>
      <c r="BC1201" s="49"/>
      <c r="BD1201" s="49"/>
      <c r="BE1201" s="49"/>
      <c r="BF1201" s="49"/>
      <c r="BG1201" s="49"/>
      <c r="BH1201" s="49"/>
      <c r="BI1201" s="49"/>
      <c r="BJ1201" s="49"/>
      <c r="BK1201" s="49"/>
      <c r="BL1201" s="49"/>
      <c r="BM1201" s="49"/>
      <c r="BN1201" s="49"/>
      <c r="BO1201" s="49"/>
      <c r="BP1201" s="49"/>
      <c r="BQ1201" s="49"/>
      <c r="BR1201" s="49"/>
      <c r="BS1201" s="49"/>
      <c r="BT1201" s="49"/>
      <c r="BU1201" s="49"/>
      <c r="BV1201" s="49"/>
      <c r="BW1201" s="49"/>
      <c r="BX1201" s="49"/>
      <c r="BY1201" s="49"/>
      <c r="BZ1201" s="49"/>
      <c r="CA1201" s="49"/>
      <c r="CB1201" s="49"/>
      <c r="CC1201" s="49"/>
      <c r="CD1201" s="49"/>
      <c r="CE1201" s="49"/>
      <c r="CF1201" s="49"/>
      <c r="CG1201" s="49"/>
      <c r="CH1201" s="49"/>
      <c r="CI1201" s="49"/>
      <c r="CJ1201" s="49"/>
      <c r="CK1201" s="49"/>
      <c r="CL1201" s="49"/>
      <c r="CM1201" s="49"/>
      <c r="CN1201" s="49"/>
      <c r="CO1201" s="49"/>
      <c r="CP1201" s="49"/>
      <c r="CQ1201" s="49"/>
      <c r="CR1201" s="49"/>
      <c r="CS1201" s="49"/>
      <c r="CT1201" s="49"/>
      <c r="CU1201" s="49"/>
      <c r="CV1201" s="49"/>
      <c r="CW1201" s="49"/>
      <c r="CX1201" s="49"/>
      <c r="CY1201" s="49"/>
      <c r="CZ1201" s="49"/>
      <c r="DA1201" s="49"/>
      <c r="DB1201" s="49"/>
      <c r="DC1201" s="49"/>
      <c r="DD1201" s="49"/>
      <c r="DE1201" s="49"/>
      <c r="DF1201" s="49"/>
      <c r="DG1201" s="49"/>
      <c r="DH1201" s="49"/>
      <c r="DI1201" s="49"/>
      <c r="DJ1201" s="49"/>
      <c r="DK1201" s="49"/>
      <c r="DL1201" s="49"/>
      <c r="DM1201" s="49"/>
      <c r="DN1201" s="49"/>
      <c r="DO1201" s="49"/>
      <c r="DP1201" s="49"/>
      <c r="DQ1201" s="49"/>
      <c r="DR1201" s="49"/>
      <c r="DS1201" s="49"/>
      <c r="DT1201" s="49"/>
      <c r="DU1201" s="49"/>
      <c r="DV1201" s="49"/>
      <c r="DW1201" s="49"/>
      <c r="DX1201" s="49"/>
      <c r="DY1201" s="49"/>
      <c r="DZ1201" s="49"/>
      <c r="EA1201" s="49"/>
      <c r="EB1201" s="49"/>
      <c r="EC1201" s="49"/>
      <c r="ED1201" s="49"/>
      <c r="EE1201" s="49"/>
      <c r="EF1201" s="49"/>
      <c r="EG1201" s="49"/>
      <c r="EH1201" s="49"/>
      <c r="EI1201" s="49"/>
      <c r="EJ1201" s="49"/>
      <c r="EK1201" s="49"/>
      <c r="EL1201" s="49"/>
      <c r="EM1201" s="49"/>
      <c r="EN1201" s="49"/>
      <c r="EO1201" s="49"/>
    </row>
    <row r="1202" spans="4:145">
      <c r="D1202" s="53" t="s">
        <v>3187</v>
      </c>
      <c r="E1202" s="49"/>
      <c r="F1202" s="49"/>
      <c r="G1202" s="49"/>
      <c r="H1202" s="49"/>
      <c r="I1202" s="49"/>
      <c r="J1202" s="49"/>
      <c r="K1202" s="49"/>
      <c r="L1202" s="49"/>
      <c r="M1202" s="49"/>
      <c r="N1202" s="49"/>
      <c r="O1202" s="49"/>
      <c r="P1202" s="49"/>
      <c r="Q1202" s="49"/>
      <c r="R1202" s="49"/>
      <c r="S1202" s="49"/>
      <c r="T1202" s="49"/>
      <c r="U1202" s="49"/>
      <c r="V1202" s="49"/>
      <c r="W1202" s="49"/>
      <c r="X1202" s="49"/>
      <c r="Y1202" s="49"/>
      <c r="Z1202" s="49"/>
      <c r="AA1202" s="49"/>
      <c r="AB1202" s="49"/>
      <c r="AC1202" s="49"/>
      <c r="AD1202" s="49"/>
      <c r="AE1202" s="49"/>
      <c r="AF1202" s="49"/>
      <c r="AG1202" s="49"/>
      <c r="AH1202" s="49"/>
      <c r="AI1202" s="49"/>
      <c r="AJ1202" s="49"/>
      <c r="AK1202" s="49"/>
      <c r="AL1202" s="49"/>
      <c r="AM1202" s="49"/>
      <c r="AN1202" s="49"/>
      <c r="AO1202" s="49"/>
      <c r="AP1202" s="49"/>
      <c r="AQ1202" s="49"/>
      <c r="AR1202" s="49"/>
      <c r="AS1202" s="49"/>
      <c r="AT1202" s="49"/>
      <c r="AU1202" s="49"/>
      <c r="AV1202" s="49"/>
      <c r="AW1202" s="49"/>
      <c r="AX1202" s="49"/>
      <c r="AY1202" s="49"/>
      <c r="AZ1202" s="49"/>
      <c r="BA1202" s="49"/>
      <c r="BB1202" s="49"/>
      <c r="BC1202" s="49"/>
      <c r="BD1202" s="49"/>
      <c r="BE1202" s="49"/>
      <c r="BF1202" s="49"/>
      <c r="BG1202" s="49"/>
      <c r="BH1202" s="49"/>
      <c r="BI1202" s="49"/>
      <c r="BJ1202" s="49"/>
      <c r="BK1202" s="49"/>
      <c r="BL1202" s="49"/>
      <c r="BM1202" s="49"/>
      <c r="BN1202" s="49"/>
      <c r="BO1202" s="49"/>
      <c r="BP1202" s="49"/>
      <c r="BQ1202" s="49"/>
      <c r="BR1202" s="49"/>
      <c r="BS1202" s="49"/>
      <c r="BT1202" s="49"/>
      <c r="BU1202" s="49"/>
      <c r="BV1202" s="49"/>
      <c r="BW1202" s="49"/>
      <c r="BX1202" s="49"/>
      <c r="BY1202" s="49"/>
      <c r="BZ1202" s="49"/>
      <c r="CA1202" s="49"/>
      <c r="CB1202" s="49"/>
      <c r="CC1202" s="49"/>
      <c r="CD1202" s="49"/>
      <c r="CE1202" s="49"/>
      <c r="CF1202" s="49"/>
      <c r="CG1202" s="49"/>
      <c r="CH1202" s="49"/>
      <c r="CI1202" s="49"/>
      <c r="CJ1202" s="49"/>
      <c r="CK1202" s="49"/>
      <c r="CL1202" s="49"/>
      <c r="CM1202" s="49"/>
      <c r="CN1202" s="49"/>
      <c r="CO1202" s="49"/>
      <c r="CP1202" s="49"/>
      <c r="CQ1202" s="49"/>
      <c r="CR1202" s="49"/>
      <c r="CS1202" s="49"/>
      <c r="CT1202" s="49"/>
      <c r="CU1202" s="49"/>
      <c r="CV1202" s="49"/>
      <c r="CW1202" s="49"/>
      <c r="CX1202" s="49"/>
      <c r="CY1202" s="49"/>
      <c r="CZ1202" s="49"/>
      <c r="DA1202" s="49"/>
      <c r="DB1202" s="49"/>
      <c r="DC1202" s="49"/>
      <c r="DD1202" s="49"/>
      <c r="DE1202" s="49"/>
      <c r="DF1202" s="49"/>
      <c r="DG1202" s="49"/>
      <c r="DH1202" s="49"/>
      <c r="DI1202" s="49"/>
      <c r="DJ1202" s="49"/>
      <c r="DK1202" s="49"/>
      <c r="DL1202" s="49"/>
      <c r="DM1202" s="49"/>
      <c r="DN1202" s="49"/>
      <c r="DO1202" s="49"/>
      <c r="DP1202" s="49"/>
      <c r="DQ1202" s="49"/>
      <c r="DR1202" s="49"/>
      <c r="DS1202" s="49"/>
      <c r="DT1202" s="49"/>
      <c r="DU1202" s="49"/>
      <c r="DV1202" s="49"/>
      <c r="DW1202" s="49"/>
      <c r="DX1202" s="49"/>
      <c r="DY1202" s="49"/>
      <c r="DZ1202" s="49"/>
      <c r="EA1202" s="49"/>
      <c r="EB1202" s="49"/>
      <c r="EC1202" s="49"/>
      <c r="ED1202" s="49"/>
      <c r="EE1202" s="49"/>
      <c r="EF1202" s="49"/>
      <c r="EG1202" s="49"/>
      <c r="EH1202" s="49"/>
      <c r="EI1202" s="49"/>
      <c r="EJ1202" s="49"/>
      <c r="EK1202" s="49"/>
      <c r="EL1202" s="49"/>
      <c r="EM1202" s="49"/>
      <c r="EN1202" s="49"/>
      <c r="EO1202" s="49"/>
    </row>
    <row r="1203" spans="4:145">
      <c r="D1203" s="53"/>
      <c r="E1203" s="49"/>
      <c r="F1203" s="49"/>
      <c r="G1203" s="49"/>
      <c r="H1203" s="49"/>
      <c r="I1203" s="49"/>
      <c r="J1203" s="49"/>
      <c r="K1203" s="49"/>
      <c r="L1203" s="49"/>
      <c r="M1203" s="49"/>
      <c r="N1203" s="49"/>
      <c r="O1203" s="49"/>
      <c r="P1203" s="49"/>
      <c r="Q1203" s="49"/>
      <c r="R1203" s="49"/>
      <c r="S1203" s="49"/>
      <c r="T1203" s="49"/>
      <c r="U1203" s="49"/>
      <c r="V1203" s="49"/>
      <c r="W1203" s="49"/>
      <c r="X1203" s="49"/>
      <c r="Y1203" s="49"/>
      <c r="Z1203" s="49"/>
      <c r="AA1203" s="49"/>
      <c r="AB1203" s="49"/>
      <c r="AC1203" s="49"/>
      <c r="AD1203" s="49"/>
      <c r="AE1203" s="49"/>
      <c r="AF1203" s="49"/>
      <c r="AG1203" s="49"/>
      <c r="AH1203" s="49"/>
      <c r="AI1203" s="49"/>
      <c r="AJ1203" s="49"/>
      <c r="AK1203" s="49"/>
      <c r="AL1203" s="49"/>
      <c r="AM1203" s="49"/>
      <c r="AN1203" s="49"/>
      <c r="AO1203" s="49"/>
      <c r="AP1203" s="49"/>
      <c r="AQ1203" s="49"/>
      <c r="AR1203" s="49"/>
      <c r="AS1203" s="49"/>
      <c r="AT1203" s="49"/>
      <c r="AU1203" s="49"/>
      <c r="AV1203" s="49"/>
      <c r="AW1203" s="49"/>
      <c r="AX1203" s="49"/>
      <c r="AY1203" s="49"/>
      <c r="AZ1203" s="49"/>
      <c r="BA1203" s="49"/>
      <c r="BB1203" s="49"/>
      <c r="BC1203" s="49"/>
      <c r="BD1203" s="49"/>
      <c r="BE1203" s="49"/>
      <c r="BF1203" s="49"/>
      <c r="BG1203" s="49"/>
      <c r="BH1203" s="49"/>
      <c r="BI1203" s="49"/>
      <c r="BJ1203" s="49"/>
      <c r="BK1203" s="49"/>
      <c r="BL1203" s="49"/>
      <c r="BM1203" s="49"/>
      <c r="BN1203" s="49"/>
      <c r="BO1203" s="49"/>
      <c r="BP1203" s="49"/>
      <c r="BQ1203" s="49"/>
      <c r="BR1203" s="49"/>
      <c r="BS1203" s="49"/>
      <c r="BT1203" s="49"/>
      <c r="BU1203" s="49"/>
      <c r="BV1203" s="49"/>
      <c r="BW1203" s="49"/>
      <c r="BX1203" s="49"/>
      <c r="BY1203" s="49"/>
      <c r="BZ1203" s="49"/>
      <c r="CA1203" s="49"/>
      <c r="CB1203" s="49"/>
      <c r="CC1203" s="49"/>
      <c r="CD1203" s="49"/>
      <c r="CE1203" s="49"/>
      <c r="CF1203" s="49"/>
      <c r="CG1203" s="49"/>
      <c r="CH1203" s="49"/>
      <c r="CI1203" s="49"/>
      <c r="CJ1203" s="49"/>
      <c r="CK1203" s="49"/>
      <c r="CL1203" s="49"/>
      <c r="CM1203" s="49"/>
      <c r="CN1203" s="49"/>
      <c r="CO1203" s="49"/>
      <c r="CP1203" s="49"/>
      <c r="CQ1203" s="49"/>
      <c r="CR1203" s="49"/>
      <c r="CS1203" s="49"/>
      <c r="CT1203" s="49"/>
      <c r="CU1203" s="49"/>
      <c r="CV1203" s="49"/>
      <c r="CW1203" s="49"/>
      <c r="CX1203" s="49"/>
      <c r="CY1203" s="49"/>
      <c r="CZ1203" s="49"/>
      <c r="DA1203" s="49"/>
      <c r="DB1203" s="49"/>
      <c r="DC1203" s="49"/>
      <c r="DD1203" s="49"/>
      <c r="DE1203" s="49"/>
      <c r="DF1203" s="49"/>
      <c r="DG1203" s="49"/>
      <c r="DH1203" s="49"/>
      <c r="DI1203" s="49"/>
      <c r="DJ1203" s="49"/>
      <c r="DK1203" s="49"/>
      <c r="DL1203" s="49"/>
      <c r="DM1203" s="49"/>
      <c r="DN1203" s="49"/>
      <c r="DO1203" s="49"/>
      <c r="DP1203" s="49"/>
      <c r="DQ1203" s="49"/>
      <c r="DR1203" s="49"/>
      <c r="DS1203" s="49"/>
      <c r="DT1203" s="49"/>
      <c r="DU1203" s="49"/>
      <c r="DV1203" s="49"/>
      <c r="DW1203" s="49"/>
      <c r="DX1203" s="49"/>
      <c r="DY1203" s="49"/>
      <c r="DZ1203" s="49"/>
      <c r="EA1203" s="49"/>
      <c r="EB1203" s="49"/>
      <c r="EC1203" s="49"/>
      <c r="ED1203" s="49"/>
      <c r="EE1203" s="49"/>
      <c r="EF1203" s="49"/>
      <c r="EG1203" s="49"/>
      <c r="EH1203" s="49"/>
      <c r="EI1203" s="49"/>
      <c r="EJ1203" s="49"/>
      <c r="EK1203" s="49"/>
      <c r="EL1203" s="49"/>
      <c r="EM1203" s="49"/>
      <c r="EN1203" s="49"/>
      <c r="EO1203" s="49"/>
    </row>
    <row r="1204" spans="4:145">
      <c r="D1204" s="53" t="s">
        <v>2939</v>
      </c>
      <c r="E1204" s="49"/>
      <c r="F1204" s="49"/>
      <c r="G1204" s="49"/>
      <c r="H1204" s="49"/>
      <c r="I1204" s="49"/>
      <c r="J1204" s="49"/>
      <c r="K1204" s="49"/>
      <c r="L1204" s="49"/>
      <c r="M1204" s="49"/>
      <c r="N1204" s="49"/>
      <c r="O1204" s="49"/>
      <c r="P1204" s="49"/>
      <c r="Q1204" s="49"/>
      <c r="R1204" s="49"/>
      <c r="S1204" s="49"/>
      <c r="T1204" s="49"/>
      <c r="U1204" s="49"/>
      <c r="V1204" s="49"/>
      <c r="W1204" s="49"/>
      <c r="X1204" s="49"/>
      <c r="Y1204" s="49"/>
      <c r="Z1204" s="49"/>
      <c r="AA1204" s="49"/>
      <c r="AB1204" s="49"/>
      <c r="AC1204" s="49"/>
      <c r="AD1204" s="49"/>
      <c r="AE1204" s="49"/>
      <c r="AF1204" s="49"/>
      <c r="AG1204" s="49"/>
      <c r="AH1204" s="49"/>
      <c r="AI1204" s="49"/>
      <c r="AJ1204" s="49"/>
      <c r="AK1204" s="49"/>
      <c r="AL1204" s="49"/>
      <c r="AM1204" s="49"/>
      <c r="AN1204" s="49"/>
      <c r="AO1204" s="49"/>
      <c r="AP1204" s="49"/>
      <c r="AQ1204" s="49"/>
      <c r="AR1204" s="49"/>
      <c r="AS1204" s="49"/>
      <c r="AT1204" s="49"/>
      <c r="AU1204" s="49"/>
      <c r="AV1204" s="49"/>
      <c r="AW1204" s="49"/>
      <c r="AX1204" s="49"/>
      <c r="AY1204" s="49"/>
      <c r="AZ1204" s="49"/>
      <c r="BA1204" s="49"/>
      <c r="BB1204" s="49"/>
      <c r="BC1204" s="49"/>
      <c r="BD1204" s="49"/>
      <c r="BE1204" s="49"/>
      <c r="BF1204" s="49"/>
      <c r="BG1204" s="49"/>
      <c r="BH1204" s="49"/>
      <c r="BI1204" s="49"/>
      <c r="BJ1204" s="49"/>
      <c r="BK1204" s="49"/>
      <c r="BL1204" s="49"/>
      <c r="BM1204" s="49"/>
      <c r="BN1204" s="49"/>
      <c r="BO1204" s="49"/>
      <c r="BP1204" s="49"/>
      <c r="BQ1204" s="49"/>
      <c r="BR1204" s="49"/>
      <c r="BS1204" s="49"/>
      <c r="BT1204" s="49"/>
      <c r="BU1204" s="49"/>
      <c r="BV1204" s="49"/>
      <c r="BW1204" s="49"/>
      <c r="BX1204" s="49"/>
      <c r="BY1204" s="49"/>
      <c r="BZ1204" s="49"/>
      <c r="CA1204" s="49"/>
      <c r="CB1204" s="49"/>
      <c r="CC1204" s="49"/>
      <c r="CD1204" s="49"/>
      <c r="CE1204" s="49"/>
      <c r="CF1204" s="49"/>
      <c r="CG1204" s="49"/>
      <c r="CH1204" s="49"/>
      <c r="CI1204" s="49"/>
      <c r="CJ1204" s="49"/>
      <c r="CK1204" s="49"/>
      <c r="CL1204" s="49"/>
      <c r="CM1204" s="49"/>
      <c r="CN1204" s="49"/>
      <c r="CO1204" s="49"/>
      <c r="CP1204" s="49"/>
      <c r="CQ1204" s="49"/>
      <c r="CR1204" s="49"/>
      <c r="CS1204" s="49"/>
      <c r="CT1204" s="49"/>
      <c r="CU1204" s="49"/>
      <c r="CV1204" s="49"/>
      <c r="CW1204" s="49"/>
      <c r="CX1204" s="49"/>
      <c r="CY1204" s="49"/>
      <c r="CZ1204" s="49"/>
      <c r="DA1204" s="49"/>
      <c r="DB1204" s="49"/>
      <c r="DC1204" s="49"/>
      <c r="DD1204" s="49"/>
      <c r="DE1204" s="49"/>
      <c r="DF1204" s="49"/>
      <c r="DG1204" s="49"/>
      <c r="DH1204" s="49"/>
      <c r="DI1204" s="49"/>
      <c r="DJ1204" s="49"/>
      <c r="DK1204" s="49"/>
      <c r="DL1204" s="49"/>
      <c r="DM1204" s="49"/>
      <c r="DN1204" s="49"/>
      <c r="DO1204" s="49"/>
      <c r="DP1204" s="49"/>
      <c r="DQ1204" s="49"/>
      <c r="DR1204" s="49"/>
      <c r="DS1204" s="49"/>
      <c r="DT1204" s="49"/>
      <c r="DU1204" s="49"/>
      <c r="DV1204" s="49"/>
      <c r="DW1204" s="49"/>
      <c r="DX1204" s="49"/>
      <c r="DY1204" s="49"/>
      <c r="DZ1204" s="49"/>
      <c r="EA1204" s="49"/>
      <c r="EB1204" s="49"/>
      <c r="EC1204" s="49"/>
      <c r="ED1204" s="49"/>
      <c r="EE1204" s="49"/>
      <c r="EF1204" s="49"/>
      <c r="EG1204" s="49"/>
      <c r="EH1204" s="49"/>
      <c r="EI1204" s="49"/>
      <c r="EJ1204" s="49"/>
      <c r="EK1204" s="49"/>
      <c r="EL1204" s="49"/>
      <c r="EM1204" s="49"/>
      <c r="EN1204" s="49"/>
      <c r="EO1204" s="49"/>
    </row>
    <row r="1205" spans="4:145">
      <c r="D1205" s="53" t="s">
        <v>2938</v>
      </c>
      <c r="E1205" s="49"/>
      <c r="F1205" s="49"/>
      <c r="G1205" s="49"/>
      <c r="H1205" s="49"/>
      <c r="I1205" s="49"/>
      <c r="J1205" s="49"/>
      <c r="K1205" s="49"/>
      <c r="L1205" s="49"/>
      <c r="M1205" s="49"/>
      <c r="N1205" s="49"/>
      <c r="O1205" s="49"/>
      <c r="P1205" s="49"/>
      <c r="Q1205" s="49"/>
      <c r="R1205" s="49"/>
      <c r="S1205" s="49"/>
      <c r="T1205" s="49"/>
      <c r="U1205" s="49"/>
      <c r="V1205" s="49"/>
      <c r="W1205" s="49"/>
      <c r="X1205" s="49"/>
      <c r="Y1205" s="49"/>
      <c r="Z1205" s="49"/>
      <c r="AA1205" s="49"/>
      <c r="AB1205" s="49"/>
      <c r="AC1205" s="49"/>
      <c r="AD1205" s="49"/>
      <c r="AE1205" s="49"/>
      <c r="AF1205" s="49"/>
      <c r="AG1205" s="49"/>
      <c r="AH1205" s="49"/>
      <c r="AI1205" s="49"/>
      <c r="AJ1205" s="49"/>
      <c r="AK1205" s="49"/>
      <c r="AL1205" s="49"/>
      <c r="AM1205" s="49"/>
      <c r="AN1205" s="49"/>
      <c r="AO1205" s="49"/>
      <c r="AP1205" s="49"/>
      <c r="AQ1205" s="49"/>
      <c r="AR1205" s="49"/>
      <c r="AS1205" s="49"/>
      <c r="AT1205" s="49"/>
      <c r="AU1205" s="49"/>
      <c r="AV1205" s="49"/>
      <c r="AW1205" s="49"/>
      <c r="AX1205" s="49"/>
      <c r="AY1205" s="49"/>
      <c r="AZ1205" s="49"/>
      <c r="BA1205" s="49"/>
      <c r="BB1205" s="49"/>
      <c r="BC1205" s="49"/>
      <c r="BD1205" s="49"/>
      <c r="BE1205" s="49"/>
      <c r="BF1205" s="49"/>
      <c r="BG1205" s="49"/>
      <c r="BH1205" s="49"/>
      <c r="BI1205" s="49"/>
      <c r="BJ1205" s="49"/>
      <c r="BK1205" s="49"/>
      <c r="BL1205" s="49"/>
      <c r="BM1205" s="49"/>
      <c r="BN1205" s="49"/>
      <c r="BO1205" s="49"/>
      <c r="BP1205" s="49"/>
      <c r="BQ1205" s="49"/>
      <c r="BR1205" s="49"/>
      <c r="BS1205" s="49"/>
      <c r="BT1205" s="49"/>
      <c r="BU1205" s="49"/>
      <c r="BV1205" s="49"/>
      <c r="BW1205" s="49"/>
      <c r="BX1205" s="49"/>
      <c r="BY1205" s="49"/>
      <c r="BZ1205" s="49"/>
      <c r="CA1205" s="49"/>
      <c r="CB1205" s="49"/>
      <c r="CC1205" s="49"/>
      <c r="CD1205" s="49"/>
      <c r="CE1205" s="49"/>
      <c r="CF1205" s="49"/>
      <c r="CG1205" s="49"/>
      <c r="CH1205" s="49"/>
      <c r="CI1205" s="49"/>
      <c r="CJ1205" s="49"/>
      <c r="CK1205" s="49"/>
      <c r="CL1205" s="49"/>
      <c r="CM1205" s="49"/>
      <c r="CN1205" s="49"/>
      <c r="CO1205" s="49"/>
      <c r="CP1205" s="49"/>
      <c r="CQ1205" s="49"/>
      <c r="CR1205" s="49"/>
      <c r="CS1205" s="49"/>
      <c r="CT1205" s="49"/>
      <c r="CU1205" s="49"/>
      <c r="CV1205" s="49"/>
      <c r="CW1205" s="49"/>
      <c r="CX1205" s="49"/>
      <c r="CY1205" s="49"/>
      <c r="CZ1205" s="49"/>
      <c r="DA1205" s="49"/>
      <c r="DB1205" s="49"/>
      <c r="DC1205" s="49"/>
      <c r="DD1205" s="49"/>
      <c r="DE1205" s="49"/>
      <c r="DF1205" s="49"/>
      <c r="DG1205" s="49"/>
      <c r="DH1205" s="49"/>
      <c r="DI1205" s="49"/>
      <c r="DJ1205" s="49"/>
      <c r="DK1205" s="49"/>
      <c r="DL1205" s="49"/>
      <c r="DM1205" s="49"/>
      <c r="DN1205" s="49"/>
      <c r="DO1205" s="49"/>
      <c r="DP1205" s="49"/>
      <c r="DQ1205" s="49"/>
      <c r="DR1205" s="49"/>
      <c r="DS1205" s="49"/>
      <c r="DT1205" s="49"/>
      <c r="DU1205" s="49"/>
      <c r="DV1205" s="49"/>
      <c r="DW1205" s="49"/>
      <c r="DX1205" s="49"/>
      <c r="DY1205" s="49"/>
      <c r="DZ1205" s="49"/>
      <c r="EA1205" s="49"/>
      <c r="EB1205" s="49"/>
      <c r="EC1205" s="49"/>
      <c r="ED1205" s="49"/>
      <c r="EE1205" s="49"/>
      <c r="EF1205" s="49"/>
      <c r="EG1205" s="49"/>
      <c r="EH1205" s="49"/>
      <c r="EI1205" s="49"/>
      <c r="EJ1205" s="49"/>
      <c r="EK1205" s="49"/>
      <c r="EL1205" s="49"/>
      <c r="EM1205" s="49"/>
      <c r="EN1205" s="49"/>
      <c r="EO1205" s="49"/>
    </row>
    <row r="1206" spans="4:145">
      <c r="D1206" s="53"/>
      <c r="E1206" s="49"/>
      <c r="F1206" s="49"/>
      <c r="G1206" s="49"/>
      <c r="H1206" s="49"/>
      <c r="I1206" s="49"/>
      <c r="J1206" s="49"/>
      <c r="K1206" s="49"/>
      <c r="L1206" s="49"/>
      <c r="M1206" s="49"/>
      <c r="N1206" s="49"/>
      <c r="O1206" s="49"/>
      <c r="P1206" s="49"/>
      <c r="Q1206" s="49"/>
      <c r="R1206" s="49"/>
      <c r="S1206" s="49"/>
      <c r="T1206" s="49"/>
      <c r="U1206" s="49"/>
      <c r="V1206" s="49"/>
      <c r="W1206" s="49"/>
      <c r="X1206" s="49"/>
      <c r="Y1206" s="49"/>
      <c r="Z1206" s="49"/>
      <c r="AA1206" s="49"/>
      <c r="AB1206" s="49"/>
      <c r="AC1206" s="49"/>
      <c r="AD1206" s="49"/>
      <c r="AE1206" s="49"/>
      <c r="AF1206" s="49"/>
      <c r="AG1206" s="49"/>
      <c r="AH1206" s="49"/>
      <c r="AI1206" s="49"/>
      <c r="AJ1206" s="49"/>
      <c r="AK1206" s="49"/>
      <c r="AL1206" s="49"/>
      <c r="AM1206" s="49"/>
      <c r="AN1206" s="49"/>
      <c r="AO1206" s="49"/>
      <c r="AP1206" s="49"/>
      <c r="AQ1206" s="49"/>
      <c r="AR1206" s="49"/>
      <c r="AS1206" s="49"/>
      <c r="AT1206" s="49"/>
      <c r="AU1206" s="49"/>
      <c r="AV1206" s="49"/>
      <c r="AW1206" s="49"/>
      <c r="AX1206" s="49"/>
      <c r="AY1206" s="49"/>
      <c r="AZ1206" s="49"/>
      <c r="BA1206" s="49"/>
      <c r="BB1206" s="49"/>
      <c r="BC1206" s="49"/>
      <c r="BD1206" s="49"/>
      <c r="BE1206" s="49"/>
      <c r="BF1206" s="49"/>
      <c r="BG1206" s="49"/>
      <c r="BH1206" s="49"/>
      <c r="BI1206" s="49"/>
      <c r="BJ1206" s="49"/>
      <c r="BK1206" s="49"/>
      <c r="BL1206" s="49"/>
      <c r="BM1206" s="49"/>
      <c r="BN1206" s="49"/>
      <c r="BO1206" s="49"/>
      <c r="BP1206" s="49"/>
      <c r="BQ1206" s="49"/>
      <c r="BR1206" s="49"/>
      <c r="BS1206" s="49"/>
      <c r="BT1206" s="49"/>
      <c r="BU1206" s="49"/>
      <c r="BV1206" s="49"/>
      <c r="BW1206" s="49"/>
      <c r="BX1206" s="49"/>
      <c r="BY1206" s="49"/>
      <c r="BZ1206" s="49"/>
      <c r="CA1206" s="49"/>
      <c r="CB1206" s="49"/>
      <c r="CC1206" s="49"/>
      <c r="CD1206" s="49"/>
      <c r="CE1206" s="49"/>
      <c r="CF1206" s="49"/>
      <c r="CG1206" s="49"/>
      <c r="CH1206" s="49"/>
      <c r="CI1206" s="49"/>
      <c r="CJ1206" s="49"/>
      <c r="CK1206" s="49"/>
      <c r="CL1206" s="49"/>
      <c r="CM1206" s="49"/>
      <c r="CN1206" s="49"/>
      <c r="CO1206" s="49"/>
      <c r="CP1206" s="49"/>
      <c r="CQ1206" s="49"/>
      <c r="CR1206" s="49"/>
      <c r="CS1206" s="49"/>
      <c r="CT1206" s="49"/>
      <c r="CU1206" s="49"/>
      <c r="CV1206" s="49"/>
      <c r="CW1206" s="49"/>
      <c r="CX1206" s="49"/>
      <c r="CY1206" s="49"/>
      <c r="CZ1206" s="49"/>
      <c r="DA1206" s="49"/>
      <c r="DB1206" s="49"/>
      <c r="DC1206" s="49"/>
      <c r="DD1206" s="49"/>
      <c r="DE1206" s="49"/>
      <c r="DF1206" s="49"/>
      <c r="DG1206" s="49"/>
      <c r="DH1206" s="49"/>
      <c r="DI1206" s="49"/>
      <c r="DJ1206" s="49"/>
      <c r="DK1206" s="49"/>
      <c r="DL1206" s="49"/>
      <c r="DM1206" s="49"/>
      <c r="DN1206" s="49"/>
      <c r="DO1206" s="49"/>
      <c r="DP1206" s="49"/>
      <c r="DQ1206" s="49"/>
      <c r="DR1206" s="49"/>
      <c r="DS1206" s="49"/>
      <c r="DT1206" s="49"/>
      <c r="DU1206" s="49"/>
      <c r="DV1206" s="49"/>
      <c r="DW1206" s="49"/>
      <c r="DX1206" s="49"/>
      <c r="DY1206" s="49"/>
      <c r="DZ1206" s="49"/>
      <c r="EA1206" s="49"/>
      <c r="EB1206" s="49"/>
      <c r="EC1206" s="49"/>
      <c r="ED1206" s="49"/>
      <c r="EE1206" s="49"/>
      <c r="EF1206" s="49"/>
      <c r="EG1206" s="49"/>
      <c r="EH1206" s="49"/>
      <c r="EI1206" s="49"/>
      <c r="EJ1206" s="49"/>
      <c r="EK1206" s="49"/>
      <c r="EL1206" s="49"/>
      <c r="EM1206" s="49"/>
      <c r="EN1206" s="49"/>
      <c r="EO1206" s="49"/>
    </row>
    <row r="1207" spans="4:145">
      <c r="D1207" s="53" t="s">
        <v>1469</v>
      </c>
      <c r="E1207" s="49"/>
      <c r="F1207" s="49"/>
      <c r="G1207" s="49"/>
      <c r="H1207" s="49"/>
      <c r="I1207" s="49"/>
      <c r="J1207" s="49"/>
      <c r="K1207" s="49"/>
      <c r="L1207" s="49"/>
      <c r="M1207" s="49"/>
      <c r="N1207" s="49"/>
      <c r="O1207" s="49"/>
      <c r="P1207" s="49"/>
      <c r="Q1207" s="49"/>
      <c r="R1207" s="49"/>
      <c r="S1207" s="49"/>
      <c r="T1207" s="49"/>
      <c r="U1207" s="49"/>
      <c r="V1207" s="49"/>
      <c r="W1207" s="49"/>
      <c r="X1207" s="49"/>
      <c r="Y1207" s="49"/>
      <c r="Z1207" s="49"/>
      <c r="AA1207" s="49"/>
      <c r="AB1207" s="49"/>
      <c r="AC1207" s="49"/>
      <c r="AD1207" s="49"/>
      <c r="AE1207" s="49"/>
      <c r="AF1207" s="49"/>
      <c r="AG1207" s="49"/>
      <c r="AH1207" s="49"/>
      <c r="AI1207" s="49"/>
      <c r="AJ1207" s="49"/>
      <c r="AK1207" s="49"/>
      <c r="AL1207" s="49"/>
      <c r="AM1207" s="49"/>
      <c r="AN1207" s="49"/>
      <c r="AO1207" s="49"/>
      <c r="AP1207" s="49"/>
      <c r="AQ1207" s="49"/>
      <c r="AR1207" s="49"/>
      <c r="AS1207" s="49"/>
      <c r="AT1207" s="49"/>
      <c r="AU1207" s="49"/>
      <c r="AV1207" s="49"/>
      <c r="AW1207" s="49"/>
      <c r="AX1207" s="49"/>
      <c r="AY1207" s="49"/>
      <c r="AZ1207" s="49"/>
      <c r="BA1207" s="49"/>
      <c r="BB1207" s="49"/>
      <c r="BC1207" s="49"/>
      <c r="BD1207" s="49"/>
      <c r="BE1207" s="49"/>
      <c r="BF1207" s="49"/>
      <c r="BG1207" s="49"/>
      <c r="BH1207" s="49"/>
      <c r="BI1207" s="49"/>
      <c r="BJ1207" s="49"/>
      <c r="BK1207" s="49"/>
      <c r="BL1207" s="49"/>
      <c r="BM1207" s="49"/>
      <c r="BN1207" s="49"/>
      <c r="BO1207" s="49"/>
      <c r="BP1207" s="49"/>
      <c r="BQ1207" s="49"/>
      <c r="BR1207" s="49"/>
      <c r="BS1207" s="49"/>
      <c r="BT1207" s="49"/>
      <c r="BU1207" s="49"/>
      <c r="BV1207" s="49"/>
      <c r="BW1207" s="49"/>
      <c r="BX1207" s="49"/>
      <c r="BY1207" s="49"/>
      <c r="BZ1207" s="49"/>
      <c r="CA1207" s="49"/>
      <c r="CB1207" s="49"/>
      <c r="CC1207" s="49"/>
      <c r="CD1207" s="49"/>
      <c r="CE1207" s="49"/>
      <c r="CF1207" s="49"/>
      <c r="CG1207" s="49"/>
      <c r="CH1207" s="49"/>
      <c r="CI1207" s="49"/>
      <c r="CJ1207" s="49"/>
      <c r="CK1207" s="49"/>
      <c r="CL1207" s="49"/>
      <c r="CM1207" s="49"/>
      <c r="CN1207" s="49"/>
      <c r="CO1207" s="49"/>
      <c r="CP1207" s="49"/>
      <c r="CQ1207" s="49"/>
      <c r="CR1207" s="49"/>
      <c r="CS1207" s="49"/>
      <c r="CT1207" s="49"/>
      <c r="CU1207" s="49"/>
      <c r="CV1207" s="49"/>
      <c r="CW1207" s="49"/>
      <c r="CX1207" s="49"/>
      <c r="CY1207" s="49"/>
      <c r="CZ1207" s="49"/>
      <c r="DA1207" s="49"/>
      <c r="DB1207" s="49"/>
      <c r="DC1207" s="49"/>
      <c r="DD1207" s="49"/>
      <c r="DE1207" s="49"/>
      <c r="DF1207" s="49"/>
      <c r="DG1207" s="49"/>
      <c r="DH1207" s="49"/>
      <c r="DI1207" s="49"/>
      <c r="DJ1207" s="49"/>
      <c r="DK1207" s="49"/>
      <c r="DL1207" s="49"/>
      <c r="DM1207" s="49"/>
      <c r="DN1207" s="49"/>
      <c r="DO1207" s="49"/>
      <c r="DP1207" s="49"/>
      <c r="DQ1207" s="49"/>
      <c r="DR1207" s="49"/>
      <c r="DS1207" s="49"/>
      <c r="DT1207" s="49"/>
      <c r="DU1207" s="49"/>
      <c r="DV1207" s="49"/>
      <c r="DW1207" s="49"/>
      <c r="DX1207" s="49"/>
      <c r="DY1207" s="49"/>
      <c r="DZ1207" s="49"/>
      <c r="EA1207" s="49"/>
      <c r="EB1207" s="49"/>
      <c r="EC1207" s="49"/>
      <c r="ED1207" s="49"/>
      <c r="EE1207" s="49"/>
      <c r="EF1207" s="49"/>
      <c r="EG1207" s="49"/>
      <c r="EH1207" s="49"/>
      <c r="EI1207" s="49"/>
      <c r="EJ1207" s="49"/>
      <c r="EK1207" s="49"/>
      <c r="EL1207" s="49"/>
      <c r="EM1207" s="49"/>
      <c r="EN1207" s="49"/>
      <c r="EO1207" s="49"/>
    </row>
    <row r="1208" spans="4:145">
      <c r="D1208" s="53" t="s">
        <v>3186</v>
      </c>
      <c r="E1208" s="49"/>
      <c r="F1208" s="49"/>
      <c r="G1208" s="49"/>
      <c r="H1208" s="49"/>
      <c r="I1208" s="49"/>
      <c r="J1208" s="49"/>
      <c r="K1208" s="49"/>
      <c r="L1208" s="49"/>
      <c r="M1208" s="49"/>
      <c r="N1208" s="49"/>
      <c r="O1208" s="49"/>
      <c r="P1208" s="49"/>
      <c r="Q1208" s="49"/>
      <c r="R1208" s="49"/>
      <c r="S1208" s="49"/>
      <c r="T1208" s="49"/>
      <c r="U1208" s="49"/>
      <c r="V1208" s="49"/>
      <c r="W1208" s="49"/>
      <c r="X1208" s="49"/>
      <c r="Y1208" s="49"/>
      <c r="Z1208" s="49"/>
      <c r="AA1208" s="49"/>
      <c r="AB1208" s="49"/>
      <c r="AC1208" s="49"/>
      <c r="AD1208" s="49"/>
      <c r="AE1208" s="49"/>
      <c r="AF1208" s="49"/>
      <c r="AG1208" s="49"/>
      <c r="AH1208" s="49"/>
      <c r="AI1208" s="49"/>
      <c r="AJ1208" s="49"/>
      <c r="AK1208" s="49"/>
      <c r="AL1208" s="49"/>
      <c r="AM1208" s="49"/>
      <c r="AN1208" s="49"/>
      <c r="AO1208" s="49"/>
      <c r="AP1208" s="49"/>
      <c r="AQ1208" s="49"/>
      <c r="AR1208" s="49"/>
      <c r="AS1208" s="49"/>
      <c r="AT1208" s="49"/>
      <c r="AU1208" s="49"/>
      <c r="AV1208" s="49"/>
      <c r="AW1208" s="49"/>
      <c r="AX1208" s="49"/>
      <c r="AY1208" s="49"/>
      <c r="AZ1208" s="49"/>
      <c r="BA1208" s="49"/>
      <c r="BB1208" s="49"/>
      <c r="BC1208" s="49"/>
      <c r="BD1208" s="49"/>
      <c r="BE1208" s="49"/>
      <c r="BF1208" s="49"/>
      <c r="BG1208" s="49"/>
      <c r="BH1208" s="49"/>
      <c r="BI1208" s="49"/>
      <c r="BJ1208" s="49"/>
      <c r="BK1208" s="49"/>
      <c r="BL1208" s="49"/>
      <c r="BM1208" s="49"/>
      <c r="BN1208" s="49"/>
      <c r="BO1208" s="49"/>
      <c r="BP1208" s="49"/>
      <c r="BQ1208" s="49"/>
      <c r="BR1208" s="49"/>
      <c r="BS1208" s="49"/>
      <c r="BT1208" s="49"/>
      <c r="BU1208" s="49"/>
      <c r="BV1208" s="49"/>
      <c r="BW1208" s="49"/>
      <c r="BX1208" s="49"/>
      <c r="BY1208" s="49"/>
      <c r="BZ1208" s="49"/>
      <c r="CA1208" s="49"/>
      <c r="CB1208" s="49"/>
      <c r="CC1208" s="49"/>
      <c r="CD1208" s="49"/>
      <c r="CE1208" s="49"/>
      <c r="CF1208" s="49"/>
      <c r="CG1208" s="49"/>
      <c r="CH1208" s="49"/>
      <c r="CI1208" s="49"/>
      <c r="CJ1208" s="49"/>
      <c r="CK1208" s="49"/>
      <c r="CL1208" s="49"/>
      <c r="CM1208" s="49"/>
      <c r="CN1208" s="49"/>
      <c r="CO1208" s="49"/>
      <c r="CP1208" s="49"/>
      <c r="CQ1208" s="49"/>
      <c r="CR1208" s="49"/>
      <c r="CS1208" s="49"/>
      <c r="CT1208" s="49"/>
      <c r="CU1208" s="49"/>
      <c r="CV1208" s="49"/>
      <c r="CW1208" s="49"/>
      <c r="CX1208" s="49"/>
      <c r="CY1208" s="49"/>
      <c r="CZ1208" s="49"/>
      <c r="DA1208" s="49"/>
      <c r="DB1208" s="49"/>
      <c r="DC1208" s="49"/>
      <c r="DD1208" s="49"/>
      <c r="DE1208" s="49"/>
      <c r="DF1208" s="49"/>
      <c r="DG1208" s="49"/>
      <c r="DH1208" s="49"/>
      <c r="DI1208" s="49"/>
      <c r="DJ1208" s="49"/>
      <c r="DK1208" s="49"/>
      <c r="DL1208" s="49"/>
      <c r="DM1208" s="49"/>
      <c r="DN1208" s="49"/>
      <c r="DO1208" s="49"/>
      <c r="DP1208" s="49"/>
      <c r="DQ1208" s="49"/>
      <c r="DR1208" s="49"/>
      <c r="DS1208" s="49"/>
      <c r="DT1208" s="49"/>
      <c r="DU1208" s="49"/>
      <c r="DV1208" s="49"/>
      <c r="DW1208" s="49"/>
      <c r="DX1208" s="49"/>
      <c r="DY1208" s="49"/>
      <c r="DZ1208" s="49"/>
      <c r="EA1208" s="49"/>
      <c r="EB1208" s="49"/>
      <c r="EC1208" s="49"/>
      <c r="ED1208" s="49"/>
      <c r="EE1208" s="49"/>
      <c r="EF1208" s="49"/>
      <c r="EG1208" s="49"/>
      <c r="EH1208" s="49"/>
      <c r="EI1208" s="49"/>
      <c r="EJ1208" s="49"/>
      <c r="EK1208" s="49"/>
      <c r="EL1208" s="49"/>
      <c r="EM1208" s="49"/>
      <c r="EN1208" s="49"/>
      <c r="EO1208" s="49"/>
    </row>
    <row r="1209" spans="4:145">
      <c r="D1209" s="53"/>
      <c r="E1209" s="49"/>
      <c r="F1209" s="49"/>
      <c r="G1209" s="49"/>
      <c r="H1209" s="49"/>
      <c r="I1209" s="49"/>
      <c r="J1209" s="49"/>
      <c r="K1209" s="49"/>
      <c r="L1209" s="49"/>
      <c r="M1209" s="49"/>
      <c r="N1209" s="49"/>
      <c r="O1209" s="49"/>
      <c r="P1209" s="49"/>
      <c r="Q1209" s="49"/>
      <c r="R1209" s="49"/>
      <c r="S1209" s="49"/>
      <c r="T1209" s="49"/>
      <c r="U1209" s="49"/>
      <c r="V1209" s="49"/>
      <c r="W1209" s="49"/>
      <c r="X1209" s="49"/>
      <c r="Y1209" s="49"/>
      <c r="Z1209" s="49"/>
      <c r="AA1209" s="49"/>
      <c r="AB1209" s="49"/>
      <c r="AC1209" s="49"/>
      <c r="AD1209" s="49"/>
      <c r="AE1209" s="49"/>
      <c r="AF1209" s="49"/>
      <c r="AG1209" s="49"/>
      <c r="AH1209" s="49"/>
      <c r="AI1209" s="49"/>
      <c r="AJ1209" s="49"/>
      <c r="AK1209" s="49"/>
      <c r="AL1209" s="49"/>
      <c r="AM1209" s="49"/>
      <c r="AN1209" s="49"/>
      <c r="AO1209" s="49"/>
      <c r="AP1209" s="49"/>
      <c r="AQ1209" s="49"/>
      <c r="AR1209" s="49"/>
      <c r="AS1209" s="49"/>
      <c r="AT1209" s="49"/>
      <c r="AU1209" s="49"/>
      <c r="AV1209" s="49"/>
      <c r="AW1209" s="49"/>
      <c r="AX1209" s="49"/>
      <c r="AY1209" s="49"/>
      <c r="AZ1209" s="49"/>
      <c r="BA1209" s="49"/>
      <c r="BB1209" s="49"/>
      <c r="BC1209" s="49"/>
      <c r="BD1209" s="49"/>
      <c r="BE1209" s="49"/>
      <c r="BF1209" s="49"/>
      <c r="BG1209" s="49"/>
      <c r="BH1209" s="49"/>
      <c r="BI1209" s="49"/>
      <c r="BJ1209" s="49"/>
      <c r="BK1209" s="49"/>
      <c r="BL1209" s="49"/>
      <c r="BM1209" s="49"/>
      <c r="BN1209" s="49"/>
      <c r="BO1209" s="49"/>
      <c r="BP1209" s="49"/>
      <c r="BQ1209" s="49"/>
      <c r="BR1209" s="49"/>
      <c r="BS1209" s="49"/>
      <c r="BT1209" s="49"/>
      <c r="BU1209" s="49"/>
      <c r="BV1209" s="49"/>
      <c r="BW1209" s="49"/>
      <c r="BX1209" s="49"/>
      <c r="BY1209" s="49"/>
      <c r="BZ1209" s="49"/>
      <c r="CA1209" s="49"/>
      <c r="CB1209" s="49"/>
      <c r="CC1209" s="49"/>
      <c r="CD1209" s="49"/>
      <c r="CE1209" s="49"/>
      <c r="CF1209" s="49"/>
      <c r="CG1209" s="49"/>
      <c r="CH1209" s="49"/>
      <c r="CI1209" s="49"/>
      <c r="CJ1209" s="49"/>
      <c r="CK1209" s="49"/>
      <c r="CL1209" s="49"/>
      <c r="CM1209" s="49"/>
      <c r="CN1209" s="49"/>
      <c r="CO1209" s="49"/>
      <c r="CP1209" s="49"/>
      <c r="CQ1209" s="49"/>
      <c r="CR1209" s="49"/>
      <c r="CS1209" s="49"/>
      <c r="CT1209" s="49"/>
      <c r="CU1209" s="49"/>
      <c r="CV1209" s="49"/>
      <c r="CW1209" s="49"/>
      <c r="CX1209" s="49"/>
      <c r="CY1209" s="49"/>
      <c r="CZ1209" s="49"/>
      <c r="DA1209" s="49"/>
      <c r="DB1209" s="49"/>
      <c r="DC1209" s="49"/>
      <c r="DD1209" s="49"/>
      <c r="DE1209" s="49"/>
      <c r="DF1209" s="49"/>
      <c r="DG1209" s="49"/>
      <c r="DH1209" s="49"/>
      <c r="DI1209" s="49"/>
      <c r="DJ1209" s="49"/>
      <c r="DK1209" s="49"/>
      <c r="DL1209" s="49"/>
      <c r="DM1209" s="49"/>
      <c r="DN1209" s="49"/>
      <c r="DO1209" s="49"/>
      <c r="DP1209" s="49"/>
      <c r="DQ1209" s="49"/>
      <c r="DR1209" s="49"/>
      <c r="DS1209" s="49"/>
      <c r="DT1209" s="49"/>
      <c r="DU1209" s="49"/>
      <c r="DV1209" s="49"/>
      <c r="DW1209" s="49"/>
      <c r="DX1209" s="49"/>
      <c r="DY1209" s="49"/>
      <c r="DZ1209" s="49"/>
      <c r="EA1209" s="49"/>
      <c r="EB1209" s="49"/>
      <c r="EC1209" s="49"/>
      <c r="ED1209" s="49"/>
      <c r="EE1209" s="49"/>
      <c r="EF1209" s="49"/>
      <c r="EG1209" s="49"/>
      <c r="EH1209" s="49"/>
      <c r="EI1209" s="49"/>
      <c r="EJ1209" s="49"/>
      <c r="EK1209" s="49"/>
      <c r="EL1209" s="49"/>
      <c r="EM1209" s="49"/>
      <c r="EN1209" s="49"/>
      <c r="EO1209" s="49"/>
    </row>
    <row r="1210" spans="4:145">
      <c r="D1210" s="53" t="s">
        <v>1470</v>
      </c>
      <c r="E1210" s="49"/>
      <c r="F1210" s="49"/>
      <c r="G1210" s="49"/>
      <c r="H1210" s="49"/>
      <c r="I1210" s="49"/>
      <c r="J1210" s="49"/>
      <c r="K1210" s="49"/>
      <c r="L1210" s="49"/>
      <c r="M1210" s="49"/>
      <c r="N1210" s="49"/>
      <c r="O1210" s="49"/>
      <c r="P1210" s="49"/>
      <c r="Q1210" s="49"/>
      <c r="R1210" s="49"/>
      <c r="S1210" s="49"/>
      <c r="T1210" s="49"/>
      <c r="U1210" s="49"/>
      <c r="V1210" s="49"/>
      <c r="W1210" s="49"/>
      <c r="X1210" s="49"/>
      <c r="Y1210" s="49"/>
      <c r="Z1210" s="49"/>
      <c r="AA1210" s="49"/>
      <c r="AB1210" s="49"/>
      <c r="AC1210" s="49"/>
      <c r="AD1210" s="49"/>
      <c r="AE1210" s="49"/>
      <c r="AF1210" s="49"/>
      <c r="AG1210" s="49"/>
      <c r="AH1210" s="49"/>
      <c r="AI1210" s="49"/>
      <c r="AJ1210" s="49"/>
      <c r="AK1210" s="49"/>
      <c r="AL1210" s="49"/>
      <c r="AM1210" s="49"/>
      <c r="AN1210" s="49"/>
      <c r="AO1210" s="49"/>
      <c r="AP1210" s="49"/>
      <c r="AQ1210" s="49"/>
      <c r="AR1210" s="49"/>
      <c r="AS1210" s="49"/>
      <c r="AT1210" s="49"/>
      <c r="AU1210" s="49"/>
      <c r="AV1210" s="49"/>
      <c r="AW1210" s="49"/>
      <c r="AX1210" s="49"/>
      <c r="AY1210" s="49"/>
      <c r="AZ1210" s="49"/>
      <c r="BA1210" s="49"/>
      <c r="BB1210" s="49"/>
      <c r="BC1210" s="49"/>
      <c r="BD1210" s="49"/>
      <c r="BE1210" s="49"/>
      <c r="BF1210" s="49"/>
      <c r="BG1210" s="49"/>
      <c r="BH1210" s="49"/>
      <c r="BI1210" s="49"/>
      <c r="BJ1210" s="49"/>
      <c r="BK1210" s="49"/>
      <c r="BL1210" s="49"/>
      <c r="BM1210" s="49"/>
      <c r="BN1210" s="49"/>
      <c r="BO1210" s="49"/>
      <c r="BP1210" s="49"/>
      <c r="BQ1210" s="49"/>
      <c r="BR1210" s="49"/>
      <c r="BS1210" s="49"/>
      <c r="BT1210" s="49"/>
      <c r="BU1210" s="49"/>
      <c r="BV1210" s="49"/>
      <c r="BW1210" s="49"/>
      <c r="BX1210" s="49"/>
      <c r="BY1210" s="49"/>
      <c r="BZ1210" s="49"/>
      <c r="CA1210" s="49"/>
      <c r="CB1210" s="49"/>
      <c r="CC1210" s="49"/>
      <c r="CD1210" s="49"/>
      <c r="CE1210" s="49"/>
      <c r="CF1210" s="49"/>
      <c r="CG1210" s="49"/>
      <c r="CH1210" s="49"/>
      <c r="CI1210" s="49"/>
      <c r="CJ1210" s="49"/>
      <c r="CK1210" s="49"/>
      <c r="CL1210" s="49"/>
      <c r="CM1210" s="49"/>
      <c r="CN1210" s="49"/>
      <c r="CO1210" s="49"/>
      <c r="CP1210" s="49"/>
      <c r="CQ1210" s="49"/>
      <c r="CR1210" s="49"/>
      <c r="CS1210" s="49"/>
      <c r="CT1210" s="49"/>
      <c r="CU1210" s="49"/>
      <c r="CV1210" s="49"/>
      <c r="CW1210" s="49"/>
      <c r="CX1210" s="49"/>
      <c r="CY1210" s="49"/>
      <c r="CZ1210" s="49"/>
      <c r="DA1210" s="49"/>
      <c r="DB1210" s="49"/>
      <c r="DC1210" s="49"/>
      <c r="DD1210" s="49"/>
      <c r="DE1210" s="49"/>
      <c r="DF1210" s="49"/>
      <c r="DG1210" s="49"/>
      <c r="DH1210" s="49"/>
      <c r="DI1210" s="49"/>
      <c r="DJ1210" s="49"/>
      <c r="DK1210" s="49"/>
      <c r="DL1210" s="49"/>
      <c r="DM1210" s="49"/>
      <c r="DN1210" s="49"/>
      <c r="DO1210" s="49"/>
      <c r="DP1210" s="49"/>
      <c r="DQ1210" s="49"/>
      <c r="DR1210" s="49"/>
      <c r="DS1210" s="49"/>
      <c r="DT1210" s="49"/>
      <c r="DU1210" s="49"/>
      <c r="DV1210" s="49"/>
      <c r="DW1210" s="49"/>
      <c r="DX1210" s="49"/>
      <c r="DY1210" s="49"/>
      <c r="DZ1210" s="49"/>
      <c r="EA1210" s="49"/>
      <c r="EB1210" s="49"/>
      <c r="EC1210" s="49"/>
      <c r="ED1210" s="49"/>
      <c r="EE1210" s="49"/>
      <c r="EF1210" s="49"/>
      <c r="EG1210" s="49"/>
      <c r="EH1210" s="49"/>
      <c r="EI1210" s="49"/>
      <c r="EJ1210" s="49"/>
      <c r="EK1210" s="49"/>
      <c r="EL1210" s="49"/>
      <c r="EM1210" s="49"/>
      <c r="EN1210" s="49"/>
      <c r="EO1210" s="49"/>
    </row>
    <row r="1211" spans="4:145">
      <c r="D1211" s="53" t="s">
        <v>33</v>
      </c>
      <c r="E1211" s="49"/>
      <c r="F1211" s="49"/>
      <c r="G1211" s="49"/>
      <c r="H1211" s="49"/>
      <c r="I1211" s="49"/>
      <c r="J1211" s="49"/>
      <c r="K1211" s="49"/>
      <c r="L1211" s="49"/>
      <c r="M1211" s="49"/>
      <c r="N1211" s="49"/>
      <c r="O1211" s="49"/>
      <c r="P1211" s="49"/>
      <c r="Q1211" s="49"/>
      <c r="R1211" s="49"/>
      <c r="S1211" s="49"/>
      <c r="T1211" s="49"/>
      <c r="U1211" s="49"/>
      <c r="V1211" s="49"/>
      <c r="W1211" s="49"/>
      <c r="X1211" s="49"/>
      <c r="Y1211" s="49"/>
      <c r="Z1211" s="49"/>
      <c r="AA1211" s="49"/>
      <c r="AB1211" s="49"/>
      <c r="AC1211" s="49"/>
      <c r="AD1211" s="49"/>
      <c r="AE1211" s="49"/>
      <c r="AF1211" s="49"/>
      <c r="AG1211" s="49"/>
      <c r="AH1211" s="49"/>
      <c r="AI1211" s="49"/>
      <c r="AJ1211" s="49"/>
      <c r="AK1211" s="49"/>
      <c r="AL1211" s="49"/>
      <c r="AM1211" s="49"/>
      <c r="AN1211" s="49"/>
      <c r="AO1211" s="49"/>
      <c r="AP1211" s="49"/>
      <c r="AQ1211" s="49"/>
      <c r="AR1211" s="49"/>
      <c r="AS1211" s="49"/>
      <c r="AT1211" s="49"/>
      <c r="AU1211" s="49"/>
      <c r="AV1211" s="49"/>
      <c r="AW1211" s="49"/>
      <c r="AX1211" s="49"/>
      <c r="AY1211" s="49"/>
      <c r="AZ1211" s="49"/>
      <c r="BA1211" s="49"/>
      <c r="BB1211" s="49"/>
      <c r="BC1211" s="49"/>
      <c r="BD1211" s="49"/>
      <c r="BE1211" s="49"/>
      <c r="BF1211" s="49"/>
      <c r="BG1211" s="49"/>
      <c r="BH1211" s="49"/>
      <c r="BI1211" s="49"/>
      <c r="BJ1211" s="49"/>
      <c r="BK1211" s="49"/>
      <c r="BL1211" s="49"/>
      <c r="BM1211" s="49"/>
      <c r="BN1211" s="49"/>
      <c r="BO1211" s="49"/>
      <c r="BP1211" s="49"/>
      <c r="BQ1211" s="49"/>
      <c r="BR1211" s="49"/>
      <c r="BS1211" s="49"/>
      <c r="BT1211" s="49"/>
      <c r="BU1211" s="49"/>
      <c r="BV1211" s="49"/>
      <c r="BW1211" s="49"/>
      <c r="BX1211" s="49"/>
      <c r="BY1211" s="49"/>
      <c r="BZ1211" s="49"/>
      <c r="CA1211" s="49"/>
      <c r="CB1211" s="49"/>
      <c r="CC1211" s="49"/>
      <c r="CD1211" s="49"/>
      <c r="CE1211" s="49"/>
      <c r="CF1211" s="49"/>
      <c r="CG1211" s="49"/>
      <c r="CH1211" s="49"/>
      <c r="CI1211" s="49"/>
      <c r="CJ1211" s="49"/>
      <c r="CK1211" s="49"/>
      <c r="CL1211" s="49"/>
      <c r="CM1211" s="49"/>
      <c r="CN1211" s="49"/>
      <c r="CO1211" s="49"/>
      <c r="CP1211" s="49"/>
      <c r="CQ1211" s="49"/>
      <c r="CR1211" s="49"/>
      <c r="CS1211" s="49"/>
      <c r="CT1211" s="49"/>
      <c r="CU1211" s="49"/>
      <c r="CV1211" s="49"/>
      <c r="CW1211" s="49"/>
      <c r="CX1211" s="49"/>
      <c r="CY1211" s="49"/>
      <c r="CZ1211" s="49"/>
      <c r="DA1211" s="49"/>
      <c r="DB1211" s="49"/>
      <c r="DC1211" s="49"/>
      <c r="DD1211" s="49"/>
      <c r="DE1211" s="49"/>
      <c r="DF1211" s="49"/>
      <c r="DG1211" s="49"/>
      <c r="DH1211" s="49"/>
      <c r="DI1211" s="49"/>
      <c r="DJ1211" s="49"/>
      <c r="DK1211" s="49"/>
      <c r="DL1211" s="49"/>
      <c r="DM1211" s="49"/>
      <c r="DN1211" s="49"/>
      <c r="DO1211" s="49"/>
      <c r="DP1211" s="49"/>
      <c r="DQ1211" s="49"/>
      <c r="DR1211" s="49"/>
      <c r="DS1211" s="49"/>
      <c r="DT1211" s="49"/>
      <c r="DU1211" s="49"/>
      <c r="DV1211" s="49"/>
      <c r="DW1211" s="49"/>
      <c r="DX1211" s="49"/>
      <c r="DY1211" s="49"/>
      <c r="DZ1211" s="49"/>
      <c r="EA1211" s="49"/>
      <c r="EB1211" s="49"/>
      <c r="EC1211" s="49"/>
      <c r="ED1211" s="49"/>
      <c r="EE1211" s="49"/>
      <c r="EF1211" s="49"/>
      <c r="EG1211" s="49"/>
      <c r="EH1211" s="49"/>
      <c r="EI1211" s="49"/>
      <c r="EJ1211" s="49"/>
      <c r="EK1211" s="49"/>
      <c r="EL1211" s="49"/>
      <c r="EM1211" s="49"/>
      <c r="EN1211" s="49"/>
      <c r="EO1211" s="49"/>
    </row>
    <row r="1212" spans="4:145">
      <c r="D1212" s="53" t="s">
        <v>1471</v>
      </c>
      <c r="E1212" s="49"/>
      <c r="F1212" s="49"/>
      <c r="G1212" s="49"/>
      <c r="H1212" s="49"/>
      <c r="I1212" s="49"/>
      <c r="J1212" s="49"/>
      <c r="K1212" s="49"/>
      <c r="L1212" s="49"/>
      <c r="M1212" s="49"/>
      <c r="N1212" s="49"/>
      <c r="O1212" s="49"/>
      <c r="P1212" s="49"/>
      <c r="Q1212" s="49"/>
      <c r="R1212" s="49"/>
      <c r="S1212" s="49"/>
      <c r="T1212" s="49"/>
      <c r="U1212" s="49"/>
      <c r="V1212" s="49"/>
      <c r="W1212" s="49"/>
      <c r="X1212" s="49"/>
      <c r="Y1212" s="49"/>
      <c r="Z1212" s="49"/>
      <c r="AA1212" s="49"/>
      <c r="AB1212" s="49"/>
      <c r="AC1212" s="49"/>
      <c r="AD1212" s="49"/>
      <c r="AE1212" s="49"/>
      <c r="AF1212" s="49"/>
      <c r="AG1212" s="49"/>
      <c r="AH1212" s="49"/>
      <c r="AI1212" s="49"/>
      <c r="AJ1212" s="49"/>
      <c r="AK1212" s="49"/>
      <c r="AL1212" s="49"/>
      <c r="AM1212" s="49"/>
      <c r="AN1212" s="49"/>
      <c r="AO1212" s="49"/>
      <c r="AP1212" s="49"/>
      <c r="AQ1212" s="49"/>
      <c r="AR1212" s="49"/>
      <c r="AS1212" s="49"/>
      <c r="AT1212" s="49"/>
      <c r="AU1212" s="49"/>
      <c r="AV1212" s="49"/>
      <c r="AW1212" s="49"/>
      <c r="AX1212" s="49"/>
      <c r="AY1212" s="49"/>
      <c r="AZ1212" s="49"/>
      <c r="BA1212" s="49"/>
      <c r="BB1212" s="49"/>
      <c r="BC1212" s="49"/>
      <c r="BD1212" s="49"/>
      <c r="BE1212" s="49"/>
      <c r="BF1212" s="49"/>
      <c r="BG1212" s="49"/>
      <c r="BH1212" s="49"/>
      <c r="BI1212" s="49"/>
      <c r="BJ1212" s="49"/>
      <c r="BK1212" s="49"/>
      <c r="BL1212" s="49"/>
      <c r="BM1212" s="49"/>
      <c r="BN1212" s="49"/>
      <c r="BO1212" s="49"/>
      <c r="BP1212" s="49"/>
      <c r="BQ1212" s="49"/>
      <c r="BR1212" s="49"/>
      <c r="BS1212" s="49"/>
      <c r="BT1212" s="49"/>
      <c r="BU1212" s="49"/>
      <c r="BV1212" s="49"/>
      <c r="BW1212" s="49"/>
      <c r="BX1212" s="49"/>
      <c r="BY1212" s="49"/>
      <c r="BZ1212" s="49"/>
      <c r="CA1212" s="49"/>
      <c r="CB1212" s="49"/>
      <c r="CC1212" s="49"/>
      <c r="CD1212" s="49"/>
      <c r="CE1212" s="49"/>
      <c r="CF1212" s="49"/>
      <c r="CG1212" s="49"/>
      <c r="CH1212" s="49"/>
      <c r="CI1212" s="49"/>
      <c r="CJ1212" s="49"/>
      <c r="CK1212" s="49"/>
      <c r="CL1212" s="49"/>
      <c r="CM1212" s="49"/>
      <c r="CN1212" s="49"/>
      <c r="CO1212" s="49"/>
      <c r="CP1212" s="49"/>
      <c r="CQ1212" s="49"/>
      <c r="CR1212" s="49"/>
      <c r="CS1212" s="49"/>
      <c r="CT1212" s="49"/>
      <c r="CU1212" s="49"/>
      <c r="CV1212" s="49"/>
      <c r="CW1212" s="49"/>
      <c r="CX1212" s="49"/>
      <c r="CY1212" s="49"/>
      <c r="CZ1212" s="49"/>
      <c r="DA1212" s="49"/>
      <c r="DB1212" s="49"/>
      <c r="DC1212" s="49"/>
      <c r="DD1212" s="49"/>
      <c r="DE1212" s="49"/>
      <c r="DF1212" s="49"/>
      <c r="DG1212" s="49"/>
      <c r="DH1212" s="49"/>
      <c r="DI1212" s="49"/>
      <c r="DJ1212" s="49"/>
      <c r="DK1212" s="49"/>
      <c r="DL1212" s="49"/>
      <c r="DM1212" s="49"/>
      <c r="DN1212" s="49"/>
      <c r="DO1212" s="49"/>
      <c r="DP1212" s="49"/>
      <c r="DQ1212" s="49"/>
      <c r="DR1212" s="49"/>
      <c r="DS1212" s="49"/>
      <c r="DT1212" s="49"/>
      <c r="DU1212" s="49"/>
      <c r="DV1212" s="49"/>
      <c r="DW1212" s="49"/>
      <c r="DX1212" s="49"/>
      <c r="DY1212" s="49"/>
      <c r="DZ1212" s="49"/>
      <c r="EA1212" s="49"/>
      <c r="EB1212" s="49"/>
      <c r="EC1212" s="49"/>
      <c r="ED1212" s="49"/>
      <c r="EE1212" s="49"/>
      <c r="EF1212" s="49"/>
      <c r="EG1212" s="49"/>
      <c r="EH1212" s="49"/>
      <c r="EI1212" s="49"/>
      <c r="EJ1212" s="49"/>
      <c r="EK1212" s="49"/>
      <c r="EL1212" s="49"/>
      <c r="EM1212" s="49"/>
      <c r="EN1212" s="49"/>
      <c r="EO1212" s="49"/>
    </row>
    <row r="1213" spans="4:145">
      <c r="D1213" s="53" t="s">
        <v>1472</v>
      </c>
      <c r="E1213" s="49"/>
      <c r="F1213" s="49"/>
      <c r="G1213" s="49"/>
      <c r="H1213" s="49"/>
      <c r="I1213" s="49"/>
      <c r="J1213" s="49"/>
      <c r="K1213" s="49"/>
      <c r="L1213" s="49"/>
      <c r="M1213" s="49"/>
      <c r="N1213" s="49"/>
      <c r="O1213" s="49"/>
      <c r="P1213" s="49"/>
      <c r="Q1213" s="49"/>
      <c r="R1213" s="49"/>
      <c r="S1213" s="49"/>
      <c r="T1213" s="49"/>
      <c r="U1213" s="49"/>
      <c r="V1213" s="49"/>
      <c r="W1213" s="49"/>
      <c r="X1213" s="49"/>
      <c r="Y1213" s="49"/>
      <c r="Z1213" s="49"/>
      <c r="AA1213" s="49"/>
      <c r="AB1213" s="49"/>
      <c r="AC1213" s="49"/>
      <c r="AD1213" s="49"/>
      <c r="AE1213" s="49"/>
      <c r="AF1213" s="49"/>
      <c r="AG1213" s="49"/>
      <c r="AH1213" s="49"/>
      <c r="AI1213" s="49"/>
      <c r="AJ1213" s="49"/>
      <c r="AK1213" s="49"/>
      <c r="AL1213" s="49"/>
      <c r="AM1213" s="49"/>
      <c r="AN1213" s="49"/>
      <c r="AO1213" s="49"/>
      <c r="AP1213" s="49"/>
      <c r="AQ1213" s="49"/>
      <c r="AR1213" s="49"/>
      <c r="AS1213" s="49"/>
      <c r="AT1213" s="49"/>
      <c r="AU1213" s="49"/>
      <c r="AV1213" s="49"/>
      <c r="AW1213" s="49"/>
      <c r="AX1213" s="49"/>
      <c r="AY1213" s="49"/>
      <c r="AZ1213" s="49"/>
      <c r="BA1213" s="49"/>
      <c r="BB1213" s="49"/>
      <c r="BC1213" s="49"/>
      <c r="BD1213" s="49"/>
      <c r="BE1213" s="49"/>
      <c r="BF1213" s="49"/>
      <c r="BG1213" s="49"/>
      <c r="BH1213" s="49"/>
      <c r="BI1213" s="49"/>
      <c r="BJ1213" s="49"/>
      <c r="BK1213" s="49"/>
      <c r="BL1213" s="49"/>
      <c r="BM1213" s="49"/>
      <c r="BN1213" s="49"/>
      <c r="BO1213" s="49"/>
      <c r="BP1213" s="49"/>
      <c r="BQ1213" s="49"/>
      <c r="BR1213" s="49"/>
      <c r="BS1213" s="49"/>
      <c r="BT1213" s="49"/>
      <c r="BU1213" s="49"/>
      <c r="BV1213" s="49"/>
      <c r="BW1213" s="49"/>
      <c r="BX1213" s="49"/>
      <c r="BY1213" s="49"/>
      <c r="BZ1213" s="49"/>
      <c r="CA1213" s="49"/>
      <c r="CB1213" s="49"/>
      <c r="CC1213" s="49"/>
      <c r="CD1213" s="49"/>
      <c r="CE1213" s="49"/>
      <c r="CF1213" s="49"/>
      <c r="CG1213" s="49"/>
      <c r="CH1213" s="49"/>
      <c r="CI1213" s="49"/>
      <c r="CJ1213" s="49"/>
      <c r="CK1213" s="49"/>
      <c r="CL1213" s="49"/>
      <c r="CM1213" s="49"/>
      <c r="CN1213" s="49"/>
      <c r="CO1213" s="49"/>
      <c r="CP1213" s="49"/>
      <c r="CQ1213" s="49"/>
      <c r="CR1213" s="49"/>
      <c r="CS1213" s="49"/>
      <c r="CT1213" s="49"/>
      <c r="CU1213" s="49"/>
      <c r="CV1213" s="49"/>
      <c r="CW1213" s="49"/>
      <c r="CX1213" s="49"/>
      <c r="CY1213" s="49"/>
      <c r="CZ1213" s="49"/>
      <c r="DA1213" s="49"/>
      <c r="DB1213" s="49"/>
      <c r="DC1213" s="49"/>
      <c r="DD1213" s="49"/>
      <c r="DE1213" s="49"/>
      <c r="DF1213" s="49"/>
      <c r="DG1213" s="49"/>
      <c r="DH1213" s="49"/>
      <c r="DI1213" s="49"/>
      <c r="DJ1213" s="49"/>
      <c r="DK1213" s="49"/>
      <c r="DL1213" s="49"/>
      <c r="DM1213" s="49"/>
      <c r="DN1213" s="49"/>
      <c r="DO1213" s="49"/>
      <c r="DP1213" s="49"/>
      <c r="DQ1213" s="49"/>
      <c r="DR1213" s="49"/>
      <c r="DS1213" s="49"/>
      <c r="DT1213" s="49"/>
      <c r="DU1213" s="49"/>
      <c r="DV1213" s="49"/>
      <c r="DW1213" s="49"/>
      <c r="DX1213" s="49"/>
      <c r="DY1213" s="49"/>
      <c r="DZ1213" s="49"/>
      <c r="EA1213" s="49"/>
      <c r="EB1213" s="49"/>
      <c r="EC1213" s="49"/>
      <c r="ED1213" s="49"/>
      <c r="EE1213" s="49"/>
      <c r="EF1213" s="49"/>
      <c r="EG1213" s="49"/>
      <c r="EH1213" s="49"/>
      <c r="EI1213" s="49"/>
      <c r="EJ1213" s="49"/>
      <c r="EK1213" s="49"/>
      <c r="EL1213" s="49"/>
      <c r="EM1213" s="49"/>
      <c r="EN1213" s="49"/>
      <c r="EO1213" s="49"/>
    </row>
    <row r="1214" spans="4:145">
      <c r="D1214" s="53" t="s">
        <v>434</v>
      </c>
      <c r="E1214" s="49"/>
      <c r="F1214" s="49"/>
      <c r="G1214" s="49"/>
      <c r="H1214" s="49"/>
      <c r="I1214" s="49"/>
      <c r="J1214" s="49"/>
      <c r="K1214" s="49"/>
      <c r="L1214" s="49"/>
      <c r="M1214" s="49"/>
      <c r="N1214" s="49"/>
      <c r="O1214" s="49"/>
      <c r="P1214" s="49"/>
      <c r="Q1214" s="49"/>
      <c r="R1214" s="49"/>
      <c r="S1214" s="49"/>
      <c r="T1214" s="49"/>
      <c r="U1214" s="49"/>
      <c r="V1214" s="49"/>
      <c r="W1214" s="49"/>
      <c r="X1214" s="49"/>
      <c r="Y1214" s="49"/>
      <c r="Z1214" s="49"/>
      <c r="AA1214" s="49"/>
      <c r="AB1214" s="49"/>
      <c r="AC1214" s="49"/>
      <c r="AD1214" s="49"/>
      <c r="AE1214" s="49"/>
      <c r="AF1214" s="49"/>
      <c r="AG1214" s="49"/>
      <c r="AH1214" s="49"/>
      <c r="AI1214" s="49"/>
      <c r="AJ1214" s="49"/>
      <c r="AK1214" s="49"/>
      <c r="AL1214" s="49"/>
      <c r="AM1214" s="49"/>
      <c r="AN1214" s="49"/>
      <c r="AO1214" s="49"/>
      <c r="AP1214" s="49"/>
      <c r="AQ1214" s="49"/>
      <c r="AR1214" s="49"/>
      <c r="AS1214" s="49"/>
      <c r="AT1214" s="49"/>
      <c r="AU1214" s="49"/>
      <c r="AV1214" s="49"/>
      <c r="AW1214" s="49"/>
      <c r="AX1214" s="49"/>
      <c r="AY1214" s="49"/>
      <c r="AZ1214" s="49"/>
      <c r="BA1214" s="49"/>
      <c r="BB1214" s="49"/>
      <c r="BC1214" s="49"/>
      <c r="BD1214" s="49"/>
      <c r="BE1214" s="49"/>
      <c r="BF1214" s="49"/>
      <c r="BG1214" s="49"/>
      <c r="BH1214" s="49"/>
      <c r="BI1214" s="49"/>
      <c r="BJ1214" s="49"/>
      <c r="BK1214" s="49"/>
      <c r="BL1214" s="49"/>
      <c r="BM1214" s="49"/>
      <c r="BN1214" s="49"/>
      <c r="BO1214" s="49"/>
      <c r="BP1214" s="49"/>
      <c r="BQ1214" s="49"/>
      <c r="BR1214" s="49"/>
      <c r="BS1214" s="49"/>
      <c r="BT1214" s="49"/>
      <c r="BU1214" s="49"/>
      <c r="BV1214" s="49"/>
      <c r="BW1214" s="49"/>
      <c r="BX1214" s="49"/>
      <c r="BY1214" s="49"/>
      <c r="BZ1214" s="49"/>
      <c r="CA1214" s="49"/>
      <c r="CB1214" s="49"/>
      <c r="CC1214" s="49"/>
      <c r="CD1214" s="49"/>
      <c r="CE1214" s="49"/>
      <c r="CF1214" s="49"/>
      <c r="CG1214" s="49"/>
      <c r="CH1214" s="49"/>
      <c r="CI1214" s="49"/>
      <c r="CJ1214" s="49"/>
      <c r="CK1214" s="49"/>
      <c r="CL1214" s="49"/>
      <c r="CM1214" s="49"/>
      <c r="CN1214" s="49"/>
      <c r="CO1214" s="49"/>
      <c r="CP1214" s="49"/>
      <c r="CQ1214" s="49"/>
      <c r="CR1214" s="49"/>
      <c r="CS1214" s="49"/>
      <c r="CT1214" s="49"/>
      <c r="CU1214" s="49"/>
      <c r="CV1214" s="49"/>
      <c r="CW1214" s="49"/>
      <c r="CX1214" s="49"/>
      <c r="CY1214" s="49"/>
      <c r="CZ1214" s="49"/>
      <c r="DA1214" s="49"/>
      <c r="DB1214" s="49"/>
      <c r="DC1214" s="49"/>
      <c r="DD1214" s="49"/>
      <c r="DE1214" s="49"/>
      <c r="DF1214" s="49"/>
      <c r="DG1214" s="49"/>
      <c r="DH1214" s="49"/>
      <c r="DI1214" s="49"/>
      <c r="DJ1214" s="49"/>
      <c r="DK1214" s="49"/>
      <c r="DL1214" s="49"/>
      <c r="DM1214" s="49"/>
      <c r="DN1214" s="49"/>
      <c r="DO1214" s="49"/>
      <c r="DP1214" s="49"/>
      <c r="DQ1214" s="49"/>
      <c r="DR1214" s="49"/>
      <c r="DS1214" s="49"/>
      <c r="DT1214" s="49"/>
      <c r="DU1214" s="49"/>
      <c r="DV1214" s="49"/>
      <c r="DW1214" s="49"/>
      <c r="DX1214" s="49"/>
      <c r="DY1214" s="49"/>
      <c r="DZ1214" s="49"/>
      <c r="EA1214" s="49"/>
      <c r="EB1214" s="49"/>
      <c r="EC1214" s="49"/>
      <c r="ED1214" s="49"/>
      <c r="EE1214" s="49"/>
      <c r="EF1214" s="49"/>
      <c r="EG1214" s="49"/>
      <c r="EH1214" s="49"/>
      <c r="EI1214" s="49"/>
      <c r="EJ1214" s="49"/>
      <c r="EK1214" s="49"/>
      <c r="EL1214" s="49"/>
      <c r="EM1214" s="49"/>
      <c r="EN1214" s="49"/>
      <c r="EO1214" s="49"/>
    </row>
    <row r="1215" spans="4:145">
      <c r="D1215" s="53" t="s">
        <v>1473</v>
      </c>
      <c r="E1215" s="49"/>
      <c r="F1215" s="49"/>
      <c r="G1215" s="49"/>
      <c r="H1215" s="49"/>
      <c r="I1215" s="49"/>
      <c r="J1215" s="49"/>
      <c r="K1215" s="49"/>
      <c r="L1215" s="49"/>
      <c r="M1215" s="49"/>
      <c r="N1215" s="49"/>
      <c r="O1215" s="49"/>
      <c r="P1215" s="49"/>
      <c r="Q1215" s="49"/>
      <c r="R1215" s="49"/>
      <c r="S1215" s="49"/>
      <c r="T1215" s="49"/>
      <c r="U1215" s="49"/>
      <c r="V1215" s="49"/>
      <c r="W1215" s="49"/>
      <c r="X1215" s="49"/>
      <c r="Y1215" s="49"/>
      <c r="Z1215" s="49"/>
      <c r="AA1215" s="49"/>
      <c r="AB1215" s="49"/>
      <c r="AC1215" s="49"/>
      <c r="AD1215" s="49"/>
      <c r="AE1215" s="49"/>
      <c r="AF1215" s="49"/>
      <c r="AG1215" s="49"/>
      <c r="AH1215" s="49"/>
      <c r="AI1215" s="49"/>
      <c r="AJ1215" s="49"/>
      <c r="AK1215" s="49"/>
      <c r="AL1215" s="49"/>
      <c r="AM1215" s="49"/>
      <c r="AN1215" s="49"/>
      <c r="AO1215" s="49"/>
      <c r="AP1215" s="49"/>
      <c r="AQ1215" s="49"/>
      <c r="AR1215" s="49"/>
      <c r="AS1215" s="49"/>
      <c r="AT1215" s="49"/>
      <c r="AU1215" s="49"/>
      <c r="AV1215" s="49"/>
      <c r="AW1215" s="49"/>
      <c r="AX1215" s="49"/>
      <c r="AY1215" s="49"/>
      <c r="AZ1215" s="49"/>
      <c r="BA1215" s="49"/>
      <c r="BB1215" s="49"/>
      <c r="BC1215" s="49"/>
      <c r="BD1215" s="49"/>
      <c r="BE1215" s="49"/>
      <c r="BF1215" s="49"/>
      <c r="BG1215" s="49"/>
      <c r="BH1215" s="49"/>
      <c r="BI1215" s="49"/>
      <c r="BJ1215" s="49"/>
      <c r="BK1215" s="49"/>
      <c r="BL1215" s="49"/>
      <c r="BM1215" s="49"/>
      <c r="BN1215" s="49"/>
      <c r="BO1215" s="49"/>
      <c r="BP1215" s="49"/>
      <c r="BQ1215" s="49"/>
      <c r="BR1215" s="49"/>
      <c r="BS1215" s="49"/>
      <c r="BT1215" s="49"/>
      <c r="BU1215" s="49"/>
      <c r="BV1215" s="49"/>
      <c r="BW1215" s="49"/>
      <c r="BX1215" s="49"/>
      <c r="BY1215" s="49"/>
      <c r="BZ1215" s="49"/>
      <c r="CA1215" s="49"/>
      <c r="CB1215" s="49"/>
      <c r="CC1215" s="49"/>
      <c r="CD1215" s="49"/>
      <c r="CE1215" s="49"/>
      <c r="CF1215" s="49"/>
      <c r="CG1215" s="49"/>
      <c r="CH1215" s="49"/>
      <c r="CI1215" s="49"/>
      <c r="CJ1215" s="49"/>
      <c r="CK1215" s="49"/>
      <c r="CL1215" s="49"/>
      <c r="CM1215" s="49"/>
      <c r="CN1215" s="49"/>
      <c r="CO1215" s="49"/>
      <c r="CP1215" s="49"/>
      <c r="CQ1215" s="49"/>
      <c r="CR1215" s="49"/>
      <c r="CS1215" s="49"/>
      <c r="CT1215" s="49"/>
      <c r="CU1215" s="49"/>
      <c r="CV1215" s="49"/>
      <c r="CW1215" s="49"/>
      <c r="CX1215" s="49"/>
      <c r="CY1215" s="49"/>
      <c r="CZ1215" s="49"/>
      <c r="DA1215" s="49"/>
      <c r="DB1215" s="49"/>
      <c r="DC1215" s="49"/>
      <c r="DD1215" s="49"/>
      <c r="DE1215" s="49"/>
      <c r="DF1215" s="49"/>
      <c r="DG1215" s="49"/>
      <c r="DH1215" s="49"/>
      <c r="DI1215" s="49"/>
      <c r="DJ1215" s="49"/>
      <c r="DK1215" s="49"/>
      <c r="DL1215" s="49"/>
      <c r="DM1215" s="49"/>
      <c r="DN1215" s="49"/>
      <c r="DO1215" s="49"/>
      <c r="DP1215" s="49"/>
      <c r="DQ1215" s="49"/>
      <c r="DR1215" s="49"/>
      <c r="DS1215" s="49"/>
      <c r="DT1215" s="49"/>
      <c r="DU1215" s="49"/>
      <c r="DV1215" s="49"/>
      <c r="DW1215" s="49"/>
      <c r="DX1215" s="49"/>
      <c r="DY1215" s="49"/>
      <c r="DZ1215" s="49"/>
      <c r="EA1215" s="49"/>
      <c r="EB1215" s="49"/>
      <c r="EC1215" s="49"/>
      <c r="ED1215" s="49"/>
      <c r="EE1215" s="49"/>
      <c r="EF1215" s="49"/>
      <c r="EG1215" s="49"/>
      <c r="EH1215" s="49"/>
      <c r="EI1215" s="49"/>
      <c r="EJ1215" s="49"/>
      <c r="EK1215" s="49"/>
      <c r="EL1215" s="49"/>
      <c r="EM1215" s="49"/>
      <c r="EN1215" s="49"/>
      <c r="EO1215" s="49"/>
    </row>
    <row r="1216" spans="4:145">
      <c r="D1216" s="53" t="s">
        <v>1474</v>
      </c>
      <c r="E1216" s="49"/>
      <c r="F1216" s="49"/>
      <c r="G1216" s="49"/>
      <c r="H1216" s="49"/>
      <c r="I1216" s="49"/>
      <c r="J1216" s="49"/>
      <c r="K1216" s="49"/>
      <c r="L1216" s="49"/>
      <c r="M1216" s="49"/>
      <c r="N1216" s="49"/>
      <c r="O1216" s="49"/>
      <c r="P1216" s="49"/>
      <c r="Q1216" s="49"/>
      <c r="R1216" s="49"/>
      <c r="S1216" s="49"/>
      <c r="T1216" s="49"/>
      <c r="U1216" s="49"/>
      <c r="V1216" s="49"/>
      <c r="W1216" s="49"/>
      <c r="X1216" s="49"/>
      <c r="Y1216" s="49"/>
      <c r="Z1216" s="49"/>
      <c r="AA1216" s="49"/>
      <c r="AB1216" s="49"/>
      <c r="AC1216" s="49"/>
      <c r="AD1216" s="49"/>
      <c r="AE1216" s="49"/>
      <c r="AF1216" s="49"/>
      <c r="AG1216" s="49"/>
      <c r="AH1216" s="49"/>
      <c r="AI1216" s="49"/>
      <c r="AJ1216" s="49"/>
      <c r="AK1216" s="49"/>
      <c r="AL1216" s="49"/>
      <c r="AM1216" s="49"/>
      <c r="AN1216" s="49"/>
      <c r="AO1216" s="49"/>
      <c r="AP1216" s="49"/>
      <c r="AQ1216" s="49"/>
      <c r="AR1216" s="49"/>
      <c r="AS1216" s="49"/>
      <c r="AT1216" s="49"/>
      <c r="AU1216" s="49"/>
      <c r="AV1216" s="49"/>
      <c r="AW1216" s="49"/>
      <c r="AX1216" s="49"/>
      <c r="AY1216" s="49"/>
      <c r="AZ1216" s="49"/>
      <c r="BA1216" s="49"/>
      <c r="BB1216" s="49"/>
      <c r="BC1216" s="49"/>
      <c r="BD1216" s="49"/>
      <c r="BE1216" s="49"/>
      <c r="BF1216" s="49"/>
      <c r="BG1216" s="49"/>
      <c r="BH1216" s="49"/>
      <c r="BI1216" s="49"/>
      <c r="BJ1216" s="49"/>
      <c r="BK1216" s="49"/>
      <c r="BL1216" s="49"/>
      <c r="BM1216" s="49"/>
      <c r="BN1216" s="49"/>
      <c r="BO1216" s="49"/>
      <c r="BP1216" s="49"/>
      <c r="BQ1216" s="49"/>
      <c r="BR1216" s="49"/>
      <c r="BS1216" s="49"/>
      <c r="BT1216" s="49"/>
      <c r="BU1216" s="49"/>
      <c r="BV1216" s="49"/>
      <c r="BW1216" s="49"/>
      <c r="BX1216" s="49"/>
      <c r="BY1216" s="49"/>
      <c r="BZ1216" s="49"/>
      <c r="CA1216" s="49"/>
      <c r="CB1216" s="49"/>
      <c r="CC1216" s="49"/>
      <c r="CD1216" s="49"/>
      <c r="CE1216" s="49"/>
      <c r="CF1216" s="49"/>
      <c r="CG1216" s="49"/>
      <c r="CH1216" s="49"/>
      <c r="CI1216" s="49"/>
      <c r="CJ1216" s="49"/>
      <c r="CK1216" s="49"/>
      <c r="CL1216" s="49"/>
      <c r="CM1216" s="49"/>
      <c r="CN1216" s="49"/>
      <c r="CO1216" s="49"/>
      <c r="CP1216" s="49"/>
      <c r="CQ1216" s="49"/>
      <c r="CR1216" s="49"/>
      <c r="CS1216" s="49"/>
      <c r="CT1216" s="49"/>
      <c r="CU1216" s="49"/>
      <c r="CV1216" s="49"/>
      <c r="CW1216" s="49"/>
      <c r="CX1216" s="49"/>
      <c r="CY1216" s="49"/>
      <c r="CZ1216" s="49"/>
      <c r="DA1216" s="49"/>
      <c r="DB1216" s="49"/>
      <c r="DC1216" s="49"/>
      <c r="DD1216" s="49"/>
      <c r="DE1216" s="49"/>
      <c r="DF1216" s="49"/>
      <c r="DG1216" s="49"/>
      <c r="DH1216" s="49"/>
      <c r="DI1216" s="49"/>
      <c r="DJ1216" s="49"/>
      <c r="DK1216" s="49"/>
      <c r="DL1216" s="49"/>
      <c r="DM1216" s="49"/>
      <c r="DN1216" s="49"/>
      <c r="DO1216" s="49"/>
      <c r="DP1216" s="49"/>
      <c r="DQ1216" s="49"/>
      <c r="DR1216" s="49"/>
      <c r="DS1216" s="49"/>
      <c r="DT1216" s="49"/>
      <c r="DU1216" s="49"/>
      <c r="DV1216" s="49"/>
      <c r="DW1216" s="49"/>
      <c r="DX1216" s="49"/>
      <c r="DY1216" s="49"/>
      <c r="DZ1216" s="49"/>
      <c r="EA1216" s="49"/>
      <c r="EB1216" s="49"/>
      <c r="EC1216" s="49"/>
      <c r="ED1216" s="49"/>
      <c r="EE1216" s="49"/>
      <c r="EF1216" s="49"/>
      <c r="EG1216" s="49"/>
      <c r="EH1216" s="49"/>
      <c r="EI1216" s="49"/>
      <c r="EJ1216" s="49"/>
      <c r="EK1216" s="49"/>
      <c r="EL1216" s="49"/>
      <c r="EM1216" s="49"/>
      <c r="EN1216" s="49"/>
      <c r="EO1216" s="49"/>
    </row>
    <row r="1217" spans="4:145">
      <c r="D1217" s="53" t="s">
        <v>1475</v>
      </c>
      <c r="E1217" s="49"/>
      <c r="F1217" s="49"/>
      <c r="G1217" s="49"/>
      <c r="H1217" s="49"/>
      <c r="I1217" s="49"/>
      <c r="J1217" s="49"/>
      <c r="K1217" s="49"/>
      <c r="L1217" s="49"/>
      <c r="M1217" s="49"/>
      <c r="N1217" s="49"/>
      <c r="O1217" s="49"/>
      <c r="P1217" s="49"/>
      <c r="Q1217" s="49"/>
      <c r="R1217" s="49"/>
      <c r="S1217" s="49"/>
      <c r="T1217" s="49"/>
      <c r="U1217" s="49"/>
      <c r="V1217" s="49"/>
      <c r="W1217" s="49"/>
      <c r="X1217" s="49"/>
      <c r="Y1217" s="49"/>
      <c r="Z1217" s="49"/>
      <c r="AA1217" s="49"/>
      <c r="AB1217" s="49"/>
      <c r="AC1217" s="49"/>
      <c r="AD1217" s="49"/>
      <c r="AE1217" s="49"/>
      <c r="AF1217" s="49"/>
      <c r="AG1217" s="49"/>
      <c r="AH1217" s="49"/>
      <c r="AI1217" s="49"/>
      <c r="AJ1217" s="49"/>
      <c r="AK1217" s="49"/>
      <c r="AL1217" s="49"/>
      <c r="AM1217" s="49"/>
      <c r="AN1217" s="49"/>
      <c r="AO1217" s="49"/>
      <c r="AP1217" s="49"/>
      <c r="AQ1217" s="49"/>
      <c r="AR1217" s="49"/>
      <c r="AS1217" s="49"/>
      <c r="AT1217" s="49"/>
      <c r="AU1217" s="49"/>
      <c r="AV1217" s="49"/>
      <c r="AW1217" s="49"/>
      <c r="AX1217" s="49"/>
      <c r="AY1217" s="49"/>
      <c r="AZ1217" s="49"/>
      <c r="BA1217" s="49"/>
      <c r="BB1217" s="49"/>
      <c r="BC1217" s="49"/>
      <c r="BD1217" s="49"/>
      <c r="BE1217" s="49"/>
      <c r="BF1217" s="49"/>
      <c r="BG1217" s="49"/>
      <c r="BH1217" s="49"/>
      <c r="BI1217" s="49"/>
      <c r="BJ1217" s="49"/>
      <c r="BK1217" s="49"/>
      <c r="BL1217" s="49"/>
      <c r="BM1217" s="49"/>
      <c r="BN1217" s="49"/>
      <c r="BO1217" s="49"/>
      <c r="BP1217" s="49"/>
      <c r="BQ1217" s="49"/>
      <c r="BR1217" s="49"/>
      <c r="BS1217" s="49"/>
      <c r="BT1217" s="49"/>
      <c r="BU1217" s="49"/>
      <c r="BV1217" s="49"/>
      <c r="BW1217" s="49"/>
      <c r="BX1217" s="49"/>
      <c r="BY1217" s="49"/>
      <c r="BZ1217" s="49"/>
      <c r="CA1217" s="49"/>
      <c r="CB1217" s="49"/>
      <c r="CC1217" s="49"/>
      <c r="CD1217" s="49"/>
      <c r="CE1217" s="49"/>
      <c r="CF1217" s="49"/>
      <c r="CG1217" s="49"/>
      <c r="CH1217" s="49"/>
      <c r="CI1217" s="49"/>
      <c r="CJ1217" s="49"/>
      <c r="CK1217" s="49"/>
      <c r="CL1217" s="49"/>
      <c r="CM1217" s="49"/>
      <c r="CN1217" s="49"/>
      <c r="CO1217" s="49"/>
      <c r="CP1217" s="49"/>
      <c r="CQ1217" s="49"/>
      <c r="CR1217" s="49"/>
      <c r="CS1217" s="49"/>
      <c r="CT1217" s="49"/>
      <c r="CU1217" s="49"/>
      <c r="CV1217" s="49"/>
      <c r="CW1217" s="49"/>
      <c r="CX1217" s="49"/>
      <c r="CY1217" s="49"/>
      <c r="CZ1217" s="49"/>
      <c r="DA1217" s="49"/>
      <c r="DB1217" s="49"/>
      <c r="DC1217" s="49"/>
      <c r="DD1217" s="49"/>
      <c r="DE1217" s="49"/>
      <c r="DF1217" s="49"/>
      <c r="DG1217" s="49"/>
      <c r="DH1217" s="49"/>
      <c r="DI1217" s="49"/>
      <c r="DJ1217" s="49"/>
      <c r="DK1217" s="49"/>
      <c r="DL1217" s="49"/>
      <c r="DM1217" s="49"/>
      <c r="DN1217" s="49"/>
      <c r="DO1217" s="49"/>
      <c r="DP1217" s="49"/>
      <c r="DQ1217" s="49"/>
      <c r="DR1217" s="49"/>
      <c r="DS1217" s="49"/>
      <c r="DT1217" s="49"/>
      <c r="DU1217" s="49"/>
      <c r="DV1217" s="49"/>
      <c r="DW1217" s="49"/>
      <c r="DX1217" s="49"/>
      <c r="DY1217" s="49"/>
      <c r="DZ1217" s="49"/>
      <c r="EA1217" s="49"/>
      <c r="EB1217" s="49"/>
      <c r="EC1217" s="49"/>
      <c r="ED1217" s="49"/>
      <c r="EE1217" s="49"/>
      <c r="EF1217" s="49"/>
      <c r="EG1217" s="49"/>
      <c r="EH1217" s="49"/>
      <c r="EI1217" s="49"/>
      <c r="EJ1217" s="49"/>
      <c r="EK1217" s="49"/>
      <c r="EL1217" s="49"/>
      <c r="EM1217" s="49"/>
      <c r="EN1217" s="49"/>
      <c r="EO1217" s="49"/>
    </row>
    <row r="1218" spans="4:145">
      <c r="D1218" s="53" t="s">
        <v>1476</v>
      </c>
      <c r="E1218" s="49"/>
      <c r="F1218" s="49"/>
      <c r="G1218" s="49"/>
      <c r="H1218" s="49"/>
      <c r="I1218" s="49"/>
      <c r="J1218" s="49"/>
      <c r="K1218" s="49"/>
      <c r="L1218" s="49"/>
      <c r="M1218" s="49"/>
      <c r="N1218" s="49"/>
      <c r="O1218" s="49"/>
      <c r="P1218" s="49"/>
      <c r="Q1218" s="49"/>
      <c r="R1218" s="49"/>
      <c r="S1218" s="49"/>
      <c r="T1218" s="49"/>
      <c r="U1218" s="49"/>
      <c r="V1218" s="49"/>
      <c r="W1218" s="49"/>
      <c r="X1218" s="49"/>
      <c r="Y1218" s="49"/>
      <c r="Z1218" s="49"/>
      <c r="AA1218" s="49"/>
      <c r="AB1218" s="49"/>
      <c r="AC1218" s="49"/>
      <c r="AD1218" s="49"/>
      <c r="AE1218" s="49"/>
      <c r="AF1218" s="49"/>
      <c r="AG1218" s="49"/>
      <c r="AH1218" s="49"/>
      <c r="AI1218" s="49"/>
      <c r="AJ1218" s="49"/>
      <c r="AK1218" s="49"/>
      <c r="AL1218" s="49"/>
      <c r="AM1218" s="49"/>
      <c r="AN1218" s="49"/>
      <c r="AO1218" s="49"/>
      <c r="AP1218" s="49"/>
      <c r="AQ1218" s="49"/>
      <c r="AR1218" s="49"/>
      <c r="AS1218" s="49"/>
      <c r="AT1218" s="49"/>
      <c r="AU1218" s="49"/>
      <c r="AV1218" s="49"/>
      <c r="AW1218" s="49"/>
      <c r="AX1218" s="49"/>
      <c r="AY1218" s="49"/>
      <c r="AZ1218" s="49"/>
      <c r="BA1218" s="49"/>
      <c r="BB1218" s="49"/>
      <c r="BC1218" s="49"/>
      <c r="BD1218" s="49"/>
      <c r="BE1218" s="49"/>
      <c r="BF1218" s="49"/>
      <c r="BG1218" s="49"/>
      <c r="BH1218" s="49"/>
      <c r="BI1218" s="49"/>
      <c r="BJ1218" s="49"/>
      <c r="BK1218" s="49"/>
      <c r="BL1218" s="49"/>
      <c r="BM1218" s="49"/>
      <c r="BN1218" s="49"/>
      <c r="BO1218" s="49"/>
      <c r="BP1218" s="49"/>
      <c r="BQ1218" s="49"/>
      <c r="BR1218" s="49"/>
      <c r="BS1218" s="49"/>
      <c r="BT1218" s="49"/>
      <c r="BU1218" s="49"/>
      <c r="BV1218" s="49"/>
      <c r="BW1218" s="49"/>
      <c r="BX1218" s="49"/>
      <c r="BY1218" s="49"/>
      <c r="BZ1218" s="49"/>
      <c r="CA1218" s="49"/>
      <c r="CB1218" s="49"/>
      <c r="CC1218" s="49"/>
      <c r="CD1218" s="49"/>
      <c r="CE1218" s="49"/>
      <c r="CF1218" s="49"/>
      <c r="CG1218" s="49"/>
      <c r="CH1218" s="49"/>
      <c r="CI1218" s="49"/>
      <c r="CJ1218" s="49"/>
      <c r="CK1218" s="49"/>
      <c r="CL1218" s="49"/>
      <c r="CM1218" s="49"/>
      <c r="CN1218" s="49"/>
      <c r="CO1218" s="49"/>
      <c r="CP1218" s="49"/>
      <c r="CQ1218" s="49"/>
      <c r="CR1218" s="49"/>
      <c r="CS1218" s="49"/>
      <c r="CT1218" s="49"/>
      <c r="CU1218" s="49"/>
      <c r="CV1218" s="49"/>
      <c r="CW1218" s="49"/>
      <c r="CX1218" s="49"/>
      <c r="CY1218" s="49"/>
      <c r="CZ1218" s="49"/>
      <c r="DA1218" s="49"/>
      <c r="DB1218" s="49"/>
      <c r="DC1218" s="49"/>
      <c r="DD1218" s="49"/>
      <c r="DE1218" s="49"/>
      <c r="DF1218" s="49"/>
      <c r="DG1218" s="49"/>
      <c r="DH1218" s="49"/>
      <c r="DI1218" s="49"/>
      <c r="DJ1218" s="49"/>
      <c r="DK1218" s="49"/>
      <c r="DL1218" s="49"/>
      <c r="DM1218" s="49"/>
      <c r="DN1218" s="49"/>
      <c r="DO1218" s="49"/>
      <c r="DP1218" s="49"/>
      <c r="DQ1218" s="49"/>
      <c r="DR1218" s="49"/>
      <c r="DS1218" s="49"/>
      <c r="DT1218" s="49"/>
      <c r="DU1218" s="49"/>
      <c r="DV1218" s="49"/>
      <c r="DW1218" s="49"/>
      <c r="DX1218" s="49"/>
      <c r="DY1218" s="49"/>
      <c r="DZ1218" s="49"/>
      <c r="EA1218" s="49"/>
      <c r="EB1218" s="49"/>
      <c r="EC1218" s="49"/>
      <c r="ED1218" s="49"/>
      <c r="EE1218" s="49"/>
      <c r="EF1218" s="49"/>
      <c r="EG1218" s="49"/>
      <c r="EH1218" s="49"/>
      <c r="EI1218" s="49"/>
      <c r="EJ1218" s="49"/>
      <c r="EK1218" s="49"/>
      <c r="EL1218" s="49"/>
      <c r="EM1218" s="49"/>
      <c r="EN1218" s="49"/>
      <c r="EO1218" s="49"/>
    </row>
    <row r="1219" spans="4:145">
      <c r="D1219" s="53" t="s">
        <v>2934</v>
      </c>
      <c r="E1219" s="49"/>
      <c r="F1219" s="49"/>
      <c r="G1219" s="49"/>
      <c r="H1219" s="49"/>
      <c r="I1219" s="49"/>
      <c r="J1219" s="49"/>
      <c r="K1219" s="49"/>
      <c r="L1219" s="49"/>
      <c r="M1219" s="49"/>
      <c r="N1219" s="49"/>
      <c r="O1219" s="49"/>
      <c r="P1219" s="49"/>
      <c r="Q1219" s="49"/>
      <c r="R1219" s="49"/>
      <c r="S1219" s="49"/>
      <c r="T1219" s="49"/>
      <c r="U1219" s="49"/>
      <c r="V1219" s="49"/>
      <c r="W1219" s="49"/>
      <c r="X1219" s="49"/>
      <c r="Y1219" s="49"/>
      <c r="Z1219" s="49"/>
      <c r="AA1219" s="49"/>
      <c r="AB1219" s="49"/>
      <c r="AC1219" s="49"/>
      <c r="AD1219" s="49"/>
      <c r="AE1219" s="49"/>
      <c r="AF1219" s="49"/>
      <c r="AG1219" s="49"/>
      <c r="AH1219" s="49"/>
      <c r="AI1219" s="49"/>
      <c r="AJ1219" s="49"/>
      <c r="AK1219" s="49"/>
      <c r="AL1219" s="49"/>
      <c r="AM1219" s="49"/>
      <c r="AN1219" s="49"/>
      <c r="AO1219" s="49"/>
      <c r="AP1219" s="49"/>
      <c r="AQ1219" s="49"/>
      <c r="AR1219" s="49"/>
      <c r="AS1219" s="49"/>
      <c r="AT1219" s="49"/>
      <c r="AU1219" s="49"/>
      <c r="AV1219" s="49"/>
      <c r="AW1219" s="49"/>
      <c r="AX1219" s="49"/>
      <c r="AY1219" s="49"/>
      <c r="AZ1219" s="49"/>
      <c r="BA1219" s="49"/>
      <c r="BB1219" s="49"/>
      <c r="BC1219" s="49"/>
      <c r="BD1219" s="49"/>
      <c r="BE1219" s="49"/>
      <c r="BF1219" s="49"/>
      <c r="BG1219" s="49"/>
      <c r="BH1219" s="49"/>
      <c r="BI1219" s="49"/>
      <c r="BJ1219" s="49"/>
      <c r="BK1219" s="49"/>
      <c r="BL1219" s="49"/>
      <c r="BM1219" s="49"/>
      <c r="BN1219" s="49"/>
      <c r="BO1219" s="49"/>
      <c r="BP1219" s="49"/>
      <c r="BQ1219" s="49"/>
      <c r="BR1219" s="49"/>
      <c r="BS1219" s="49"/>
      <c r="BT1219" s="49"/>
      <c r="BU1219" s="49"/>
      <c r="BV1219" s="49"/>
      <c r="BW1219" s="49"/>
      <c r="BX1219" s="49"/>
      <c r="BY1219" s="49"/>
      <c r="BZ1219" s="49"/>
      <c r="CA1219" s="49"/>
      <c r="CB1219" s="49"/>
      <c r="CC1219" s="49"/>
      <c r="CD1219" s="49"/>
      <c r="CE1219" s="49"/>
      <c r="CF1219" s="49"/>
      <c r="CG1219" s="49"/>
      <c r="CH1219" s="49"/>
      <c r="CI1219" s="49"/>
      <c r="CJ1219" s="49"/>
      <c r="CK1219" s="49"/>
      <c r="CL1219" s="49"/>
      <c r="CM1219" s="49"/>
      <c r="CN1219" s="49"/>
      <c r="CO1219" s="49"/>
      <c r="CP1219" s="49"/>
      <c r="CQ1219" s="49"/>
      <c r="CR1219" s="49"/>
      <c r="CS1219" s="49"/>
      <c r="CT1219" s="49"/>
      <c r="CU1219" s="49"/>
      <c r="CV1219" s="49"/>
      <c r="CW1219" s="49"/>
      <c r="CX1219" s="49"/>
      <c r="CY1219" s="49"/>
      <c r="CZ1219" s="49"/>
      <c r="DA1219" s="49"/>
      <c r="DB1219" s="49"/>
      <c r="DC1219" s="49"/>
      <c r="DD1219" s="49"/>
      <c r="DE1219" s="49"/>
      <c r="DF1219" s="49"/>
      <c r="DG1219" s="49"/>
      <c r="DH1219" s="49"/>
      <c r="DI1219" s="49"/>
      <c r="DJ1219" s="49"/>
      <c r="DK1219" s="49"/>
      <c r="DL1219" s="49"/>
      <c r="DM1219" s="49"/>
      <c r="DN1219" s="49"/>
      <c r="DO1219" s="49"/>
      <c r="DP1219" s="49"/>
      <c r="DQ1219" s="49"/>
      <c r="DR1219" s="49"/>
      <c r="DS1219" s="49"/>
      <c r="DT1219" s="49"/>
      <c r="DU1219" s="49"/>
      <c r="DV1219" s="49"/>
      <c r="DW1219" s="49"/>
      <c r="DX1219" s="49"/>
      <c r="DY1219" s="49"/>
      <c r="DZ1219" s="49"/>
      <c r="EA1219" s="49"/>
      <c r="EB1219" s="49"/>
      <c r="EC1219" s="49"/>
      <c r="ED1219" s="49"/>
      <c r="EE1219" s="49"/>
      <c r="EF1219" s="49"/>
      <c r="EG1219" s="49"/>
      <c r="EH1219" s="49"/>
      <c r="EI1219" s="49"/>
      <c r="EJ1219" s="49"/>
      <c r="EK1219" s="49"/>
      <c r="EL1219" s="49"/>
      <c r="EM1219" s="49"/>
      <c r="EN1219" s="49"/>
      <c r="EO1219" s="49"/>
    </row>
    <row r="1220" spans="4:145">
      <c r="D1220" s="53"/>
      <c r="E1220" s="49"/>
      <c r="F1220" s="49"/>
      <c r="G1220" s="49"/>
      <c r="H1220" s="49"/>
      <c r="I1220" s="49"/>
      <c r="J1220" s="49"/>
      <c r="K1220" s="49"/>
      <c r="L1220" s="49"/>
      <c r="M1220" s="49"/>
      <c r="N1220" s="49"/>
      <c r="O1220" s="49"/>
      <c r="P1220" s="49"/>
      <c r="Q1220" s="49"/>
      <c r="R1220" s="49"/>
      <c r="S1220" s="49"/>
      <c r="T1220" s="49"/>
      <c r="U1220" s="49"/>
      <c r="V1220" s="49"/>
      <c r="W1220" s="49"/>
      <c r="X1220" s="49"/>
      <c r="Y1220" s="49"/>
      <c r="Z1220" s="49"/>
      <c r="AA1220" s="49"/>
      <c r="AB1220" s="49"/>
      <c r="AC1220" s="49"/>
      <c r="AD1220" s="49"/>
      <c r="AE1220" s="49"/>
      <c r="AF1220" s="49"/>
      <c r="AG1220" s="49"/>
      <c r="AH1220" s="49"/>
      <c r="AI1220" s="49"/>
      <c r="AJ1220" s="49"/>
      <c r="AK1220" s="49"/>
      <c r="AL1220" s="49"/>
      <c r="AM1220" s="49"/>
      <c r="AN1220" s="49"/>
      <c r="AO1220" s="49"/>
      <c r="AP1220" s="49"/>
      <c r="AQ1220" s="49"/>
      <c r="AR1220" s="49"/>
      <c r="AS1220" s="49"/>
      <c r="AT1220" s="49"/>
      <c r="AU1220" s="49"/>
      <c r="AV1220" s="49"/>
      <c r="AW1220" s="49"/>
      <c r="AX1220" s="49"/>
      <c r="AY1220" s="49"/>
      <c r="AZ1220" s="49"/>
      <c r="BA1220" s="49"/>
      <c r="BB1220" s="49"/>
      <c r="BC1220" s="49"/>
      <c r="BD1220" s="49"/>
      <c r="BE1220" s="49"/>
      <c r="BF1220" s="49"/>
      <c r="BG1220" s="49"/>
      <c r="BH1220" s="49"/>
      <c r="BI1220" s="49"/>
      <c r="BJ1220" s="49"/>
      <c r="BK1220" s="49"/>
      <c r="BL1220" s="49"/>
      <c r="BM1220" s="49"/>
      <c r="BN1220" s="49"/>
      <c r="BO1220" s="49"/>
      <c r="BP1220" s="49"/>
      <c r="BQ1220" s="49"/>
      <c r="BR1220" s="49"/>
      <c r="BS1220" s="49"/>
      <c r="BT1220" s="49"/>
      <c r="BU1220" s="49"/>
      <c r="BV1220" s="49"/>
      <c r="BW1220" s="49"/>
      <c r="BX1220" s="49"/>
      <c r="BY1220" s="49"/>
      <c r="BZ1220" s="49"/>
      <c r="CA1220" s="49"/>
      <c r="CB1220" s="49"/>
      <c r="CC1220" s="49"/>
      <c r="CD1220" s="49"/>
      <c r="CE1220" s="49"/>
      <c r="CF1220" s="49"/>
      <c r="CG1220" s="49"/>
      <c r="CH1220" s="49"/>
      <c r="CI1220" s="49"/>
      <c r="CJ1220" s="49"/>
      <c r="CK1220" s="49"/>
      <c r="CL1220" s="49"/>
      <c r="CM1220" s="49"/>
      <c r="CN1220" s="49"/>
      <c r="CO1220" s="49"/>
      <c r="CP1220" s="49"/>
      <c r="CQ1220" s="49"/>
      <c r="CR1220" s="49"/>
      <c r="CS1220" s="49"/>
      <c r="CT1220" s="49"/>
      <c r="CU1220" s="49"/>
      <c r="CV1220" s="49"/>
      <c r="CW1220" s="49"/>
      <c r="CX1220" s="49"/>
      <c r="CY1220" s="49"/>
      <c r="CZ1220" s="49"/>
      <c r="DA1220" s="49"/>
      <c r="DB1220" s="49"/>
      <c r="DC1220" s="49"/>
      <c r="DD1220" s="49"/>
      <c r="DE1220" s="49"/>
      <c r="DF1220" s="49"/>
      <c r="DG1220" s="49"/>
      <c r="DH1220" s="49"/>
      <c r="DI1220" s="49"/>
      <c r="DJ1220" s="49"/>
      <c r="DK1220" s="49"/>
      <c r="DL1220" s="49"/>
      <c r="DM1220" s="49"/>
      <c r="DN1220" s="49"/>
      <c r="DO1220" s="49"/>
      <c r="DP1220" s="49"/>
      <c r="DQ1220" s="49"/>
      <c r="DR1220" s="49"/>
      <c r="DS1220" s="49"/>
      <c r="DT1220" s="49"/>
      <c r="DU1220" s="49"/>
      <c r="DV1220" s="49"/>
      <c r="DW1220" s="49"/>
      <c r="DX1220" s="49"/>
      <c r="DY1220" s="49"/>
      <c r="DZ1220" s="49"/>
      <c r="EA1220" s="49"/>
      <c r="EB1220" s="49"/>
      <c r="EC1220" s="49"/>
      <c r="ED1220" s="49"/>
      <c r="EE1220" s="49"/>
      <c r="EF1220" s="49"/>
      <c r="EG1220" s="49"/>
      <c r="EH1220" s="49"/>
      <c r="EI1220" s="49"/>
      <c r="EJ1220" s="49"/>
      <c r="EK1220" s="49"/>
      <c r="EL1220" s="49"/>
      <c r="EM1220" s="49"/>
      <c r="EN1220" s="49"/>
      <c r="EO1220" s="49"/>
    </row>
    <row r="1221" spans="4:145">
      <c r="D1221" s="37" t="s">
        <v>261</v>
      </c>
      <c r="E1221" s="49"/>
      <c r="F1221" s="49"/>
      <c r="G1221" s="49"/>
      <c r="H1221" s="49"/>
      <c r="I1221" s="49"/>
      <c r="J1221" s="49"/>
      <c r="K1221" s="49"/>
      <c r="L1221" s="49"/>
      <c r="M1221" s="49"/>
      <c r="N1221" s="49"/>
      <c r="O1221" s="49"/>
      <c r="P1221" s="49"/>
      <c r="Q1221" s="49"/>
      <c r="R1221" s="49"/>
      <c r="S1221" s="49"/>
      <c r="T1221" s="49"/>
      <c r="U1221" s="49"/>
      <c r="V1221" s="49"/>
      <c r="W1221" s="49"/>
      <c r="X1221" s="49"/>
      <c r="Y1221" s="49"/>
      <c r="Z1221" s="49"/>
      <c r="AA1221" s="49"/>
      <c r="AB1221" s="49"/>
      <c r="AC1221" s="49"/>
      <c r="AD1221" s="49"/>
      <c r="AE1221" s="49"/>
      <c r="AF1221" s="49"/>
      <c r="AG1221" s="49"/>
      <c r="AH1221" s="49"/>
      <c r="AI1221" s="49"/>
      <c r="AJ1221" s="49"/>
      <c r="AK1221" s="49"/>
      <c r="AL1221" s="49"/>
      <c r="AM1221" s="49"/>
      <c r="AN1221" s="49"/>
      <c r="AO1221" s="49"/>
      <c r="AP1221" s="49"/>
      <c r="AQ1221" s="49"/>
      <c r="AR1221" s="49"/>
      <c r="AS1221" s="49"/>
      <c r="AT1221" s="49"/>
      <c r="AU1221" s="49"/>
      <c r="AV1221" s="49"/>
      <c r="AW1221" s="49"/>
      <c r="AX1221" s="49"/>
      <c r="AY1221" s="49"/>
      <c r="AZ1221" s="49"/>
      <c r="BA1221" s="49"/>
      <c r="BB1221" s="49"/>
      <c r="BC1221" s="49"/>
      <c r="BD1221" s="49"/>
      <c r="BE1221" s="49"/>
      <c r="BF1221" s="49"/>
      <c r="BG1221" s="49"/>
      <c r="BH1221" s="49"/>
      <c r="BI1221" s="49"/>
      <c r="BJ1221" s="49"/>
      <c r="BK1221" s="49"/>
      <c r="BL1221" s="49"/>
      <c r="BM1221" s="49"/>
      <c r="BN1221" s="49"/>
      <c r="BO1221" s="49"/>
      <c r="BP1221" s="49"/>
      <c r="BQ1221" s="49"/>
      <c r="BR1221" s="49"/>
      <c r="BS1221" s="49"/>
      <c r="BT1221" s="49"/>
      <c r="BU1221" s="49"/>
      <c r="BV1221" s="49"/>
      <c r="BW1221" s="49"/>
      <c r="BX1221" s="49"/>
      <c r="BY1221" s="49"/>
      <c r="BZ1221" s="49"/>
      <c r="CA1221" s="49"/>
      <c r="CB1221" s="49"/>
      <c r="CC1221" s="49"/>
      <c r="CD1221" s="49"/>
      <c r="CE1221" s="49"/>
      <c r="CF1221" s="49"/>
      <c r="CG1221" s="49"/>
      <c r="CH1221" s="49"/>
      <c r="CI1221" s="49"/>
      <c r="CJ1221" s="49"/>
      <c r="CK1221" s="49"/>
      <c r="CL1221" s="49"/>
      <c r="CM1221" s="49"/>
      <c r="CN1221" s="49"/>
      <c r="CO1221" s="49"/>
      <c r="CP1221" s="49"/>
      <c r="CQ1221" s="49"/>
      <c r="CR1221" s="49"/>
      <c r="CS1221" s="49"/>
      <c r="CT1221" s="49"/>
      <c r="CU1221" s="49"/>
      <c r="CV1221" s="49"/>
      <c r="CW1221" s="49"/>
      <c r="CX1221" s="49"/>
      <c r="CY1221" s="49"/>
      <c r="CZ1221" s="49"/>
      <c r="DA1221" s="49"/>
      <c r="DB1221" s="49"/>
      <c r="DC1221" s="49"/>
      <c r="DD1221" s="49"/>
      <c r="DE1221" s="49"/>
      <c r="DF1221" s="49"/>
      <c r="DG1221" s="49"/>
      <c r="DH1221" s="49"/>
      <c r="DI1221" s="49"/>
      <c r="DJ1221" s="49"/>
      <c r="DK1221" s="49"/>
      <c r="DL1221" s="49"/>
      <c r="DM1221" s="49"/>
      <c r="DN1221" s="49"/>
      <c r="DO1221" s="49"/>
      <c r="DP1221" s="49"/>
      <c r="DQ1221" s="49"/>
      <c r="DR1221" s="49"/>
      <c r="DS1221" s="49"/>
      <c r="DT1221" s="49"/>
      <c r="DU1221" s="49"/>
      <c r="DV1221" s="49"/>
      <c r="DW1221" s="49"/>
      <c r="DX1221" s="49"/>
      <c r="DY1221" s="49"/>
      <c r="DZ1221" s="49"/>
      <c r="EA1221" s="49"/>
      <c r="EB1221" s="49"/>
      <c r="EC1221" s="49"/>
      <c r="ED1221" s="49"/>
      <c r="EE1221" s="49"/>
      <c r="EF1221" s="49"/>
      <c r="EG1221" s="49"/>
      <c r="EH1221" s="49"/>
      <c r="EI1221" s="49"/>
      <c r="EJ1221" s="49"/>
      <c r="EK1221" s="49"/>
      <c r="EL1221" s="49"/>
      <c r="EM1221" s="49"/>
      <c r="EN1221" s="49"/>
      <c r="EO1221" s="49"/>
    </row>
    <row r="1222" spans="4:145">
      <c r="D1222" s="37" t="s">
        <v>262</v>
      </c>
      <c r="E1222" s="49"/>
      <c r="F1222" s="49"/>
      <c r="G1222" s="49"/>
      <c r="H1222" s="49"/>
      <c r="I1222" s="49"/>
      <c r="J1222" s="49"/>
      <c r="K1222" s="49"/>
      <c r="L1222" s="49"/>
      <c r="M1222" s="49"/>
      <c r="N1222" s="49"/>
      <c r="O1222" s="49"/>
      <c r="P1222" s="49"/>
      <c r="Q1222" s="49"/>
      <c r="R1222" s="49"/>
      <c r="S1222" s="49"/>
      <c r="T1222" s="49"/>
      <c r="U1222" s="49"/>
      <c r="V1222" s="49"/>
      <c r="W1222" s="49"/>
      <c r="X1222" s="49"/>
      <c r="Y1222" s="49"/>
      <c r="Z1222" s="49"/>
      <c r="AA1222" s="49"/>
      <c r="AB1222" s="49"/>
      <c r="AC1222" s="49"/>
      <c r="AD1222" s="49"/>
      <c r="AE1222" s="49"/>
      <c r="AF1222" s="49"/>
      <c r="AG1222" s="49"/>
      <c r="AH1222" s="49"/>
      <c r="AI1222" s="49"/>
      <c r="AJ1222" s="49"/>
      <c r="AK1222" s="49"/>
      <c r="AL1222" s="49"/>
      <c r="AM1222" s="49"/>
      <c r="AN1222" s="49"/>
      <c r="AO1222" s="49"/>
      <c r="AP1222" s="49"/>
      <c r="AQ1222" s="49"/>
      <c r="AR1222" s="49"/>
      <c r="AS1222" s="49"/>
      <c r="AT1222" s="49"/>
      <c r="AU1222" s="49"/>
      <c r="AV1222" s="49"/>
      <c r="AW1222" s="49"/>
      <c r="AX1222" s="49"/>
      <c r="AY1222" s="49"/>
      <c r="AZ1222" s="49"/>
      <c r="BA1222" s="49"/>
      <c r="BB1222" s="49"/>
      <c r="BC1222" s="49"/>
      <c r="BD1222" s="49"/>
      <c r="BE1222" s="49"/>
      <c r="BF1222" s="49"/>
      <c r="BG1222" s="49"/>
      <c r="BH1222" s="49"/>
      <c r="BI1222" s="49"/>
      <c r="BJ1222" s="49"/>
      <c r="BK1222" s="49"/>
      <c r="BL1222" s="49"/>
      <c r="BM1222" s="49"/>
      <c r="BN1222" s="49"/>
      <c r="BO1222" s="49"/>
      <c r="BP1222" s="49"/>
      <c r="BQ1222" s="49"/>
      <c r="BR1222" s="49"/>
      <c r="BS1222" s="49"/>
      <c r="BT1222" s="49"/>
      <c r="BU1222" s="49"/>
      <c r="BV1222" s="49"/>
      <c r="BW1222" s="49"/>
      <c r="BX1222" s="49"/>
      <c r="BY1222" s="49"/>
      <c r="BZ1222" s="49"/>
      <c r="CA1222" s="49"/>
      <c r="CB1222" s="49"/>
      <c r="CC1222" s="49"/>
      <c r="CD1222" s="49"/>
      <c r="CE1222" s="49"/>
      <c r="CF1222" s="49"/>
      <c r="CG1222" s="49"/>
      <c r="CH1222" s="49"/>
      <c r="CI1222" s="49"/>
      <c r="CJ1222" s="49"/>
      <c r="CK1222" s="49"/>
      <c r="CL1222" s="49"/>
      <c r="CM1222" s="49"/>
      <c r="CN1222" s="49"/>
      <c r="CO1222" s="49"/>
      <c r="CP1222" s="49"/>
      <c r="CQ1222" s="49"/>
      <c r="CR1222" s="49"/>
      <c r="CS1222" s="49"/>
      <c r="CT1222" s="49"/>
      <c r="CU1222" s="49"/>
      <c r="CV1222" s="49"/>
      <c r="CW1222" s="49"/>
      <c r="CX1222" s="49"/>
      <c r="CY1222" s="49"/>
      <c r="CZ1222" s="49"/>
      <c r="DA1222" s="49"/>
      <c r="DB1222" s="49"/>
      <c r="DC1222" s="49"/>
      <c r="DD1222" s="49"/>
      <c r="DE1222" s="49"/>
      <c r="DF1222" s="49"/>
      <c r="DG1222" s="49"/>
      <c r="DH1222" s="49"/>
      <c r="DI1222" s="49"/>
      <c r="DJ1222" s="49"/>
      <c r="DK1222" s="49"/>
      <c r="DL1222" s="49"/>
      <c r="DM1222" s="49"/>
      <c r="DN1222" s="49"/>
      <c r="DO1222" s="49"/>
      <c r="DP1222" s="49"/>
      <c r="DQ1222" s="49"/>
      <c r="DR1222" s="49"/>
      <c r="DS1222" s="49"/>
      <c r="DT1222" s="49"/>
      <c r="DU1222" s="49"/>
      <c r="DV1222" s="49"/>
      <c r="DW1222" s="49"/>
      <c r="DX1222" s="49"/>
      <c r="DY1222" s="49"/>
      <c r="DZ1222" s="49"/>
      <c r="EA1222" s="49"/>
      <c r="EB1222" s="49"/>
      <c r="EC1222" s="49"/>
      <c r="ED1222" s="49"/>
      <c r="EE1222" s="49"/>
      <c r="EF1222" s="49"/>
      <c r="EG1222" s="49"/>
      <c r="EH1222" s="49"/>
      <c r="EI1222" s="49"/>
      <c r="EJ1222" s="49"/>
      <c r="EK1222" s="49"/>
      <c r="EL1222" s="49"/>
      <c r="EM1222" s="49"/>
      <c r="EN1222" s="49"/>
      <c r="EO1222" s="49"/>
    </row>
    <row r="1223" spans="4:145">
      <c r="D1223" s="37" t="s">
        <v>336</v>
      </c>
      <c r="E1223" s="49"/>
      <c r="F1223" s="49"/>
      <c r="G1223" s="49"/>
      <c r="H1223" s="49"/>
      <c r="I1223" s="49"/>
      <c r="J1223" s="49"/>
      <c r="K1223" s="49"/>
      <c r="L1223" s="49"/>
      <c r="M1223" s="49"/>
      <c r="N1223" s="49"/>
      <c r="O1223" s="49"/>
      <c r="P1223" s="49"/>
      <c r="Q1223" s="49"/>
      <c r="R1223" s="49"/>
      <c r="S1223" s="49"/>
      <c r="T1223" s="49"/>
      <c r="U1223" s="49"/>
      <c r="V1223" s="49"/>
      <c r="W1223" s="49"/>
      <c r="X1223" s="49"/>
      <c r="Y1223" s="49"/>
      <c r="Z1223" s="49"/>
      <c r="AA1223" s="49"/>
      <c r="AB1223" s="49"/>
      <c r="AC1223" s="49"/>
      <c r="AD1223" s="49"/>
      <c r="AE1223" s="49"/>
      <c r="AF1223" s="49"/>
      <c r="AG1223" s="49"/>
      <c r="AH1223" s="49"/>
      <c r="AI1223" s="49"/>
      <c r="AJ1223" s="49"/>
      <c r="AK1223" s="49"/>
      <c r="AL1223" s="49"/>
      <c r="AM1223" s="49"/>
      <c r="AN1223" s="49"/>
      <c r="AO1223" s="49"/>
      <c r="AP1223" s="49"/>
      <c r="AQ1223" s="49"/>
      <c r="AR1223" s="49"/>
      <c r="AS1223" s="49"/>
      <c r="AT1223" s="49"/>
      <c r="AU1223" s="49"/>
      <c r="AV1223" s="49"/>
      <c r="AW1223" s="49"/>
      <c r="AX1223" s="49"/>
      <c r="AY1223" s="49"/>
      <c r="AZ1223" s="49"/>
      <c r="BA1223" s="49"/>
      <c r="BB1223" s="49"/>
      <c r="BC1223" s="49"/>
      <c r="BD1223" s="49"/>
      <c r="BE1223" s="49"/>
      <c r="BF1223" s="49"/>
      <c r="BG1223" s="49"/>
      <c r="BH1223" s="49"/>
      <c r="BI1223" s="49"/>
      <c r="BJ1223" s="49"/>
      <c r="BK1223" s="49"/>
      <c r="BL1223" s="49"/>
      <c r="BM1223" s="49"/>
      <c r="BN1223" s="49"/>
      <c r="BO1223" s="49"/>
      <c r="BP1223" s="49"/>
      <c r="BQ1223" s="49"/>
      <c r="BR1223" s="49"/>
      <c r="BS1223" s="49"/>
      <c r="BT1223" s="49"/>
      <c r="BU1223" s="49"/>
      <c r="BV1223" s="49"/>
      <c r="BW1223" s="49"/>
      <c r="BX1223" s="49"/>
      <c r="BY1223" s="49"/>
      <c r="BZ1223" s="49"/>
      <c r="CA1223" s="49"/>
      <c r="CB1223" s="49"/>
      <c r="CC1223" s="49"/>
      <c r="CD1223" s="49"/>
      <c r="CE1223" s="49"/>
      <c r="CF1223" s="49"/>
      <c r="CG1223" s="49"/>
      <c r="CH1223" s="49"/>
      <c r="CI1223" s="49"/>
      <c r="CJ1223" s="49"/>
      <c r="CK1223" s="49"/>
      <c r="CL1223" s="49"/>
      <c r="CM1223" s="49"/>
      <c r="CN1223" s="49"/>
      <c r="CO1223" s="49"/>
      <c r="CP1223" s="49"/>
      <c r="CQ1223" s="49"/>
      <c r="CR1223" s="49"/>
      <c r="CS1223" s="49"/>
      <c r="CT1223" s="49"/>
      <c r="CU1223" s="49"/>
      <c r="CV1223" s="49"/>
      <c r="CW1223" s="49"/>
      <c r="CX1223" s="49"/>
      <c r="CY1223" s="49"/>
      <c r="CZ1223" s="49"/>
      <c r="DA1223" s="49"/>
      <c r="DB1223" s="49"/>
      <c r="DC1223" s="49"/>
      <c r="DD1223" s="49"/>
      <c r="DE1223" s="49"/>
      <c r="DF1223" s="49"/>
      <c r="DG1223" s="49"/>
      <c r="DH1223" s="49"/>
      <c r="DI1223" s="49"/>
      <c r="DJ1223" s="49"/>
      <c r="DK1223" s="49"/>
      <c r="DL1223" s="49"/>
      <c r="DM1223" s="49"/>
      <c r="DN1223" s="49"/>
      <c r="DO1223" s="49"/>
      <c r="DP1223" s="49"/>
      <c r="DQ1223" s="49"/>
      <c r="DR1223" s="49"/>
      <c r="DS1223" s="49"/>
      <c r="DT1223" s="49"/>
      <c r="DU1223" s="49"/>
      <c r="DV1223" s="49"/>
      <c r="DW1223" s="49"/>
      <c r="DX1223" s="49"/>
      <c r="DY1223" s="49"/>
      <c r="DZ1223" s="49"/>
      <c r="EA1223" s="49"/>
      <c r="EB1223" s="49"/>
      <c r="EC1223" s="49"/>
      <c r="ED1223" s="49"/>
      <c r="EE1223" s="49"/>
      <c r="EF1223" s="49"/>
      <c r="EG1223" s="49"/>
      <c r="EH1223" s="49"/>
      <c r="EI1223" s="49"/>
      <c r="EJ1223" s="49"/>
      <c r="EK1223" s="49"/>
      <c r="EL1223" s="49"/>
      <c r="EM1223" s="49"/>
      <c r="EN1223" s="49"/>
      <c r="EO1223" s="49"/>
    </row>
    <row r="1225" spans="4:145">
      <c r="D1225" s="52" t="s">
        <v>2931</v>
      </c>
      <c r="E1225" s="48"/>
      <c r="F1225" s="48"/>
      <c r="G1225" s="48"/>
      <c r="H1225" s="48"/>
      <c r="I1225" s="48"/>
      <c r="J1225" s="48"/>
      <c r="K1225" s="48"/>
      <c r="L1225" s="48"/>
      <c r="M1225" s="48"/>
      <c r="N1225" s="48"/>
      <c r="O1225" s="48"/>
      <c r="P1225" s="48"/>
      <c r="Q1225" s="48"/>
      <c r="R1225" s="48"/>
      <c r="S1225" s="48"/>
      <c r="T1225" s="48"/>
      <c r="U1225" s="48"/>
      <c r="V1225" s="48"/>
      <c r="W1225" s="48"/>
      <c r="X1225" s="48"/>
      <c r="Y1225" s="48"/>
      <c r="Z1225" s="48"/>
    </row>
    <row r="1226" spans="4:145">
      <c r="D1226" s="52" t="s">
        <v>2932</v>
      </c>
      <c r="E1226" s="48"/>
      <c r="F1226" s="48"/>
      <c r="G1226" s="48"/>
      <c r="H1226" s="48"/>
      <c r="I1226" s="48"/>
      <c r="J1226" s="48"/>
      <c r="K1226" s="48"/>
      <c r="L1226" s="48"/>
      <c r="M1226" s="48"/>
      <c r="N1226" s="48"/>
      <c r="O1226" s="48"/>
      <c r="P1226" s="48"/>
      <c r="Q1226" s="48"/>
      <c r="R1226" s="48"/>
      <c r="S1226" s="48"/>
      <c r="T1226" s="48"/>
      <c r="U1226" s="48"/>
      <c r="V1226" s="48"/>
      <c r="W1226" s="48"/>
      <c r="X1226" s="48"/>
      <c r="Y1226" s="48"/>
      <c r="Z1226" s="48"/>
    </row>
    <row r="1227" spans="4:145">
      <c r="D1227" s="52" t="s">
        <v>2933</v>
      </c>
      <c r="E1227" s="48"/>
      <c r="F1227" s="48"/>
      <c r="G1227" s="48"/>
      <c r="H1227" s="48"/>
      <c r="I1227" s="48"/>
      <c r="J1227" s="48"/>
      <c r="K1227" s="48"/>
      <c r="L1227" s="48"/>
      <c r="M1227" s="48"/>
      <c r="N1227" s="48"/>
      <c r="O1227" s="48"/>
      <c r="P1227" s="48"/>
      <c r="Q1227" s="48"/>
      <c r="R1227" s="48"/>
      <c r="S1227" s="48"/>
      <c r="T1227" s="48"/>
      <c r="U1227" s="48"/>
      <c r="V1227" s="48"/>
      <c r="W1227" s="48"/>
      <c r="X1227" s="48"/>
      <c r="Y1227" s="48"/>
      <c r="Z1227" s="48"/>
    </row>
    <row r="1229" spans="4:145">
      <c r="D1229" s="85" t="s">
        <v>2937</v>
      </c>
    </row>
    <row r="1257" spans="4:4">
      <c r="D1257" s="47" t="s">
        <v>3349</v>
      </c>
    </row>
    <row r="1259" spans="4:4">
      <c r="D1259" s="85" t="s">
        <v>2937</v>
      </c>
    </row>
    <row r="1292" spans="2:4">
      <c r="B1292" s="46">
        <v>0</v>
      </c>
      <c r="D1292" s="47" t="s">
        <v>3191</v>
      </c>
    </row>
    <row r="1293" spans="2:4">
      <c r="D1293" s="55" t="s">
        <v>302</v>
      </c>
    </row>
    <row r="1295" spans="2:4">
      <c r="D1295" s="85" t="s">
        <v>3188</v>
      </c>
    </row>
    <row r="1343" spans="4:4">
      <c r="D1343" s="85" t="s">
        <v>307</v>
      </c>
    </row>
    <row r="1344" spans="4:4">
      <c r="D1344" s="36" t="s">
        <v>3189</v>
      </c>
    </row>
    <row r="1346" spans="4:4">
      <c r="D1346" s="85" t="s">
        <v>3194</v>
      </c>
    </row>
    <row r="1442" spans="2:4">
      <c r="B1442" s="46">
        <v>0</v>
      </c>
      <c r="D1442" s="47" t="s">
        <v>3211</v>
      </c>
    </row>
    <row r="1443" spans="2:4">
      <c r="D1443" s="55" t="s">
        <v>302</v>
      </c>
    </row>
    <row r="1445" spans="2:4">
      <c r="D1445" s="85" t="s">
        <v>3195</v>
      </c>
    </row>
    <row r="1490" spans="4:4">
      <c r="D1490" s="85" t="s">
        <v>3195</v>
      </c>
    </row>
    <row r="1517" spans="4:41">
      <c r="D1517" s="85" t="s">
        <v>307</v>
      </c>
      <c r="X1517" s="85" t="s">
        <v>307</v>
      </c>
      <c r="AG1517" s="85" t="s">
        <v>340</v>
      </c>
      <c r="AO1517" s="85" t="s">
        <v>3226</v>
      </c>
    </row>
    <row r="1518" spans="4:41">
      <c r="D1518" s="47" t="s">
        <v>3196</v>
      </c>
      <c r="L1518" s="85" t="str">
        <f>"'" &amp; TRIM(D1518) &amp; "',"</f>
        <v>'0000102/4/04/07/2021',</v>
      </c>
      <c r="X1518" s="85" t="s">
        <v>3199</v>
      </c>
      <c r="AG1518" s="85" t="s">
        <v>3212</v>
      </c>
    </row>
    <row r="1519" spans="4:41">
      <c r="D1519" s="47" t="s">
        <v>3197</v>
      </c>
      <c r="L1519" s="85" t="str">
        <f t="shared" ref="L1519:L1530" si="1">"'" &amp; TRIM(D1519) &amp; "',"</f>
        <v>'0000120/4/04/12/2021',</v>
      </c>
      <c r="X1519" s="85" t="s">
        <v>3200</v>
      </c>
      <c r="AG1519" s="85" t="s">
        <v>3213</v>
      </c>
    </row>
    <row r="1520" spans="4:41">
      <c r="D1520" s="47" t="s">
        <v>3198</v>
      </c>
      <c r="L1520" s="85" t="str">
        <f t="shared" si="1"/>
        <v>'0000121/4/04/12/2021',</v>
      </c>
      <c r="X1520" s="85" t="s">
        <v>3201</v>
      </c>
      <c r="AG1520" s="85" t="s">
        <v>3214</v>
      </c>
    </row>
    <row r="1521" spans="4:33">
      <c r="D1521" s="47" t="s">
        <v>3199</v>
      </c>
      <c r="L1521" s="85" t="str">
        <f t="shared" si="1"/>
        <v>'0000071/4/04/12/2020',</v>
      </c>
      <c r="X1521" s="85" t="s">
        <v>3202</v>
      </c>
      <c r="AG1521" s="85" t="s">
        <v>3215</v>
      </c>
    </row>
    <row r="1522" spans="4:33">
      <c r="D1522" s="47" t="s">
        <v>3200</v>
      </c>
      <c r="L1522" s="85" t="str">
        <f t="shared" si="1"/>
        <v>'0000072/4/04/12/2020',</v>
      </c>
      <c r="X1522" s="85" t="s">
        <v>3203</v>
      </c>
      <c r="AG1522" s="85" t="s">
        <v>3216</v>
      </c>
    </row>
    <row r="1523" spans="4:33">
      <c r="D1523" s="47" t="s">
        <v>3201</v>
      </c>
      <c r="L1523" s="85" t="str">
        <f t="shared" si="1"/>
        <v>'0000073/4/04/12/2020',</v>
      </c>
      <c r="X1523" s="85" t="s">
        <v>3204</v>
      </c>
      <c r="AG1523" s="85" t="s">
        <v>3217</v>
      </c>
    </row>
    <row r="1524" spans="4:33">
      <c r="D1524" s="47" t="s">
        <v>3202</v>
      </c>
      <c r="L1524" s="85" t="str">
        <f t="shared" si="1"/>
        <v>'0000074/4/04/12/2020',</v>
      </c>
      <c r="X1524" s="85" t="s">
        <v>3205</v>
      </c>
      <c r="AG1524" s="85" t="s">
        <v>3218</v>
      </c>
    </row>
    <row r="1525" spans="4:33">
      <c r="D1525" s="47" t="s">
        <v>3203</v>
      </c>
      <c r="L1525" s="85" t="str">
        <f t="shared" si="1"/>
        <v>'0000075/4/04/12/2020',</v>
      </c>
      <c r="X1525" s="85" t="s">
        <v>3206</v>
      </c>
      <c r="AG1525" s="85" t="s">
        <v>3219</v>
      </c>
    </row>
    <row r="1526" spans="4:33">
      <c r="D1526" s="47" t="s">
        <v>3204</v>
      </c>
      <c r="L1526" s="85" t="str">
        <f t="shared" si="1"/>
        <v>'0000076/4/04/12/2020',</v>
      </c>
      <c r="X1526" s="85" t="s">
        <v>3207</v>
      </c>
      <c r="AG1526" s="85" t="s">
        <v>3220</v>
      </c>
    </row>
    <row r="1527" spans="4:33">
      <c r="D1527" s="47" t="s">
        <v>3205</v>
      </c>
      <c r="L1527" s="85" t="str">
        <f t="shared" si="1"/>
        <v>'0000094/4/04/06/2021',</v>
      </c>
      <c r="X1527" s="85" t="s">
        <v>3208</v>
      </c>
      <c r="AG1527" s="85" t="s">
        <v>3221</v>
      </c>
    </row>
    <row r="1528" spans="4:33">
      <c r="D1528" s="47" t="s">
        <v>3206</v>
      </c>
      <c r="L1528" s="85" t="str">
        <f t="shared" si="1"/>
        <v>'0000095/4/04/06/2021',</v>
      </c>
      <c r="X1528" s="85" t="s">
        <v>3196</v>
      </c>
      <c r="AG1528" s="85" t="s">
        <v>3222</v>
      </c>
    </row>
    <row r="1529" spans="4:33">
      <c r="D1529" s="47" t="s">
        <v>3207</v>
      </c>
      <c r="L1529" s="85" t="str">
        <f t="shared" si="1"/>
        <v>'0000096/4/04/06/2021',</v>
      </c>
      <c r="X1529" s="85" t="s">
        <v>3197</v>
      </c>
      <c r="AG1529" s="85" t="s">
        <v>3223</v>
      </c>
    </row>
    <row r="1530" spans="4:33">
      <c r="D1530" s="47" t="s">
        <v>3208</v>
      </c>
      <c r="L1530" s="85" t="str">
        <f t="shared" si="1"/>
        <v>'0000097/4/04/06/2021',</v>
      </c>
      <c r="X1530" s="85" t="s">
        <v>3198</v>
      </c>
      <c r="AG1530" s="85" t="s">
        <v>3224</v>
      </c>
    </row>
    <row r="1532" spans="4:33">
      <c r="D1532" s="85" t="s">
        <v>3225</v>
      </c>
    </row>
    <row r="1575" spans="2:4">
      <c r="B1575" s="46">
        <v>0</v>
      </c>
      <c r="D1575" s="47" t="s">
        <v>3229</v>
      </c>
    </row>
    <row r="1576" spans="2:4">
      <c r="D1576" s="55" t="s">
        <v>301</v>
      </c>
    </row>
    <row r="1577" spans="2:4">
      <c r="D1577" s="85" t="s">
        <v>2147</v>
      </c>
    </row>
    <row r="1597" spans="4:4">
      <c r="D1597" s="85" t="s">
        <v>340</v>
      </c>
    </row>
    <row r="1598" spans="4:4">
      <c r="D1598" s="47" t="s">
        <v>3227</v>
      </c>
    </row>
    <row r="1600" spans="4:4">
      <c r="D1600" s="85" t="s">
        <v>2147</v>
      </c>
    </row>
    <row r="1633" spans="4:4">
      <c r="D1633" s="85" t="s">
        <v>3230</v>
      </c>
    </row>
    <row r="1655" spans="4:4">
      <c r="D1655" s="47" t="s">
        <v>3349</v>
      </c>
    </row>
    <row r="1657" spans="4:4">
      <c r="D1657" s="85" t="s">
        <v>3416</v>
      </c>
    </row>
    <row r="1695" spans="2:4">
      <c r="B1695" s="44">
        <v>0</v>
      </c>
      <c r="D1695" s="47" t="s">
        <v>655</v>
      </c>
    </row>
    <row r="1696" spans="2:4">
      <c r="D1696" s="55" t="s">
        <v>303</v>
      </c>
    </row>
    <row r="1702" spans="4:25">
      <c r="D1702" s="52" t="s">
        <v>324</v>
      </c>
      <c r="E1702" s="48"/>
      <c r="F1702" s="48"/>
      <c r="G1702" s="48"/>
      <c r="H1702" s="48"/>
      <c r="I1702" s="48"/>
      <c r="J1702" s="48"/>
      <c r="K1702" s="48"/>
      <c r="L1702" s="48"/>
      <c r="M1702" s="48"/>
      <c r="N1702" s="48"/>
      <c r="O1702" s="48"/>
      <c r="P1702" s="48"/>
      <c r="Q1702" s="48"/>
      <c r="R1702" s="48"/>
      <c r="S1702" s="48"/>
      <c r="T1702" s="48"/>
      <c r="U1702" s="48"/>
      <c r="V1702" s="48"/>
      <c r="W1702" s="48"/>
      <c r="X1702" s="48"/>
      <c r="Y1702" s="48"/>
    </row>
    <row r="1703" spans="4:25">
      <c r="D1703" s="52" t="s">
        <v>1776</v>
      </c>
      <c r="E1703" s="48"/>
      <c r="F1703" s="48"/>
      <c r="G1703" s="48"/>
      <c r="H1703" s="48"/>
      <c r="I1703" s="48"/>
      <c r="J1703" s="48"/>
      <c r="K1703" s="48"/>
      <c r="L1703" s="48"/>
      <c r="M1703" s="48"/>
      <c r="N1703" s="48"/>
      <c r="O1703" s="48"/>
      <c r="P1703" s="48"/>
      <c r="Q1703" s="48"/>
      <c r="R1703" s="48"/>
      <c r="S1703" s="48"/>
      <c r="T1703" s="48"/>
      <c r="U1703" s="48"/>
      <c r="V1703" s="48"/>
      <c r="W1703" s="48"/>
      <c r="X1703" s="48"/>
      <c r="Y1703" s="48"/>
    </row>
    <row r="1704" spans="4:25">
      <c r="D1704" s="52" t="s">
        <v>256</v>
      </c>
      <c r="E1704" s="48"/>
      <c r="F1704" s="48"/>
      <c r="G1704" s="48"/>
      <c r="H1704" s="48"/>
      <c r="I1704" s="48"/>
      <c r="J1704" s="48"/>
      <c r="K1704" s="48"/>
      <c r="L1704" s="48"/>
      <c r="M1704" s="48"/>
      <c r="N1704" s="48"/>
      <c r="O1704" s="48"/>
      <c r="P1704" s="48"/>
      <c r="Q1704" s="48"/>
      <c r="R1704" s="48"/>
      <c r="S1704" s="48"/>
      <c r="T1704" s="48"/>
      <c r="U1704" s="48"/>
      <c r="V1704" s="48"/>
      <c r="W1704" s="48"/>
      <c r="X1704" s="48"/>
      <c r="Y1704" s="48"/>
    </row>
    <row r="1705" spans="4:25">
      <c r="D1705" s="52" t="s">
        <v>3268</v>
      </c>
      <c r="E1705" s="48"/>
      <c r="F1705" s="48"/>
      <c r="G1705" s="48"/>
      <c r="H1705" s="48"/>
      <c r="I1705" s="48"/>
      <c r="J1705" s="48"/>
      <c r="K1705" s="48"/>
      <c r="L1705" s="48"/>
      <c r="M1705" s="48"/>
      <c r="N1705" s="48"/>
      <c r="O1705" s="48"/>
      <c r="P1705" s="48"/>
      <c r="Q1705" s="48"/>
      <c r="R1705" s="48"/>
      <c r="S1705" s="48"/>
      <c r="T1705" s="48"/>
      <c r="U1705" s="48"/>
      <c r="V1705" s="48"/>
      <c r="W1705" s="48"/>
      <c r="X1705" s="48"/>
      <c r="Y1705" s="48"/>
    </row>
    <row r="1707" spans="4:25">
      <c r="D1707" s="53" t="s">
        <v>335</v>
      </c>
      <c r="E1707" s="49"/>
      <c r="F1707" s="49"/>
      <c r="G1707" s="49"/>
      <c r="H1707" s="49"/>
      <c r="I1707" s="49"/>
      <c r="J1707" s="49"/>
      <c r="K1707" s="49"/>
      <c r="L1707" s="49"/>
      <c r="M1707" s="49"/>
      <c r="N1707" s="49"/>
      <c r="O1707" s="49"/>
      <c r="P1707" s="49"/>
    </row>
    <row r="1708" spans="4:25">
      <c r="D1708" s="53" t="s">
        <v>312</v>
      </c>
      <c r="E1708" s="49"/>
      <c r="F1708" s="49"/>
      <c r="G1708" s="49"/>
      <c r="H1708" s="49"/>
      <c r="I1708" s="49"/>
      <c r="J1708" s="49"/>
      <c r="K1708" s="49"/>
      <c r="L1708" s="49"/>
      <c r="M1708" s="49"/>
      <c r="N1708" s="49"/>
      <c r="O1708" s="49"/>
      <c r="P1708" s="49"/>
    </row>
    <row r="1709" spans="4:25">
      <c r="D1709" s="53"/>
      <c r="E1709" s="49"/>
      <c r="F1709" s="49"/>
      <c r="G1709" s="49"/>
      <c r="H1709" s="49"/>
      <c r="I1709" s="49"/>
      <c r="J1709" s="49"/>
      <c r="K1709" s="49"/>
      <c r="L1709" s="49"/>
      <c r="M1709" s="49"/>
      <c r="N1709" s="49"/>
      <c r="O1709" s="49"/>
      <c r="P1709" s="49"/>
    </row>
    <row r="1710" spans="4:25">
      <c r="D1710" s="53" t="s">
        <v>266</v>
      </c>
      <c r="E1710" s="49"/>
      <c r="F1710" s="49"/>
      <c r="G1710" s="49"/>
      <c r="H1710" s="49"/>
      <c r="I1710" s="49"/>
      <c r="J1710" s="49"/>
      <c r="K1710" s="49"/>
      <c r="L1710" s="49"/>
      <c r="M1710" s="49"/>
      <c r="N1710" s="49"/>
      <c r="O1710" s="49"/>
      <c r="P1710" s="49"/>
    </row>
    <row r="1711" spans="4:25">
      <c r="D1711" s="53" t="s">
        <v>280</v>
      </c>
      <c r="E1711" s="49"/>
      <c r="F1711" s="49"/>
      <c r="G1711" s="49"/>
      <c r="H1711" s="49"/>
      <c r="I1711" s="49"/>
      <c r="J1711" s="49"/>
      <c r="K1711" s="49"/>
      <c r="L1711" s="49"/>
      <c r="M1711" s="49"/>
      <c r="N1711" s="49"/>
      <c r="O1711" s="49"/>
      <c r="P1711" s="49"/>
    </row>
    <row r="1712" spans="4:25">
      <c r="D1712" s="53" t="s">
        <v>1688</v>
      </c>
      <c r="E1712" s="49"/>
      <c r="F1712" s="49"/>
      <c r="G1712" s="49"/>
      <c r="H1712" s="49"/>
      <c r="I1712" s="49"/>
      <c r="J1712" s="49"/>
      <c r="K1712" s="49"/>
      <c r="L1712" s="49"/>
      <c r="M1712" s="49"/>
      <c r="N1712" s="49"/>
      <c r="O1712" s="49"/>
      <c r="P1712" s="49"/>
    </row>
    <row r="1713" spans="2:16">
      <c r="D1713" s="53" t="s">
        <v>1689</v>
      </c>
      <c r="E1713" s="49"/>
      <c r="F1713" s="49"/>
      <c r="G1713" s="49"/>
      <c r="H1713" s="49"/>
      <c r="I1713" s="49"/>
      <c r="J1713" s="49"/>
      <c r="K1713" s="49"/>
      <c r="L1713" s="49"/>
      <c r="M1713" s="49"/>
      <c r="N1713" s="49"/>
      <c r="O1713" s="49"/>
      <c r="P1713" s="49"/>
    </row>
    <row r="1714" spans="2:16">
      <c r="D1714" s="53" t="s">
        <v>3269</v>
      </c>
      <c r="E1714" s="49"/>
      <c r="F1714" s="49"/>
      <c r="G1714" s="49"/>
      <c r="H1714" s="49"/>
      <c r="I1714" s="49"/>
      <c r="J1714" s="49"/>
      <c r="K1714" s="49"/>
      <c r="L1714" s="49"/>
      <c r="M1714" s="49"/>
      <c r="N1714" s="49"/>
      <c r="O1714" s="49"/>
      <c r="P1714" s="49"/>
    </row>
    <row r="1715" spans="2:16">
      <c r="D1715" s="53"/>
      <c r="E1715" s="49"/>
      <c r="F1715" s="49"/>
      <c r="G1715" s="49"/>
      <c r="H1715" s="49"/>
      <c r="I1715" s="49"/>
      <c r="J1715" s="49"/>
      <c r="K1715" s="49"/>
      <c r="L1715" s="49"/>
      <c r="M1715" s="49"/>
      <c r="N1715" s="49"/>
      <c r="O1715" s="49"/>
      <c r="P1715" s="49"/>
    </row>
    <row r="1716" spans="2:16">
      <c r="D1716" s="53" t="s">
        <v>261</v>
      </c>
      <c r="E1716" s="49"/>
      <c r="F1716" s="49"/>
      <c r="G1716" s="49"/>
      <c r="H1716" s="49"/>
      <c r="I1716" s="49"/>
      <c r="J1716" s="49"/>
      <c r="K1716" s="49"/>
      <c r="L1716" s="49"/>
      <c r="M1716" s="49"/>
      <c r="N1716" s="49"/>
      <c r="O1716" s="49"/>
      <c r="P1716" s="49"/>
    </row>
    <row r="1717" spans="2:16">
      <c r="D1717" s="53" t="s">
        <v>262</v>
      </c>
      <c r="E1717" s="49"/>
      <c r="F1717" s="49"/>
      <c r="G1717" s="49"/>
      <c r="H1717" s="49"/>
      <c r="I1717" s="49"/>
      <c r="J1717" s="49"/>
      <c r="K1717" s="49"/>
      <c r="L1717" s="49"/>
      <c r="M1717" s="49"/>
      <c r="N1717" s="49"/>
      <c r="O1717" s="49"/>
      <c r="P1717" s="49"/>
    </row>
    <row r="1718" spans="2:16">
      <c r="D1718" s="53" t="s">
        <v>336</v>
      </c>
      <c r="E1718" s="49"/>
      <c r="F1718" s="49"/>
      <c r="G1718" s="49"/>
      <c r="H1718" s="49"/>
      <c r="I1718" s="49"/>
      <c r="J1718" s="49"/>
      <c r="K1718" s="49"/>
      <c r="L1718" s="49"/>
      <c r="M1718" s="49"/>
      <c r="N1718" s="49"/>
      <c r="O1718" s="49"/>
      <c r="P1718" s="49"/>
    </row>
    <row r="1723" spans="2:16">
      <c r="B1723" s="44">
        <v>0</v>
      </c>
      <c r="D1723" s="47" t="s">
        <v>545</v>
      </c>
    </row>
    <row r="1724" spans="2:16">
      <c r="D172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38355-D524-4C5B-BAF9-04A973CAB094}">
  <sheetPr codeName="Sheet10"/>
  <dimension ref="A2:J27"/>
  <sheetViews>
    <sheetView workbookViewId="0">
      <selection activeCell="A8" sqref="A8"/>
    </sheetView>
  </sheetViews>
  <sheetFormatPr defaultColWidth="2.85546875" defaultRowHeight="15"/>
  <cols>
    <col min="1" max="1" width="9" style="184" bestFit="1" customWidth="1"/>
    <col min="2" max="2" width="39.85546875" style="184" bestFit="1" customWidth="1"/>
    <col min="3" max="3" width="15.28515625" style="184" bestFit="1" customWidth="1"/>
    <col min="4" max="4" width="17" style="184" bestFit="1" customWidth="1"/>
    <col min="5" max="5" width="17.5703125" style="184" bestFit="1" customWidth="1"/>
    <col min="6" max="6" width="10.42578125" style="184" bestFit="1" customWidth="1"/>
    <col min="7" max="7" width="10.5703125" style="184" bestFit="1" customWidth="1"/>
    <col min="8" max="8" width="8.28515625" style="184" bestFit="1" customWidth="1"/>
    <col min="9" max="9" width="7.5703125" style="184" bestFit="1" customWidth="1"/>
    <col min="10" max="10" width="10" style="184" bestFit="1" customWidth="1"/>
    <col min="11" max="16384" width="2.85546875" style="184"/>
  </cols>
  <sheetData>
    <row r="2" spans="1:10" ht="18.75">
      <c r="A2" s="237" t="s">
        <v>2764</v>
      </c>
      <c r="B2" s="238"/>
      <c r="C2" s="238"/>
      <c r="D2" s="238"/>
      <c r="E2" s="238"/>
      <c r="F2" s="238"/>
      <c r="G2" s="238"/>
      <c r="H2" s="238"/>
      <c r="I2" s="238"/>
      <c r="J2" s="238"/>
    </row>
    <row r="3" spans="1:10">
      <c r="A3" s="238" t="s">
        <v>3151</v>
      </c>
      <c r="B3" s="238"/>
      <c r="C3" s="238"/>
      <c r="D3" s="238"/>
      <c r="E3" s="238"/>
      <c r="F3" s="238"/>
      <c r="G3" s="238"/>
      <c r="H3" s="238"/>
      <c r="I3" s="238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2384</v>
      </c>
      <c r="B6" s="59" t="s">
        <v>2673</v>
      </c>
      <c r="C6" s="59" t="s">
        <v>2364</v>
      </c>
      <c r="D6" s="59" t="s">
        <v>317</v>
      </c>
      <c r="E6" s="59" t="s">
        <v>274</v>
      </c>
      <c r="F6" s="99">
        <v>45019.300694443999</v>
      </c>
      <c r="G6" s="99">
        <v>45461.625</v>
      </c>
      <c r="H6" s="59" t="s">
        <v>23</v>
      </c>
      <c r="I6" s="59" t="s">
        <v>18</v>
      </c>
      <c r="J6" s="59" t="s">
        <v>260</v>
      </c>
    </row>
    <row r="7" spans="1:10" ht="45">
      <c r="A7" s="76" t="s">
        <v>2363</v>
      </c>
      <c r="B7" s="76" t="s">
        <v>2362</v>
      </c>
      <c r="C7" s="76" t="s">
        <v>506</v>
      </c>
      <c r="D7" s="76" t="s">
        <v>317</v>
      </c>
      <c r="E7" s="76" t="s">
        <v>274</v>
      </c>
      <c r="F7" s="108">
        <v>45019.350694444001</v>
      </c>
      <c r="G7" s="108">
        <v>45461.642361111</v>
      </c>
      <c r="H7" s="76" t="s">
        <v>23</v>
      </c>
      <c r="I7" s="76" t="s">
        <v>18</v>
      </c>
      <c r="J7" s="76" t="s">
        <v>260</v>
      </c>
    </row>
    <row r="8" spans="1:10" ht="45">
      <c r="A8" s="78" t="s">
        <v>2361</v>
      </c>
      <c r="B8" s="78" t="s">
        <v>2296</v>
      </c>
      <c r="C8" s="78" t="s">
        <v>322</v>
      </c>
      <c r="D8" s="78" t="s">
        <v>317</v>
      </c>
      <c r="E8" s="78" t="s">
        <v>274</v>
      </c>
      <c r="F8" s="102">
        <v>45019.383333332997</v>
      </c>
      <c r="G8" s="102">
        <v>45462.341666667002</v>
      </c>
      <c r="H8" s="78" t="s">
        <v>23</v>
      </c>
      <c r="I8" s="78" t="s">
        <v>18</v>
      </c>
      <c r="J8" s="78" t="s">
        <v>260</v>
      </c>
    </row>
    <row r="9" spans="1:10" ht="45">
      <c r="A9" s="76" t="s">
        <v>2637</v>
      </c>
      <c r="B9" s="76" t="s">
        <v>2672</v>
      </c>
      <c r="C9" s="76" t="s">
        <v>322</v>
      </c>
      <c r="D9" s="76" t="s">
        <v>317</v>
      </c>
      <c r="E9" s="76" t="s">
        <v>274</v>
      </c>
      <c r="F9" s="108">
        <v>45021.573611111002</v>
      </c>
      <c r="G9" s="108">
        <v>45464.573611111002</v>
      </c>
      <c r="H9" s="76" t="s">
        <v>23</v>
      </c>
      <c r="I9" s="76" t="s">
        <v>18</v>
      </c>
      <c r="J9" s="76" t="s">
        <v>260</v>
      </c>
    </row>
    <row r="10" spans="1:10" ht="45">
      <c r="A10" s="78" t="s">
        <v>2685</v>
      </c>
      <c r="B10" s="78" t="s">
        <v>2684</v>
      </c>
      <c r="C10" s="78" t="s">
        <v>506</v>
      </c>
      <c r="D10" s="78" t="s">
        <v>317</v>
      </c>
      <c r="E10" s="78" t="s">
        <v>274</v>
      </c>
      <c r="F10" s="102">
        <v>45022.395138888998</v>
      </c>
      <c r="G10" s="102">
        <v>45467.353472221999</v>
      </c>
      <c r="H10" s="78" t="s">
        <v>23</v>
      </c>
      <c r="I10" s="78" t="s">
        <v>18</v>
      </c>
      <c r="J10" s="78" t="s">
        <v>260</v>
      </c>
    </row>
    <row r="11" spans="1:10" ht="45">
      <c r="A11" s="76" t="s">
        <v>2730</v>
      </c>
      <c r="B11" s="76" t="s">
        <v>2731</v>
      </c>
      <c r="C11" s="76" t="s">
        <v>423</v>
      </c>
      <c r="D11" s="76" t="s">
        <v>317</v>
      </c>
      <c r="E11" s="76" t="s">
        <v>274</v>
      </c>
      <c r="F11" s="108">
        <v>45022.596527777998</v>
      </c>
      <c r="G11" s="108">
        <v>45467.554861110999</v>
      </c>
      <c r="H11" s="76" t="s">
        <v>23</v>
      </c>
      <c r="I11" s="76" t="s">
        <v>18</v>
      </c>
      <c r="J11" s="76" t="s">
        <v>260</v>
      </c>
    </row>
    <row r="12" spans="1:10" ht="45">
      <c r="A12" s="59" t="s">
        <v>2871</v>
      </c>
      <c r="B12" s="59" t="s">
        <v>2879</v>
      </c>
      <c r="C12" s="59" t="s">
        <v>334</v>
      </c>
      <c r="D12" s="59" t="s">
        <v>317</v>
      </c>
      <c r="E12" s="59" t="s">
        <v>274</v>
      </c>
      <c r="F12" s="99">
        <v>45026.495833333</v>
      </c>
      <c r="G12" s="99">
        <v>45468.454166666997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2876</v>
      </c>
      <c r="B13" s="62" t="s">
        <v>2880</v>
      </c>
      <c r="C13" s="62" t="s">
        <v>334</v>
      </c>
      <c r="D13" s="62" t="s">
        <v>317</v>
      </c>
      <c r="E13" s="62" t="s">
        <v>274</v>
      </c>
      <c r="F13" s="98">
        <v>45026.549305556</v>
      </c>
      <c r="G13" s="98">
        <v>45468.549305556</v>
      </c>
      <c r="H13" s="62" t="s">
        <v>23</v>
      </c>
      <c r="I13" s="62" t="s">
        <v>18</v>
      </c>
      <c r="J13" s="62" t="s">
        <v>260</v>
      </c>
    </row>
    <row r="14" spans="1:10" ht="45">
      <c r="A14" s="58" t="s">
        <v>2892</v>
      </c>
      <c r="B14" s="58" t="s">
        <v>2891</v>
      </c>
      <c r="C14" s="58" t="s">
        <v>2364</v>
      </c>
      <c r="D14" s="58" t="s">
        <v>317</v>
      </c>
      <c r="E14" s="58" t="s">
        <v>274</v>
      </c>
      <c r="F14" s="103">
        <v>45026.556944443997</v>
      </c>
      <c r="G14" s="103">
        <v>45468.556944443997</v>
      </c>
      <c r="H14" s="58" t="s">
        <v>23</v>
      </c>
      <c r="I14" s="58" t="s">
        <v>18</v>
      </c>
      <c r="J14" s="58" t="s">
        <v>255</v>
      </c>
    </row>
    <row r="15" spans="1:10" ht="45">
      <c r="A15" s="62" t="s">
        <v>2970</v>
      </c>
      <c r="B15" s="62" t="s">
        <v>2973</v>
      </c>
      <c r="C15" s="62" t="s">
        <v>334</v>
      </c>
      <c r="D15" s="62" t="s">
        <v>317</v>
      </c>
      <c r="E15" s="62" t="s">
        <v>274</v>
      </c>
      <c r="F15" s="98">
        <v>45027.365972222004</v>
      </c>
      <c r="G15" s="98">
        <v>45468.657638889003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2976</v>
      </c>
      <c r="B16" s="59" t="s">
        <v>2978</v>
      </c>
      <c r="C16" s="59" t="s">
        <v>423</v>
      </c>
      <c r="D16" s="59" t="s">
        <v>317</v>
      </c>
      <c r="E16" s="59" t="s">
        <v>274</v>
      </c>
      <c r="F16" s="99">
        <v>45027.365972222004</v>
      </c>
      <c r="G16" s="99">
        <v>45468.657638889003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3017</v>
      </c>
      <c r="B17" s="62" t="s">
        <v>3014</v>
      </c>
      <c r="C17" s="62" t="s">
        <v>497</v>
      </c>
      <c r="D17" s="62" t="s">
        <v>317</v>
      </c>
      <c r="E17" s="62" t="s">
        <v>274</v>
      </c>
      <c r="F17" s="98">
        <v>45027.480555556001</v>
      </c>
      <c r="G17" s="98">
        <v>45469.438888889003</v>
      </c>
      <c r="H17" s="62" t="s">
        <v>23</v>
      </c>
      <c r="I17" s="62" t="s">
        <v>18</v>
      </c>
      <c r="J17" s="62" t="s">
        <v>260</v>
      </c>
    </row>
    <row r="18" spans="1:10" ht="45">
      <c r="A18" s="58" t="s">
        <v>3057</v>
      </c>
      <c r="B18" s="58" t="s">
        <v>3050</v>
      </c>
      <c r="C18" s="58" t="s">
        <v>3072</v>
      </c>
      <c r="D18" s="58" t="s">
        <v>317</v>
      </c>
      <c r="E18" s="58" t="s">
        <v>274</v>
      </c>
      <c r="F18" s="103">
        <v>45027.648611110999</v>
      </c>
      <c r="G18" s="103">
        <v>45469.606944444</v>
      </c>
      <c r="H18" s="58" t="s">
        <v>23</v>
      </c>
      <c r="I18" s="58" t="s">
        <v>18</v>
      </c>
      <c r="J18" s="58" t="s">
        <v>255</v>
      </c>
    </row>
    <row r="19" spans="1:10" ht="45">
      <c r="A19" s="76" t="s">
        <v>3058</v>
      </c>
      <c r="B19" s="76" t="s">
        <v>3059</v>
      </c>
      <c r="C19" s="76" t="s">
        <v>475</v>
      </c>
      <c r="D19" s="76" t="s">
        <v>317</v>
      </c>
      <c r="E19" s="76" t="s">
        <v>274</v>
      </c>
      <c r="F19" s="108">
        <v>45027.650694443997</v>
      </c>
      <c r="G19" s="108">
        <v>45469.609027778002</v>
      </c>
      <c r="H19" s="76" t="s">
        <v>23</v>
      </c>
      <c r="I19" s="76" t="s">
        <v>18</v>
      </c>
      <c r="J19" s="76" t="s">
        <v>260</v>
      </c>
    </row>
    <row r="21" spans="1:10">
      <c r="A21" s="58" t="s">
        <v>3150</v>
      </c>
      <c r="B21" s="58" t="s">
        <v>3152</v>
      </c>
      <c r="C21" s="58"/>
      <c r="D21" s="58"/>
      <c r="E21" s="58"/>
      <c r="F21" s="103"/>
      <c r="G21" s="103"/>
      <c r="H21" s="58"/>
      <c r="I21" s="58"/>
      <c r="J21" s="58" t="s">
        <v>326</v>
      </c>
    </row>
    <row r="22" spans="1:10" ht="30">
      <c r="A22" s="58" t="s">
        <v>3192</v>
      </c>
      <c r="B22" s="58" t="s">
        <v>3161</v>
      </c>
      <c r="C22" s="58"/>
      <c r="D22" s="58"/>
      <c r="E22" s="58"/>
      <c r="F22" s="103"/>
      <c r="G22" s="103"/>
      <c r="H22" s="58"/>
      <c r="I22" s="58"/>
      <c r="J22" s="58" t="s">
        <v>326</v>
      </c>
    </row>
    <row r="23" spans="1:10" ht="30">
      <c r="A23" s="78" t="s">
        <v>3190</v>
      </c>
      <c r="B23" s="78" t="s">
        <v>3188</v>
      </c>
      <c r="C23" s="78"/>
      <c r="D23" s="78"/>
      <c r="E23" s="78"/>
      <c r="F23" s="102"/>
      <c r="G23" s="102"/>
      <c r="H23" s="78"/>
      <c r="I23" s="78"/>
      <c r="J23" s="78" t="s">
        <v>326</v>
      </c>
    </row>
    <row r="24" spans="1:10" ht="60">
      <c r="A24" s="78" t="s">
        <v>3209</v>
      </c>
      <c r="B24" s="78" t="s">
        <v>3210</v>
      </c>
      <c r="C24" s="78"/>
      <c r="D24" s="78"/>
      <c r="E24" s="78"/>
      <c r="F24" s="102"/>
      <c r="G24" s="102"/>
      <c r="H24" s="78"/>
      <c r="I24" s="78"/>
      <c r="J24" s="78" t="s">
        <v>326</v>
      </c>
    </row>
    <row r="25" spans="1:10" ht="45">
      <c r="A25" s="56" t="s">
        <v>3228</v>
      </c>
      <c r="B25" s="56" t="s">
        <v>711</v>
      </c>
      <c r="C25" s="56"/>
      <c r="D25" s="56"/>
      <c r="E25" s="56"/>
      <c r="F25" s="101"/>
      <c r="G25" s="101"/>
      <c r="H25" s="56"/>
      <c r="I25" s="56"/>
      <c r="J25" s="56" t="s">
        <v>326</v>
      </c>
    </row>
    <row r="26" spans="1:10">
      <c r="A26" s="56"/>
      <c r="B26" s="56"/>
      <c r="C26" s="56"/>
      <c r="D26" s="56"/>
      <c r="E26" s="56"/>
      <c r="F26" s="101"/>
      <c r="G26" s="101"/>
      <c r="H26" s="56"/>
      <c r="I26" s="56"/>
      <c r="J26" s="56" t="s">
        <v>326</v>
      </c>
    </row>
    <row r="27" spans="1:10">
      <c r="A27" s="56"/>
      <c r="B27" s="56"/>
      <c r="C27" s="56"/>
      <c r="D27" s="56"/>
      <c r="E27" s="56"/>
      <c r="F27" s="101"/>
      <c r="G27" s="101"/>
      <c r="H27" s="56"/>
      <c r="I27" s="56"/>
      <c r="J27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CB98E-0047-4A08-BAB2-A7F6CF9D0FB5}">
  <sheetPr codeName="Sheet11"/>
  <dimension ref="B2:CM680"/>
  <sheetViews>
    <sheetView topLeftCell="A309" workbookViewId="0">
      <selection activeCell="AB348" sqref="AB348"/>
    </sheetView>
  </sheetViews>
  <sheetFormatPr defaultColWidth="2.85546875" defaultRowHeight="15"/>
  <cols>
    <col min="1" max="16384" width="2.85546875" style="85"/>
  </cols>
  <sheetData>
    <row r="2" spans="2:4">
      <c r="B2" s="47" t="s">
        <v>2751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2752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2753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2754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3061</v>
      </c>
    </row>
    <row r="56" spans="2:4">
      <c r="D56" s="55" t="s">
        <v>304</v>
      </c>
    </row>
    <row r="58" spans="2:4">
      <c r="D58" s="85" t="s">
        <v>36</v>
      </c>
    </row>
    <row r="59" spans="2:4">
      <c r="D59" s="50" t="s">
        <v>3253</v>
      </c>
    </row>
    <row r="61" spans="2:4">
      <c r="D61" s="85" t="s">
        <v>3050</v>
      </c>
    </row>
    <row r="94" spans="4:4">
      <c r="D94" s="85" t="s">
        <v>377</v>
      </c>
    </row>
    <row r="97" spans="4:4">
      <c r="D97" s="85" t="s">
        <v>3051</v>
      </c>
    </row>
    <row r="98" spans="4:4">
      <c r="D98" s="85" t="s">
        <v>3052</v>
      </c>
    </row>
    <row r="99" spans="4:4">
      <c r="D99" s="85" t="s">
        <v>3082</v>
      </c>
    </row>
    <row r="100" spans="4:4">
      <c r="D100" s="47" t="s">
        <v>3083</v>
      </c>
    </row>
    <row r="101" spans="4:4">
      <c r="D101" s="85" t="s">
        <v>3084</v>
      </c>
    </row>
    <row r="102" spans="4:4">
      <c r="D102" s="47" t="s">
        <v>575</v>
      </c>
    </row>
    <row r="103" spans="4:4">
      <c r="D103" s="85" t="s">
        <v>3053</v>
      </c>
    </row>
    <row r="105" spans="4:4">
      <c r="D105" s="85" t="s">
        <v>3054</v>
      </c>
    </row>
    <row r="106" spans="4:4">
      <c r="D106" s="85" t="e">
        <f>- Monitoring OPL Unit</f>
        <v>#NAME?</v>
      </c>
    </row>
    <row r="107" spans="4:4">
      <c r="D107" s="85" t="e">
        <f>- Monitoring Document Complement</f>
        <v>#NAME?</v>
      </c>
    </row>
    <row r="108" spans="4:4">
      <c r="D108" s="85" t="e">
        <f>- List Maintenance Schedule</f>
        <v>#NAME?</v>
      </c>
    </row>
    <row r="110" spans="4:4">
      <c r="D110" s="85" t="s">
        <v>3070</v>
      </c>
    </row>
    <row r="142" spans="4:4">
      <c r="D142" s="85" t="s">
        <v>3085</v>
      </c>
    </row>
    <row r="162" spans="4:4">
      <c r="D162" s="85" t="s">
        <v>3111</v>
      </c>
    </row>
    <row r="197" spans="4:8">
      <c r="D197" s="181" t="s">
        <v>424</v>
      </c>
      <c r="E197" s="180"/>
      <c r="F197" s="180"/>
      <c r="H197" s="40" t="s">
        <v>3097</v>
      </c>
    </row>
    <row r="198" spans="4:8">
      <c r="D198" s="183" t="s">
        <v>425</v>
      </c>
      <c r="E198" s="182"/>
      <c r="F198" s="182"/>
      <c r="H198" s="40" t="s">
        <v>3098</v>
      </c>
    </row>
    <row r="204" spans="4:8">
      <c r="D204" s="181" t="s">
        <v>424</v>
      </c>
      <c r="E204" s="180"/>
      <c r="F204" s="180"/>
      <c r="H204" s="40" t="s">
        <v>3099</v>
      </c>
    </row>
    <row r="205" spans="4:8">
      <c r="D205" s="183" t="s">
        <v>425</v>
      </c>
      <c r="E205" s="182"/>
      <c r="F205" s="182"/>
      <c r="H205" s="40" t="s">
        <v>3100</v>
      </c>
    </row>
    <row r="211" spans="4:8">
      <c r="D211" s="181" t="s">
        <v>424</v>
      </c>
      <c r="E211" s="180"/>
      <c r="F211" s="180"/>
      <c r="H211" s="40" t="s">
        <v>3101</v>
      </c>
    </row>
    <row r="212" spans="4:8">
      <c r="D212" s="183" t="s">
        <v>425</v>
      </c>
      <c r="E212" s="182"/>
      <c r="F212" s="182"/>
      <c r="H212" s="40" t="s">
        <v>3102</v>
      </c>
    </row>
    <row r="218" spans="4:8">
      <c r="D218" s="181" t="s">
        <v>424</v>
      </c>
      <c r="E218" s="180"/>
      <c r="F218" s="180"/>
      <c r="H218" s="40" t="s">
        <v>3103</v>
      </c>
    </row>
    <row r="219" spans="4:8">
      <c r="D219" s="183" t="s">
        <v>425</v>
      </c>
      <c r="E219" s="182"/>
      <c r="F219" s="182"/>
      <c r="H219" s="40" t="s">
        <v>3104</v>
      </c>
    </row>
    <row r="225" spans="4:8">
      <c r="D225" s="181" t="s">
        <v>424</v>
      </c>
      <c r="E225" s="180"/>
      <c r="F225" s="180"/>
      <c r="H225" s="40" t="s">
        <v>3105</v>
      </c>
    </row>
    <row r="226" spans="4:8">
      <c r="D226" s="183" t="s">
        <v>425</v>
      </c>
      <c r="E226" s="182"/>
      <c r="F226" s="182"/>
      <c r="H226" s="40" t="s">
        <v>3106</v>
      </c>
    </row>
    <row r="232" spans="4:8">
      <c r="D232" s="181" t="s">
        <v>424</v>
      </c>
      <c r="E232" s="180"/>
      <c r="F232" s="180"/>
      <c r="H232" s="40" t="s">
        <v>3107</v>
      </c>
    </row>
    <row r="233" spans="4:8">
      <c r="D233" s="183" t="s">
        <v>425</v>
      </c>
      <c r="E233" s="182"/>
      <c r="F233" s="182"/>
      <c r="H233" s="40" t="s">
        <v>3108</v>
      </c>
    </row>
    <row r="239" spans="4:8">
      <c r="D239" s="181" t="s">
        <v>424</v>
      </c>
      <c r="E239" s="180"/>
      <c r="F239" s="180"/>
      <c r="H239" s="40" t="s">
        <v>3109</v>
      </c>
    </row>
    <row r="240" spans="4:8">
      <c r="D240" s="183" t="s">
        <v>425</v>
      </c>
      <c r="E240" s="182"/>
      <c r="F240" s="182"/>
      <c r="H240" s="40" t="s">
        <v>3110</v>
      </c>
    </row>
    <row r="242" spans="4:32">
      <c r="D242" s="85" t="s">
        <v>3086</v>
      </c>
    </row>
    <row r="244" spans="4:32">
      <c r="D244" s="52" t="s">
        <v>1039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E244" s="47"/>
      <c r="AF244" s="47"/>
    </row>
    <row r="245" spans="4:32">
      <c r="D245" s="52" t="s">
        <v>3087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</row>
    <row r="246" spans="4:32">
      <c r="D246" s="52" t="s">
        <v>3088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</row>
    <row r="247" spans="4:32">
      <c r="D247" s="52" t="s">
        <v>3089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</row>
    <row r="248" spans="4:32">
      <c r="D248" s="52" t="s">
        <v>3090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</row>
    <row r="249" spans="4:32">
      <c r="D249" s="52" t="s">
        <v>3113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</row>
    <row r="250" spans="4:32">
      <c r="D250" s="52" t="s">
        <v>384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</row>
    <row r="251" spans="4:32">
      <c r="D251" s="52" t="s">
        <v>37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</row>
    <row r="252" spans="4:32">
      <c r="D252" s="52" t="s">
        <v>3115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</row>
    <row r="253" spans="4:32">
      <c r="D253" s="52" t="s">
        <v>3116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</row>
    <row r="254" spans="4:32">
      <c r="D254" s="52" t="s">
        <v>3091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</row>
    <row r="255" spans="4:32">
      <c r="D255" s="52" t="s">
        <v>3092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</row>
    <row r="256" spans="4:32">
      <c r="D256" s="52" t="s">
        <v>3117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</row>
    <row r="257" spans="4:27">
      <c r="D257" s="52" t="s">
        <v>3093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</row>
    <row r="258" spans="4:27">
      <c r="D258" s="52" t="s">
        <v>3118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</row>
    <row r="259" spans="4:27">
      <c r="D259" s="52" t="s">
        <v>3094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  <c r="AA259" s="48"/>
    </row>
    <row r="260" spans="4:27">
      <c r="D260" s="52" t="s">
        <v>3114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</row>
    <row r="261" spans="4:27">
      <c r="D261" s="52" t="s">
        <v>3095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</row>
    <row r="262" spans="4:27">
      <c r="D262" s="52" t="s">
        <v>3119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</row>
    <row r="263" spans="4:27">
      <c r="D263" s="38" t="s">
        <v>3112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</row>
    <row r="264" spans="4:27">
      <c r="D264" s="52" t="s">
        <v>276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</row>
    <row r="265" spans="4:27">
      <c r="D265" s="52" t="s">
        <v>3096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</row>
    <row r="267" spans="4:27" s="185" customFormat="1">
      <c r="D267" s="186" t="s">
        <v>3129</v>
      </c>
    </row>
    <row r="268" spans="4:27" s="185" customFormat="1"/>
    <row r="269" spans="4:27" s="185" customFormat="1">
      <c r="D269" s="187" t="s">
        <v>3130</v>
      </c>
    </row>
    <row r="271" spans="4:27">
      <c r="D271" s="85" t="s">
        <v>3131</v>
      </c>
    </row>
    <row r="273" spans="4:91">
      <c r="D273" s="65" t="s">
        <v>2060</v>
      </c>
      <c r="AG273" s="65" t="s">
        <v>2061</v>
      </c>
      <c r="BI273" s="65" t="s">
        <v>2062</v>
      </c>
    </row>
    <row r="275" spans="4:91">
      <c r="D275" s="53" t="s">
        <v>312</v>
      </c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G275" s="53" t="s">
        <v>312</v>
      </c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I275" s="53" t="s">
        <v>312</v>
      </c>
      <c r="BJ275" s="49"/>
      <c r="BK275" s="49"/>
      <c r="BL275" s="49"/>
      <c r="BM275" s="49"/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49"/>
      <c r="CB275" s="49"/>
      <c r="CC275" s="49"/>
      <c r="CD275" s="49"/>
      <c r="CE275" s="49"/>
      <c r="CF275" s="49"/>
      <c r="CG275" s="49"/>
      <c r="CH275" s="49"/>
      <c r="CI275" s="49"/>
      <c r="CJ275" s="49"/>
      <c r="CK275" s="49"/>
      <c r="CL275" s="49"/>
      <c r="CM275" s="49"/>
    </row>
    <row r="276" spans="4:91">
      <c r="D276" s="53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G276" s="53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I276" s="53"/>
      <c r="BJ276" s="49"/>
      <c r="BK276" s="49"/>
      <c r="BL276" s="49"/>
      <c r="BM276" s="49"/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49"/>
      <c r="CB276" s="49"/>
      <c r="CC276" s="49"/>
      <c r="CD276" s="49"/>
      <c r="CE276" s="49"/>
      <c r="CF276" s="49"/>
      <c r="CG276" s="49"/>
      <c r="CH276" s="49"/>
      <c r="CI276" s="49"/>
      <c r="CJ276" s="49"/>
      <c r="CK276" s="49"/>
      <c r="CL276" s="49"/>
      <c r="CM276" s="49"/>
    </row>
    <row r="277" spans="4:91">
      <c r="D277" s="53" t="s">
        <v>2009</v>
      </c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G277" s="53" t="s">
        <v>2029</v>
      </c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49"/>
      <c r="BC277" s="49"/>
      <c r="BD277" s="49"/>
      <c r="BE277" s="49"/>
      <c r="BF277" s="49"/>
      <c r="BG277" s="49"/>
      <c r="BI277" s="53" t="s">
        <v>2063</v>
      </c>
      <c r="BJ277" s="49"/>
      <c r="BK277" s="49"/>
      <c r="BL277" s="49"/>
      <c r="BM277" s="49"/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49"/>
      <c r="CB277" s="49"/>
      <c r="CC277" s="49"/>
      <c r="CD277" s="49"/>
      <c r="CE277" s="49"/>
      <c r="CF277" s="49"/>
      <c r="CG277" s="49"/>
      <c r="CH277" s="49"/>
      <c r="CI277" s="49"/>
      <c r="CJ277" s="49"/>
      <c r="CK277" s="49"/>
      <c r="CL277" s="49"/>
      <c r="CM277" s="49"/>
    </row>
    <row r="278" spans="4:91">
      <c r="D278" s="53" t="s">
        <v>2010</v>
      </c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G278" s="53" t="s">
        <v>2030</v>
      </c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  <c r="BA278" s="49"/>
      <c r="BB278" s="49"/>
      <c r="BC278" s="49"/>
      <c r="BD278" s="49"/>
      <c r="BE278" s="49"/>
      <c r="BF278" s="49"/>
      <c r="BG278" s="49"/>
      <c r="BI278" s="53" t="s">
        <v>2064</v>
      </c>
      <c r="BJ278" s="49"/>
      <c r="BK278" s="49"/>
      <c r="BL278" s="49"/>
      <c r="BM278" s="49"/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49"/>
      <c r="CB278" s="49"/>
      <c r="CC278" s="49"/>
      <c r="CD278" s="49"/>
      <c r="CE278" s="49"/>
      <c r="CF278" s="49"/>
      <c r="CG278" s="49"/>
      <c r="CH278" s="49"/>
      <c r="CI278" s="49"/>
      <c r="CJ278" s="49"/>
      <c r="CK278" s="49"/>
      <c r="CL278" s="49"/>
      <c r="CM278" s="49"/>
    </row>
    <row r="279" spans="4:91">
      <c r="D279" s="53" t="s">
        <v>2011</v>
      </c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G279" s="53" t="s">
        <v>2031</v>
      </c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  <c r="BA279" s="49"/>
      <c r="BB279" s="49"/>
      <c r="BC279" s="49"/>
      <c r="BD279" s="49"/>
      <c r="BE279" s="49"/>
      <c r="BF279" s="49"/>
      <c r="BG279" s="49"/>
      <c r="BI279" s="53" t="s">
        <v>2031</v>
      </c>
      <c r="BJ279" s="49"/>
      <c r="BK279" s="49"/>
      <c r="BL279" s="49"/>
      <c r="BM279" s="49"/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49"/>
      <c r="CB279" s="49"/>
      <c r="CC279" s="49"/>
      <c r="CD279" s="49"/>
      <c r="CE279" s="49"/>
      <c r="CF279" s="49"/>
      <c r="CG279" s="49"/>
      <c r="CH279" s="49"/>
      <c r="CI279" s="49"/>
      <c r="CJ279" s="49"/>
      <c r="CK279" s="49"/>
      <c r="CL279" s="49"/>
      <c r="CM279" s="49"/>
    </row>
    <row r="280" spans="4:91">
      <c r="D280" s="53" t="s">
        <v>2012</v>
      </c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G280" s="53" t="s">
        <v>2032</v>
      </c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49"/>
      <c r="BC280" s="49"/>
      <c r="BD280" s="49"/>
      <c r="BE280" s="49"/>
      <c r="BF280" s="49"/>
      <c r="BG280" s="49"/>
      <c r="BI280" s="53" t="s">
        <v>2065</v>
      </c>
      <c r="BJ280" s="49"/>
      <c r="BK280" s="49"/>
      <c r="BL280" s="49"/>
      <c r="BM280" s="49"/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49"/>
      <c r="CB280" s="49"/>
      <c r="CC280" s="49"/>
      <c r="CD280" s="49"/>
      <c r="CE280" s="49"/>
      <c r="CF280" s="49"/>
      <c r="CG280" s="49"/>
      <c r="CH280" s="49"/>
      <c r="CI280" s="49"/>
      <c r="CJ280" s="49"/>
      <c r="CK280" s="49"/>
      <c r="CL280" s="49"/>
      <c r="CM280" s="49"/>
    </row>
    <row r="281" spans="4:91">
      <c r="D281" s="53" t="s">
        <v>276</v>
      </c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G281" s="53" t="s">
        <v>2033</v>
      </c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  <c r="AT281" s="49"/>
      <c r="AU281" s="49"/>
      <c r="AV281" s="49"/>
      <c r="AW281" s="49"/>
      <c r="AX281" s="49"/>
      <c r="AY281" s="49"/>
      <c r="AZ281" s="49"/>
      <c r="BA281" s="49"/>
      <c r="BB281" s="49"/>
      <c r="BC281" s="49"/>
      <c r="BD281" s="49"/>
      <c r="BE281" s="49"/>
      <c r="BF281" s="49"/>
      <c r="BG281" s="49"/>
      <c r="BI281" s="53" t="s">
        <v>2066</v>
      </c>
      <c r="BJ281" s="49"/>
      <c r="BK281" s="49"/>
      <c r="BL281" s="49"/>
      <c r="BM281" s="49"/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49"/>
      <c r="CB281" s="49"/>
      <c r="CC281" s="49"/>
      <c r="CD281" s="49"/>
      <c r="CE281" s="49"/>
      <c r="CF281" s="49"/>
      <c r="CG281" s="49"/>
      <c r="CH281" s="49"/>
      <c r="CI281" s="49"/>
      <c r="CJ281" s="49"/>
      <c r="CK281" s="49"/>
      <c r="CL281" s="49"/>
      <c r="CM281" s="49"/>
    </row>
    <row r="282" spans="4:91">
      <c r="D282" s="53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G282" s="53" t="s">
        <v>2034</v>
      </c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  <c r="AT282" s="49"/>
      <c r="AU282" s="49"/>
      <c r="AV282" s="49"/>
      <c r="AW282" s="49"/>
      <c r="AX282" s="49"/>
      <c r="AY282" s="49"/>
      <c r="AZ282" s="49"/>
      <c r="BA282" s="49"/>
      <c r="BB282" s="49"/>
      <c r="BC282" s="49"/>
      <c r="BD282" s="49"/>
      <c r="BE282" s="49"/>
      <c r="BF282" s="49"/>
      <c r="BG282" s="49"/>
      <c r="BI282" s="53" t="s">
        <v>2033</v>
      </c>
      <c r="BJ282" s="49"/>
      <c r="BK282" s="49"/>
      <c r="BL282" s="49"/>
      <c r="BM282" s="49"/>
      <c r="BN282" s="49"/>
      <c r="BO282" s="49"/>
      <c r="BP282" s="49"/>
      <c r="BQ282" s="49"/>
      <c r="BR282" s="49"/>
      <c r="BS282" s="49"/>
      <c r="BT282" s="49"/>
      <c r="BU282" s="49"/>
      <c r="BV282" s="49"/>
      <c r="BW282" s="49"/>
      <c r="BX282" s="49"/>
      <c r="BY282" s="49"/>
      <c r="BZ282" s="49"/>
      <c r="CA282" s="49"/>
      <c r="CB282" s="49"/>
      <c r="CC282" s="49"/>
      <c r="CD282" s="49"/>
      <c r="CE282" s="49"/>
      <c r="CF282" s="49"/>
      <c r="CG282" s="49"/>
      <c r="CH282" s="49"/>
      <c r="CI282" s="49"/>
      <c r="CJ282" s="49"/>
      <c r="CK282" s="49"/>
      <c r="CL282" s="49"/>
      <c r="CM282" s="49"/>
    </row>
    <row r="283" spans="4:91">
      <c r="D283" s="53" t="s">
        <v>33</v>
      </c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G283" s="53" t="s">
        <v>2035</v>
      </c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  <c r="AT283" s="49"/>
      <c r="AU283" s="49"/>
      <c r="AV283" s="49"/>
      <c r="AW283" s="49"/>
      <c r="AX283" s="49"/>
      <c r="AY283" s="49"/>
      <c r="AZ283" s="49"/>
      <c r="BA283" s="49"/>
      <c r="BB283" s="49"/>
      <c r="BC283" s="49"/>
      <c r="BD283" s="49"/>
      <c r="BE283" s="49"/>
      <c r="BF283" s="49"/>
      <c r="BG283" s="49"/>
      <c r="BI283" s="53" t="s">
        <v>2067</v>
      </c>
      <c r="BJ283" s="49"/>
      <c r="BK283" s="49"/>
      <c r="BL283" s="49"/>
      <c r="BM283" s="49"/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49"/>
      <c r="CB283" s="49"/>
      <c r="CC283" s="49"/>
      <c r="CD283" s="49"/>
      <c r="CE283" s="49"/>
      <c r="CF283" s="49"/>
      <c r="CG283" s="49"/>
      <c r="CH283" s="49"/>
      <c r="CI283" s="49"/>
      <c r="CJ283" s="49"/>
      <c r="CK283" s="49"/>
      <c r="CL283" s="49"/>
      <c r="CM283" s="49"/>
    </row>
    <row r="284" spans="4:91">
      <c r="D284" s="53" t="s">
        <v>2013</v>
      </c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G284" s="53" t="s">
        <v>276</v>
      </c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  <c r="BF284" s="49"/>
      <c r="BG284" s="49"/>
      <c r="BI284" s="53" t="s">
        <v>2068</v>
      </c>
      <c r="BJ284" s="49"/>
      <c r="BK284" s="49"/>
      <c r="BL284" s="49"/>
      <c r="BM284" s="49"/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49"/>
      <c r="CB284" s="49"/>
      <c r="CC284" s="49"/>
      <c r="CD284" s="49"/>
      <c r="CE284" s="49"/>
      <c r="CF284" s="49"/>
      <c r="CG284" s="49"/>
      <c r="CH284" s="49"/>
      <c r="CI284" s="49"/>
      <c r="CJ284" s="49"/>
      <c r="CK284" s="49"/>
      <c r="CL284" s="49"/>
      <c r="CM284" s="49"/>
    </row>
    <row r="285" spans="4:91">
      <c r="D285" s="53" t="s">
        <v>2014</v>
      </c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G285" s="53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  <c r="AR285" s="49"/>
      <c r="AS285" s="49"/>
      <c r="AT285" s="49"/>
      <c r="AU285" s="49"/>
      <c r="AV285" s="49"/>
      <c r="AW285" s="49"/>
      <c r="AX285" s="49"/>
      <c r="AY285" s="49"/>
      <c r="AZ285" s="49"/>
      <c r="BA285" s="49"/>
      <c r="BB285" s="49"/>
      <c r="BC285" s="49"/>
      <c r="BD285" s="49"/>
      <c r="BE285" s="49"/>
      <c r="BF285" s="49"/>
      <c r="BG285" s="49"/>
      <c r="BI285" s="53" t="s">
        <v>276</v>
      </c>
      <c r="BJ285" s="49"/>
      <c r="BK285" s="49"/>
      <c r="BL285" s="49"/>
      <c r="BM285" s="49"/>
      <c r="BN285" s="49"/>
      <c r="BO285" s="49"/>
      <c r="BP285" s="49"/>
      <c r="BQ285" s="49"/>
      <c r="BR285" s="49"/>
      <c r="BS285" s="49"/>
      <c r="BT285" s="49"/>
      <c r="BU285" s="49"/>
      <c r="BV285" s="49"/>
      <c r="BW285" s="49"/>
      <c r="BX285" s="49"/>
      <c r="BY285" s="49"/>
      <c r="BZ285" s="49"/>
      <c r="CA285" s="49"/>
      <c r="CB285" s="49"/>
      <c r="CC285" s="49"/>
      <c r="CD285" s="49"/>
      <c r="CE285" s="49"/>
      <c r="CF285" s="49"/>
      <c r="CG285" s="49"/>
      <c r="CH285" s="49"/>
      <c r="CI285" s="49"/>
      <c r="CJ285" s="49"/>
      <c r="CK285" s="49"/>
      <c r="CL285" s="49"/>
      <c r="CM285" s="49"/>
    </row>
    <row r="286" spans="4:91">
      <c r="D286" s="53" t="s">
        <v>2015</v>
      </c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G286" s="53" t="s">
        <v>33</v>
      </c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  <c r="AS286" s="49"/>
      <c r="AT286" s="49"/>
      <c r="AU286" s="49"/>
      <c r="AV286" s="49"/>
      <c r="AW286" s="49"/>
      <c r="AX286" s="49"/>
      <c r="AY286" s="49"/>
      <c r="AZ286" s="49"/>
      <c r="BA286" s="49"/>
      <c r="BB286" s="49"/>
      <c r="BC286" s="49"/>
      <c r="BD286" s="49"/>
      <c r="BE286" s="49"/>
      <c r="BF286" s="49"/>
      <c r="BG286" s="49"/>
      <c r="BI286" s="53"/>
      <c r="BJ286" s="49"/>
      <c r="BK286" s="49"/>
      <c r="BL286" s="49"/>
      <c r="BM286" s="49"/>
      <c r="BN286" s="49"/>
      <c r="BO286" s="49"/>
      <c r="BP286" s="49"/>
      <c r="BQ286" s="49"/>
      <c r="BR286" s="49"/>
      <c r="BS286" s="49"/>
      <c r="BT286" s="49"/>
      <c r="BU286" s="49"/>
      <c r="BV286" s="49"/>
      <c r="BW286" s="49"/>
      <c r="BX286" s="49"/>
      <c r="BY286" s="49"/>
      <c r="BZ286" s="49"/>
      <c r="CA286" s="49"/>
      <c r="CB286" s="49"/>
      <c r="CC286" s="49"/>
      <c r="CD286" s="49"/>
      <c r="CE286" s="49"/>
      <c r="CF286" s="49"/>
      <c r="CG286" s="49"/>
      <c r="CH286" s="49"/>
      <c r="CI286" s="49"/>
      <c r="CJ286" s="49"/>
      <c r="CK286" s="49"/>
      <c r="CL286" s="49"/>
      <c r="CM286" s="49"/>
    </row>
    <row r="287" spans="4:91">
      <c r="D287" s="53" t="s">
        <v>2016</v>
      </c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G287" s="53" t="s">
        <v>2036</v>
      </c>
      <c r="AH287" s="49"/>
      <c r="AI287" s="49"/>
      <c r="AJ287" s="49"/>
      <c r="AK287" s="49"/>
      <c r="AL287" s="49"/>
      <c r="AM287" s="49"/>
      <c r="AN287" s="49"/>
      <c r="AO287" s="49"/>
      <c r="AP287" s="49"/>
      <c r="AQ287" s="49"/>
      <c r="AR287" s="49"/>
      <c r="AS287" s="49"/>
      <c r="AT287" s="49"/>
      <c r="AU287" s="49"/>
      <c r="AV287" s="49"/>
      <c r="AW287" s="49"/>
      <c r="AX287" s="49"/>
      <c r="AY287" s="49"/>
      <c r="AZ287" s="49"/>
      <c r="BA287" s="49"/>
      <c r="BB287" s="49"/>
      <c r="BC287" s="49"/>
      <c r="BD287" s="49"/>
      <c r="BE287" s="49"/>
      <c r="BF287" s="49"/>
      <c r="BG287" s="49"/>
      <c r="BI287" s="53" t="s">
        <v>33</v>
      </c>
      <c r="BJ287" s="49"/>
      <c r="BK287" s="49"/>
      <c r="BL287" s="49"/>
      <c r="BM287" s="49"/>
      <c r="BN287" s="49"/>
      <c r="BO287" s="49"/>
      <c r="BP287" s="49"/>
      <c r="BQ287" s="49"/>
      <c r="BR287" s="49"/>
      <c r="BS287" s="49"/>
      <c r="BT287" s="49"/>
      <c r="BU287" s="49"/>
      <c r="BV287" s="49"/>
      <c r="BW287" s="49"/>
      <c r="BX287" s="49"/>
      <c r="BY287" s="49"/>
      <c r="BZ287" s="49"/>
      <c r="CA287" s="49"/>
      <c r="CB287" s="49"/>
      <c r="CC287" s="49"/>
      <c r="CD287" s="49"/>
      <c r="CE287" s="49"/>
      <c r="CF287" s="49"/>
      <c r="CG287" s="49"/>
      <c r="CH287" s="49"/>
      <c r="CI287" s="49"/>
      <c r="CJ287" s="49"/>
      <c r="CK287" s="49"/>
      <c r="CL287" s="49"/>
      <c r="CM287" s="49"/>
    </row>
    <row r="288" spans="4:91">
      <c r="D288" s="52" t="s">
        <v>3132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G288" s="53" t="s">
        <v>2037</v>
      </c>
      <c r="AH288" s="49"/>
      <c r="AI288" s="49"/>
      <c r="AJ288" s="49"/>
      <c r="AK288" s="49"/>
      <c r="AL288" s="49"/>
      <c r="AM288" s="49"/>
      <c r="AN288" s="49"/>
      <c r="AO288" s="49"/>
      <c r="AP288" s="49"/>
      <c r="AQ288" s="49"/>
      <c r="AR288" s="49"/>
      <c r="AS288" s="49"/>
      <c r="AT288" s="49"/>
      <c r="AU288" s="49"/>
      <c r="AV288" s="49"/>
      <c r="AW288" s="49"/>
      <c r="AX288" s="49"/>
      <c r="AY288" s="49"/>
      <c r="AZ288" s="49"/>
      <c r="BA288" s="49"/>
      <c r="BB288" s="49"/>
      <c r="BC288" s="49"/>
      <c r="BD288" s="49"/>
      <c r="BE288" s="49"/>
      <c r="BF288" s="49"/>
      <c r="BG288" s="49"/>
      <c r="BI288" s="53" t="s">
        <v>2064</v>
      </c>
      <c r="BJ288" s="49"/>
      <c r="BK288" s="49"/>
      <c r="BL288" s="49"/>
      <c r="BM288" s="49"/>
      <c r="BN288" s="49"/>
      <c r="BO288" s="49"/>
      <c r="BP288" s="49"/>
      <c r="BQ288" s="49"/>
      <c r="BR288" s="49"/>
      <c r="BS288" s="49"/>
      <c r="BT288" s="49"/>
      <c r="BU288" s="49"/>
      <c r="BV288" s="49"/>
      <c r="BW288" s="49"/>
      <c r="BX288" s="49"/>
      <c r="BY288" s="49"/>
      <c r="BZ288" s="49"/>
      <c r="CA288" s="49"/>
      <c r="CB288" s="49"/>
      <c r="CC288" s="49"/>
      <c r="CD288" s="49"/>
      <c r="CE288" s="49"/>
      <c r="CF288" s="49"/>
      <c r="CG288" s="49"/>
      <c r="CH288" s="49"/>
      <c r="CI288" s="49"/>
      <c r="CJ288" s="49"/>
      <c r="CK288" s="49"/>
      <c r="CL288" s="49"/>
      <c r="CM288" s="49"/>
    </row>
    <row r="289" spans="4:91">
      <c r="D289" s="53" t="s">
        <v>2018</v>
      </c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G289" s="53" t="s">
        <v>2014</v>
      </c>
      <c r="AH289" s="49"/>
      <c r="AI289" s="49"/>
      <c r="AJ289" s="49"/>
      <c r="AK289" s="49"/>
      <c r="AL289" s="49"/>
      <c r="AM289" s="49"/>
      <c r="AN289" s="49"/>
      <c r="AO289" s="49"/>
      <c r="AP289" s="49"/>
      <c r="AQ289" s="49"/>
      <c r="AR289" s="49"/>
      <c r="AS289" s="49"/>
      <c r="AT289" s="49"/>
      <c r="AU289" s="49"/>
      <c r="AV289" s="49"/>
      <c r="AW289" s="49"/>
      <c r="AX289" s="49"/>
      <c r="AY289" s="49"/>
      <c r="AZ289" s="49"/>
      <c r="BA289" s="49"/>
      <c r="BB289" s="49"/>
      <c r="BC289" s="49"/>
      <c r="BD289" s="49"/>
      <c r="BE289" s="49"/>
      <c r="BF289" s="49"/>
      <c r="BG289" s="49"/>
      <c r="BI289" s="53" t="s">
        <v>2031</v>
      </c>
      <c r="BJ289" s="49"/>
      <c r="BK289" s="49"/>
      <c r="BL289" s="49"/>
      <c r="BM289" s="49"/>
      <c r="BN289" s="49"/>
      <c r="BO289" s="49"/>
      <c r="BP289" s="49"/>
      <c r="BQ289" s="49"/>
      <c r="BR289" s="49"/>
      <c r="BS289" s="49"/>
      <c r="BT289" s="49"/>
      <c r="BU289" s="49"/>
      <c r="BV289" s="49"/>
      <c r="BW289" s="49"/>
      <c r="BX289" s="49"/>
      <c r="BY289" s="49"/>
      <c r="BZ289" s="49"/>
      <c r="CA289" s="49"/>
      <c r="CB289" s="49"/>
      <c r="CC289" s="49"/>
      <c r="CD289" s="49"/>
      <c r="CE289" s="49"/>
      <c r="CF289" s="49"/>
      <c r="CG289" s="49"/>
      <c r="CH289" s="49"/>
      <c r="CI289" s="49"/>
      <c r="CJ289" s="49"/>
      <c r="CK289" s="49"/>
      <c r="CL289" s="49"/>
      <c r="CM289" s="49"/>
    </row>
    <row r="290" spans="4:91">
      <c r="D290" s="52" t="s">
        <v>3146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  <c r="AC290" s="48"/>
      <c r="AD290" s="48"/>
      <c r="AE290" s="48"/>
      <c r="AG290" s="53" t="s">
        <v>2038</v>
      </c>
      <c r="AH290" s="49"/>
      <c r="AI290" s="49"/>
      <c r="AJ290" s="49"/>
      <c r="AK290" s="49"/>
      <c r="AL290" s="49"/>
      <c r="AM290" s="49"/>
      <c r="AN290" s="49"/>
      <c r="AO290" s="49"/>
      <c r="AP290" s="49"/>
      <c r="AQ290" s="49"/>
      <c r="AR290" s="49"/>
      <c r="AS290" s="49"/>
      <c r="AT290" s="49"/>
      <c r="AU290" s="49"/>
      <c r="AV290" s="49"/>
      <c r="AW290" s="49"/>
      <c r="AX290" s="49"/>
      <c r="AY290" s="49"/>
      <c r="AZ290" s="49"/>
      <c r="BA290" s="49"/>
      <c r="BB290" s="49"/>
      <c r="BC290" s="49"/>
      <c r="BD290" s="49"/>
      <c r="BE290" s="49"/>
      <c r="BF290" s="49"/>
      <c r="BG290" s="49"/>
      <c r="BI290" s="53" t="s">
        <v>2065</v>
      </c>
      <c r="BJ290" s="49"/>
      <c r="BK290" s="49"/>
      <c r="BL290" s="49"/>
      <c r="BM290" s="49"/>
      <c r="BN290" s="49"/>
      <c r="BO290" s="49"/>
      <c r="BP290" s="49"/>
      <c r="BQ290" s="49"/>
      <c r="BR290" s="49"/>
      <c r="BS290" s="49"/>
      <c r="BT290" s="49"/>
      <c r="BU290" s="49"/>
      <c r="BV290" s="49"/>
      <c r="BW290" s="49"/>
      <c r="BX290" s="49"/>
      <c r="BY290" s="49"/>
      <c r="BZ290" s="49"/>
      <c r="CA290" s="49"/>
      <c r="CB290" s="49"/>
      <c r="CC290" s="49"/>
      <c r="CD290" s="49"/>
      <c r="CE290" s="49"/>
      <c r="CF290" s="49"/>
      <c r="CG290" s="49"/>
      <c r="CH290" s="49"/>
      <c r="CI290" s="49"/>
      <c r="CJ290" s="49"/>
      <c r="CK290" s="49"/>
      <c r="CL290" s="49"/>
      <c r="CM290" s="49"/>
    </row>
    <row r="291" spans="4:91">
      <c r="D291" s="52" t="s">
        <v>2020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G291" s="53" t="s">
        <v>2039</v>
      </c>
      <c r="AH291" s="49"/>
      <c r="AI291" s="49"/>
      <c r="AJ291" s="49"/>
      <c r="AK291" s="49"/>
      <c r="AL291" s="49"/>
      <c r="AM291" s="49"/>
      <c r="AN291" s="49"/>
      <c r="AO291" s="49"/>
      <c r="AP291" s="49"/>
      <c r="AQ291" s="49"/>
      <c r="AR291" s="49"/>
      <c r="AS291" s="49"/>
      <c r="AT291" s="49"/>
      <c r="AU291" s="49"/>
      <c r="AV291" s="49"/>
      <c r="AW291" s="49"/>
      <c r="AX291" s="49"/>
      <c r="AY291" s="49"/>
      <c r="AZ291" s="49"/>
      <c r="BA291" s="49"/>
      <c r="BB291" s="49"/>
      <c r="BC291" s="49"/>
      <c r="BD291" s="49"/>
      <c r="BE291" s="49"/>
      <c r="BF291" s="49"/>
      <c r="BG291" s="49"/>
      <c r="BI291" s="53" t="s">
        <v>2066</v>
      </c>
      <c r="BJ291" s="49"/>
      <c r="BK291" s="49"/>
      <c r="BL291" s="49"/>
      <c r="BM291" s="49"/>
      <c r="BN291" s="49"/>
      <c r="BO291" s="49"/>
      <c r="BP291" s="49"/>
      <c r="BQ291" s="49"/>
      <c r="BR291" s="49"/>
      <c r="BS291" s="49"/>
      <c r="BT291" s="49"/>
      <c r="BU291" s="49"/>
      <c r="BV291" s="49"/>
      <c r="BW291" s="49"/>
      <c r="BX291" s="49"/>
      <c r="BY291" s="49"/>
      <c r="BZ291" s="49"/>
      <c r="CA291" s="49"/>
      <c r="CB291" s="49"/>
      <c r="CC291" s="49"/>
      <c r="CD291" s="49"/>
      <c r="CE291" s="49"/>
      <c r="CF291" s="49"/>
      <c r="CG291" s="49"/>
      <c r="CH291" s="49"/>
      <c r="CI291" s="49"/>
      <c r="CJ291" s="49"/>
      <c r="CK291" s="49"/>
      <c r="CL291" s="49"/>
      <c r="CM291" s="49"/>
    </row>
    <row r="292" spans="4:91">
      <c r="D292" s="53" t="s">
        <v>2021</v>
      </c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G292" s="53" t="s">
        <v>2040</v>
      </c>
      <c r="AH292" s="49"/>
      <c r="AI292" s="49"/>
      <c r="AJ292" s="49"/>
      <c r="AK292" s="49"/>
      <c r="AL292" s="49"/>
      <c r="AM292" s="49"/>
      <c r="AN292" s="49"/>
      <c r="AO292" s="49"/>
      <c r="AP292" s="49"/>
      <c r="AQ292" s="49"/>
      <c r="AR292" s="49"/>
      <c r="AS292" s="49"/>
      <c r="AT292" s="49"/>
      <c r="AU292" s="49"/>
      <c r="AV292" s="49"/>
      <c r="AW292" s="49"/>
      <c r="AX292" s="49"/>
      <c r="AY292" s="49"/>
      <c r="AZ292" s="49"/>
      <c r="BA292" s="49"/>
      <c r="BB292" s="49"/>
      <c r="BC292" s="49"/>
      <c r="BD292" s="49"/>
      <c r="BE292" s="49"/>
      <c r="BF292" s="49"/>
      <c r="BG292" s="49"/>
      <c r="BI292" s="53" t="s">
        <v>2033</v>
      </c>
      <c r="BJ292" s="49"/>
      <c r="BK292" s="49"/>
      <c r="BL292" s="49"/>
      <c r="BM292" s="49"/>
      <c r="BN292" s="49"/>
      <c r="BO292" s="49"/>
      <c r="BP292" s="49"/>
      <c r="BQ292" s="49"/>
      <c r="BR292" s="49"/>
      <c r="BS292" s="49"/>
      <c r="BT292" s="49"/>
      <c r="BU292" s="49"/>
      <c r="BV292" s="49"/>
      <c r="BW292" s="49"/>
      <c r="BX292" s="49"/>
      <c r="BY292" s="49"/>
      <c r="BZ292" s="49"/>
      <c r="CA292" s="49"/>
      <c r="CB292" s="49"/>
      <c r="CC292" s="49"/>
      <c r="CD292" s="49"/>
      <c r="CE292" s="49"/>
      <c r="CF292" s="49"/>
      <c r="CG292" s="49"/>
      <c r="CH292" s="49"/>
      <c r="CI292" s="49"/>
      <c r="CJ292" s="49"/>
      <c r="CK292" s="49"/>
      <c r="CL292" s="49"/>
      <c r="CM292" s="49"/>
    </row>
    <row r="293" spans="4:91">
      <c r="D293" s="53" t="s">
        <v>2022</v>
      </c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G293" s="53" t="s">
        <v>2041</v>
      </c>
      <c r="AH293" s="49"/>
      <c r="AI293" s="49"/>
      <c r="AJ293" s="49"/>
      <c r="AK293" s="49"/>
      <c r="AL293" s="49"/>
      <c r="AM293" s="49"/>
      <c r="AN293" s="49"/>
      <c r="AO293" s="49"/>
      <c r="AP293" s="49"/>
      <c r="AQ293" s="49"/>
      <c r="AR293" s="49"/>
      <c r="AS293" s="49"/>
      <c r="AT293" s="49"/>
      <c r="AU293" s="49"/>
      <c r="AV293" s="49"/>
      <c r="AW293" s="49"/>
      <c r="AX293" s="49"/>
      <c r="AY293" s="49"/>
      <c r="AZ293" s="49"/>
      <c r="BA293" s="49"/>
      <c r="BB293" s="49"/>
      <c r="BC293" s="49"/>
      <c r="BD293" s="49"/>
      <c r="BE293" s="49"/>
      <c r="BF293" s="49"/>
      <c r="BG293" s="49"/>
      <c r="BI293" s="53" t="s">
        <v>2067</v>
      </c>
      <c r="BJ293" s="49"/>
      <c r="BK293" s="49"/>
      <c r="BL293" s="49"/>
      <c r="BM293" s="49"/>
      <c r="BN293" s="49"/>
      <c r="BO293" s="49"/>
      <c r="BP293" s="49"/>
      <c r="BQ293" s="49"/>
      <c r="BR293" s="49"/>
      <c r="BS293" s="49"/>
      <c r="BT293" s="49"/>
      <c r="BU293" s="49"/>
      <c r="BV293" s="49"/>
      <c r="BW293" s="49"/>
      <c r="BX293" s="49"/>
      <c r="BY293" s="49"/>
      <c r="BZ293" s="49"/>
      <c r="CA293" s="49"/>
      <c r="CB293" s="49"/>
      <c r="CC293" s="49"/>
      <c r="CD293" s="49"/>
      <c r="CE293" s="49"/>
      <c r="CF293" s="49"/>
      <c r="CG293" s="49"/>
      <c r="CH293" s="49"/>
      <c r="CI293" s="49"/>
      <c r="CJ293" s="49"/>
      <c r="CK293" s="49"/>
      <c r="CL293" s="49"/>
      <c r="CM293" s="49"/>
    </row>
    <row r="294" spans="4:91">
      <c r="D294" s="53" t="s">
        <v>2023</v>
      </c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G294" s="53" t="s">
        <v>2042</v>
      </c>
      <c r="AH294" s="49"/>
      <c r="AI294" s="49"/>
      <c r="AJ294" s="49"/>
      <c r="AK294" s="49"/>
      <c r="AL294" s="49"/>
      <c r="AM294" s="49"/>
      <c r="AN294" s="49"/>
      <c r="AO294" s="49"/>
      <c r="AP294" s="49"/>
      <c r="AQ294" s="49"/>
      <c r="AR294" s="49"/>
      <c r="AS294" s="49"/>
      <c r="AT294" s="49"/>
      <c r="AU294" s="49"/>
      <c r="AV294" s="49"/>
      <c r="AW294" s="49"/>
      <c r="AX294" s="49"/>
      <c r="AY294" s="49"/>
      <c r="AZ294" s="49"/>
      <c r="BA294" s="49"/>
      <c r="BB294" s="49"/>
      <c r="BC294" s="49"/>
      <c r="BD294" s="49"/>
      <c r="BE294" s="49"/>
      <c r="BF294" s="49"/>
      <c r="BG294" s="49"/>
      <c r="BI294" s="53" t="s">
        <v>2068</v>
      </c>
      <c r="BJ294" s="49"/>
      <c r="BK294" s="49"/>
      <c r="BL294" s="49"/>
      <c r="BM294" s="49"/>
      <c r="BN294" s="49"/>
      <c r="BO294" s="49"/>
      <c r="BP294" s="49"/>
      <c r="BQ294" s="49"/>
      <c r="BR294" s="49"/>
      <c r="BS294" s="49"/>
      <c r="BT294" s="49"/>
      <c r="BU294" s="49"/>
      <c r="BV294" s="49"/>
      <c r="BW294" s="49"/>
      <c r="BX294" s="49"/>
      <c r="BY294" s="49"/>
      <c r="BZ294" s="49"/>
      <c r="CA294" s="49"/>
      <c r="CB294" s="49"/>
      <c r="CC294" s="49"/>
      <c r="CD294" s="49"/>
      <c r="CE294" s="49"/>
      <c r="CF294" s="49"/>
      <c r="CG294" s="49"/>
      <c r="CH294" s="49"/>
      <c r="CI294" s="49"/>
      <c r="CJ294" s="49"/>
      <c r="CK294" s="49"/>
      <c r="CL294" s="49"/>
      <c r="CM294" s="49"/>
    </row>
    <row r="295" spans="4:91">
      <c r="D295" s="53" t="s">
        <v>257</v>
      </c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G295" s="53" t="s">
        <v>2043</v>
      </c>
      <c r="AH295" s="49"/>
      <c r="AI295" s="49"/>
      <c r="AJ295" s="49"/>
      <c r="AK295" s="49"/>
      <c r="AL295" s="49"/>
      <c r="AM295" s="49"/>
      <c r="AN295" s="49"/>
      <c r="AO295" s="49"/>
      <c r="AP295" s="49"/>
      <c r="AQ295" s="49"/>
      <c r="AR295" s="49"/>
      <c r="AS295" s="49"/>
      <c r="AT295" s="49"/>
      <c r="AU295" s="49"/>
      <c r="AV295" s="49"/>
      <c r="AW295" s="49"/>
      <c r="AX295" s="49"/>
      <c r="AY295" s="49"/>
      <c r="AZ295" s="49"/>
      <c r="BA295" s="49"/>
      <c r="BB295" s="49"/>
      <c r="BC295" s="49"/>
      <c r="BD295" s="49"/>
      <c r="BE295" s="49"/>
      <c r="BF295" s="49"/>
      <c r="BG295" s="49"/>
      <c r="BI295" s="53" t="s">
        <v>2069</v>
      </c>
      <c r="BJ295" s="49"/>
      <c r="BK295" s="49"/>
      <c r="BL295" s="49"/>
      <c r="BM295" s="49"/>
      <c r="BN295" s="49"/>
      <c r="BO295" s="49"/>
      <c r="BP295" s="49"/>
      <c r="BQ295" s="49"/>
      <c r="BR295" s="49"/>
      <c r="BS295" s="49"/>
      <c r="BT295" s="49"/>
      <c r="BU295" s="49"/>
      <c r="BV295" s="49"/>
      <c r="BW295" s="49"/>
      <c r="BX295" s="49"/>
      <c r="BY295" s="49"/>
      <c r="BZ295" s="49"/>
      <c r="CA295" s="49"/>
      <c r="CB295" s="49"/>
      <c r="CC295" s="49"/>
      <c r="CD295" s="49"/>
      <c r="CE295" s="49"/>
      <c r="CF295" s="49"/>
      <c r="CG295" s="49"/>
      <c r="CH295" s="49"/>
      <c r="CI295" s="49"/>
      <c r="CJ295" s="49"/>
      <c r="CK295" s="49"/>
      <c r="CL295" s="49"/>
      <c r="CM295" s="49"/>
    </row>
    <row r="296" spans="4:91">
      <c r="D296" s="53" t="s">
        <v>316</v>
      </c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G296" s="53" t="s">
        <v>2044</v>
      </c>
      <c r="AH296" s="49"/>
      <c r="AI296" s="49"/>
      <c r="AJ296" s="49"/>
      <c r="AK296" s="49"/>
      <c r="AL296" s="49"/>
      <c r="AM296" s="49"/>
      <c r="AN296" s="49"/>
      <c r="AO296" s="49"/>
      <c r="AP296" s="49"/>
      <c r="AQ296" s="49"/>
      <c r="AR296" s="49"/>
      <c r="AS296" s="49"/>
      <c r="AT296" s="49"/>
      <c r="AU296" s="49"/>
      <c r="AV296" s="49"/>
      <c r="AW296" s="49"/>
      <c r="AX296" s="49"/>
      <c r="AY296" s="49"/>
      <c r="AZ296" s="49"/>
      <c r="BA296" s="49"/>
      <c r="BB296" s="49"/>
      <c r="BC296" s="49"/>
      <c r="BD296" s="49"/>
      <c r="BE296" s="49"/>
      <c r="BF296" s="49"/>
      <c r="BG296" s="49"/>
      <c r="BI296" s="52" t="s">
        <v>3145</v>
      </c>
      <c r="BJ296" s="48"/>
      <c r="BK296" s="48"/>
      <c r="BL296" s="48"/>
      <c r="BM296" s="48"/>
      <c r="BN296" s="48"/>
      <c r="BO296" s="48"/>
      <c r="BP296" s="48"/>
      <c r="BQ296" s="48"/>
      <c r="BR296" s="48"/>
      <c r="BS296" s="48"/>
      <c r="BT296" s="48"/>
      <c r="BU296" s="48"/>
      <c r="BV296" s="48"/>
      <c r="BW296" s="48"/>
      <c r="BX296" s="48"/>
      <c r="BY296" s="48"/>
      <c r="BZ296" s="48"/>
      <c r="CA296" s="48"/>
      <c r="CB296" s="48"/>
      <c r="CC296" s="48"/>
      <c r="CD296" s="48"/>
      <c r="CE296" s="48"/>
      <c r="CF296" s="48"/>
      <c r="CG296" s="48"/>
      <c r="CH296" s="48"/>
      <c r="CI296" s="48"/>
      <c r="CJ296" s="48"/>
      <c r="CK296" s="48"/>
      <c r="CL296" s="48"/>
      <c r="CM296" s="48"/>
    </row>
    <row r="297" spans="4:91">
      <c r="D297" s="53" t="s">
        <v>277</v>
      </c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G297" s="53" t="s">
        <v>2045</v>
      </c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  <c r="AS297" s="49"/>
      <c r="AT297" s="49"/>
      <c r="AU297" s="49"/>
      <c r="AV297" s="49"/>
      <c r="AW297" s="49"/>
      <c r="AX297" s="49"/>
      <c r="AY297" s="49"/>
      <c r="AZ297" s="49"/>
      <c r="BA297" s="49"/>
      <c r="BB297" s="49"/>
      <c r="BC297" s="49"/>
      <c r="BD297" s="49"/>
      <c r="BE297" s="49"/>
      <c r="BF297" s="49"/>
      <c r="BG297" s="49"/>
      <c r="BI297" s="53"/>
      <c r="BJ297" s="49"/>
      <c r="BK297" s="49"/>
      <c r="BL297" s="49"/>
      <c r="BM297" s="49"/>
      <c r="BN297" s="49"/>
      <c r="BO297" s="49"/>
      <c r="BP297" s="49"/>
      <c r="BQ297" s="49"/>
      <c r="BR297" s="49"/>
      <c r="BS297" s="49"/>
      <c r="BT297" s="49"/>
      <c r="BU297" s="49"/>
      <c r="BV297" s="49"/>
      <c r="BW297" s="49"/>
      <c r="BX297" s="49"/>
      <c r="BY297" s="49"/>
      <c r="BZ297" s="49"/>
      <c r="CA297" s="49"/>
      <c r="CB297" s="49"/>
      <c r="CC297" s="49"/>
      <c r="CD297" s="49"/>
      <c r="CE297" s="49"/>
      <c r="CF297" s="49"/>
      <c r="CG297" s="49"/>
      <c r="CH297" s="49"/>
      <c r="CI297" s="49"/>
      <c r="CJ297" s="49"/>
      <c r="CK297" s="49"/>
      <c r="CL297" s="49"/>
      <c r="CM297" s="49"/>
    </row>
    <row r="298" spans="4:91">
      <c r="D298" s="52" t="s">
        <v>3143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G298" s="53" t="s">
        <v>2046</v>
      </c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  <c r="AS298" s="49"/>
      <c r="AT298" s="49"/>
      <c r="AU298" s="49"/>
      <c r="AV298" s="49"/>
      <c r="AW298" s="49"/>
      <c r="AX298" s="49"/>
      <c r="AY298" s="49"/>
      <c r="AZ298" s="49"/>
      <c r="BA298" s="49"/>
      <c r="BB298" s="49"/>
      <c r="BC298" s="49"/>
      <c r="BD298" s="49"/>
      <c r="BE298" s="49"/>
      <c r="BF298" s="49"/>
      <c r="BG298" s="49"/>
      <c r="BI298" s="53" t="s">
        <v>261</v>
      </c>
      <c r="BJ298" s="49"/>
      <c r="BK298" s="49"/>
      <c r="BL298" s="49"/>
      <c r="BM298" s="49"/>
      <c r="BN298" s="49"/>
      <c r="BO298" s="49"/>
      <c r="BP298" s="49"/>
      <c r="BQ298" s="49"/>
      <c r="BR298" s="49"/>
      <c r="BS298" s="49"/>
      <c r="BT298" s="49"/>
      <c r="BU298" s="49"/>
      <c r="BV298" s="49"/>
      <c r="BW298" s="49"/>
      <c r="BX298" s="49"/>
      <c r="BY298" s="49"/>
      <c r="BZ298" s="49"/>
      <c r="CA298" s="49"/>
      <c r="CB298" s="49"/>
      <c r="CC298" s="49"/>
      <c r="CD298" s="49"/>
      <c r="CE298" s="49"/>
      <c r="CF298" s="49"/>
      <c r="CG298" s="49"/>
      <c r="CH298" s="49"/>
      <c r="CI298" s="49"/>
      <c r="CJ298" s="49"/>
      <c r="CK298" s="49"/>
      <c r="CL298" s="49"/>
      <c r="CM298" s="49"/>
    </row>
    <row r="299" spans="4:91">
      <c r="D299" s="53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G299" s="53" t="s">
        <v>2047</v>
      </c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  <c r="AR299" s="49"/>
      <c r="AS299" s="49"/>
      <c r="AT299" s="49"/>
      <c r="AU299" s="49"/>
      <c r="AV299" s="49"/>
      <c r="AW299" s="49"/>
      <c r="AX299" s="49"/>
      <c r="AY299" s="49"/>
      <c r="AZ299" s="49"/>
      <c r="BA299" s="49"/>
      <c r="BB299" s="49"/>
      <c r="BC299" s="49"/>
      <c r="BD299" s="49"/>
      <c r="BE299" s="49"/>
      <c r="BF299" s="49"/>
      <c r="BG299" s="49"/>
      <c r="BI299" s="53" t="s">
        <v>262</v>
      </c>
      <c r="BJ299" s="49"/>
      <c r="BK299" s="49"/>
      <c r="BL299" s="49"/>
      <c r="BM299" s="49"/>
      <c r="BN299" s="49"/>
      <c r="BO299" s="49"/>
      <c r="BP299" s="49"/>
      <c r="BQ299" s="49"/>
      <c r="BR299" s="49"/>
      <c r="BS299" s="49"/>
      <c r="BT299" s="49"/>
      <c r="BU299" s="49"/>
      <c r="BV299" s="49"/>
      <c r="BW299" s="49"/>
      <c r="BX299" s="49"/>
      <c r="BY299" s="49"/>
      <c r="BZ299" s="49"/>
      <c r="CA299" s="49"/>
      <c r="CB299" s="49"/>
      <c r="CC299" s="49"/>
      <c r="CD299" s="49"/>
      <c r="CE299" s="49"/>
      <c r="CF299" s="49"/>
      <c r="CG299" s="49"/>
      <c r="CH299" s="49"/>
      <c r="CI299" s="49"/>
      <c r="CJ299" s="49"/>
      <c r="CK299" s="49"/>
      <c r="CL299" s="49"/>
      <c r="CM299" s="49"/>
    </row>
    <row r="300" spans="4:91">
      <c r="D300" s="53" t="s">
        <v>2026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G300" s="53" t="s">
        <v>2048</v>
      </c>
      <c r="AH300" s="49"/>
      <c r="AI300" s="49"/>
      <c r="AJ300" s="49"/>
      <c r="AK300" s="49"/>
      <c r="AL300" s="49"/>
      <c r="AM300" s="49"/>
      <c r="AN300" s="49"/>
      <c r="AO300" s="49"/>
      <c r="AP300" s="49"/>
      <c r="AQ300" s="49"/>
      <c r="AR300" s="49"/>
      <c r="AS300" s="49"/>
      <c r="AT300" s="49"/>
      <c r="AU300" s="49"/>
      <c r="AV300" s="49"/>
      <c r="AW300" s="49"/>
      <c r="AX300" s="49"/>
      <c r="AY300" s="49"/>
      <c r="AZ300" s="49"/>
      <c r="BA300" s="49"/>
      <c r="BB300" s="49"/>
      <c r="BC300" s="49"/>
      <c r="BD300" s="49"/>
      <c r="BE300" s="49"/>
      <c r="BF300" s="49"/>
      <c r="BG300" s="49"/>
    </row>
    <row r="301" spans="4:91">
      <c r="D301" s="53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G301" s="53" t="s">
        <v>2049</v>
      </c>
      <c r="AH301" s="49"/>
      <c r="AI301" s="49"/>
      <c r="AJ301" s="49"/>
      <c r="AK301" s="49"/>
      <c r="AL301" s="49"/>
      <c r="AM301" s="49"/>
      <c r="AN301" s="49"/>
      <c r="AO301" s="49"/>
      <c r="AP301" s="49"/>
      <c r="AQ301" s="49"/>
      <c r="AR301" s="49"/>
      <c r="AS301" s="49"/>
      <c r="AT301" s="49"/>
      <c r="AU301" s="49"/>
      <c r="AV301" s="49"/>
      <c r="AW301" s="49"/>
      <c r="AX301" s="49"/>
      <c r="AY301" s="49"/>
      <c r="AZ301" s="49"/>
      <c r="BA301" s="49"/>
      <c r="BB301" s="49"/>
      <c r="BC301" s="49"/>
      <c r="BD301" s="49"/>
      <c r="BE301" s="49"/>
      <c r="BF301" s="49"/>
      <c r="BG301" s="49"/>
      <c r="BI301" s="63" t="s">
        <v>3133</v>
      </c>
    </row>
    <row r="302" spans="4:91">
      <c r="D302" s="53" t="s">
        <v>33</v>
      </c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G302" s="53" t="s">
        <v>2050</v>
      </c>
      <c r="AH302" s="49"/>
      <c r="AI302" s="49"/>
      <c r="AJ302" s="49"/>
      <c r="AK302" s="49"/>
      <c r="AL302" s="49"/>
      <c r="AM302" s="49"/>
      <c r="AN302" s="49"/>
      <c r="AO302" s="49"/>
      <c r="AP302" s="49"/>
      <c r="AQ302" s="49"/>
      <c r="AR302" s="49"/>
      <c r="AS302" s="49"/>
      <c r="AT302" s="49"/>
      <c r="AU302" s="49"/>
      <c r="AV302" s="49"/>
      <c r="AW302" s="49"/>
      <c r="AX302" s="49"/>
      <c r="AY302" s="49"/>
      <c r="AZ302" s="49"/>
      <c r="BA302" s="49"/>
      <c r="BB302" s="49"/>
      <c r="BC302" s="49"/>
      <c r="BD302" s="49"/>
      <c r="BE302" s="49"/>
      <c r="BF302" s="49"/>
      <c r="BG302" s="49"/>
    </row>
    <row r="303" spans="4:91">
      <c r="D303" s="53" t="s">
        <v>2013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G303" s="53" t="s">
        <v>2051</v>
      </c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  <c r="AT303" s="49"/>
      <c r="AU303" s="49"/>
      <c r="AV303" s="49"/>
      <c r="AW303" s="49"/>
      <c r="AX303" s="49"/>
      <c r="AY303" s="49"/>
      <c r="AZ303" s="49"/>
      <c r="BA303" s="49"/>
      <c r="BB303" s="49"/>
      <c r="BC303" s="49"/>
      <c r="BD303" s="49"/>
      <c r="BE303" s="49"/>
      <c r="BF303" s="49"/>
      <c r="BG303" s="49"/>
      <c r="BI303" s="52" t="s">
        <v>3134</v>
      </c>
      <c r="BJ303" s="48"/>
      <c r="BK303" s="48"/>
      <c r="BL303" s="48"/>
      <c r="BM303" s="48"/>
      <c r="BN303" s="48"/>
      <c r="BO303" s="48"/>
      <c r="BP303" s="48"/>
      <c r="BQ303" s="48"/>
      <c r="BR303" s="48"/>
      <c r="BS303" s="48"/>
      <c r="BT303" s="48"/>
      <c r="BU303" s="48"/>
      <c r="BV303" s="48"/>
      <c r="BW303" s="48"/>
      <c r="BX303" s="48"/>
      <c r="BY303" s="48"/>
      <c r="BZ303" s="48"/>
      <c r="CA303" s="48"/>
      <c r="CB303" s="48"/>
      <c r="CC303" s="48"/>
      <c r="CD303" s="48"/>
      <c r="CE303" s="48"/>
    </row>
    <row r="304" spans="4:91">
      <c r="D304" s="53" t="s">
        <v>2014</v>
      </c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G304" s="53" t="s">
        <v>2052</v>
      </c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49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  <c r="BG304" s="49"/>
      <c r="BI304" s="52" t="s">
        <v>257</v>
      </c>
      <c r="BJ304" s="48"/>
      <c r="BK304" s="48"/>
      <c r="BL304" s="48"/>
      <c r="BM304" s="48"/>
      <c r="BN304" s="48"/>
      <c r="BO304" s="48"/>
      <c r="BP304" s="48"/>
      <c r="BQ304" s="48"/>
      <c r="BR304" s="48"/>
      <c r="BS304" s="48"/>
      <c r="BT304" s="48"/>
      <c r="BU304" s="48"/>
      <c r="BV304" s="48"/>
      <c r="BW304" s="48"/>
      <c r="BX304" s="48"/>
      <c r="BY304" s="48"/>
      <c r="BZ304" s="48"/>
      <c r="CA304" s="48"/>
      <c r="CB304" s="48"/>
      <c r="CC304" s="48"/>
      <c r="CD304" s="48"/>
      <c r="CE304" s="48"/>
    </row>
    <row r="305" spans="4:83">
      <c r="D305" s="53" t="s">
        <v>2015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G305" s="53" t="s">
        <v>2053</v>
      </c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  <c r="AT305" s="49"/>
      <c r="AU305" s="49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I305" s="52" t="s">
        <v>316</v>
      </c>
      <c r="BJ305" s="48"/>
      <c r="BK305" s="48"/>
      <c r="BL305" s="48"/>
      <c r="BM305" s="48"/>
      <c r="BN305" s="48"/>
      <c r="BO305" s="48"/>
      <c r="BP305" s="48"/>
      <c r="BQ305" s="48"/>
      <c r="BR305" s="48"/>
      <c r="BS305" s="48"/>
      <c r="BT305" s="48"/>
      <c r="BU305" s="48"/>
      <c r="BV305" s="48"/>
      <c r="BW305" s="48"/>
      <c r="BX305" s="48"/>
      <c r="BY305" s="48"/>
      <c r="BZ305" s="48"/>
      <c r="CA305" s="48"/>
      <c r="CB305" s="48"/>
      <c r="CC305" s="48"/>
      <c r="CD305" s="48"/>
      <c r="CE305" s="48"/>
    </row>
    <row r="306" spans="4:83">
      <c r="D306" s="53" t="s">
        <v>2016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G306" s="53" t="s">
        <v>2018</v>
      </c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  <c r="AT306" s="49"/>
      <c r="AU306" s="49"/>
      <c r="AV306" s="49"/>
      <c r="AW306" s="49"/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I306" s="52" t="s">
        <v>277</v>
      </c>
      <c r="BJ306" s="48"/>
      <c r="BK306" s="48"/>
      <c r="BL306" s="48"/>
      <c r="BM306" s="48"/>
      <c r="BN306" s="48"/>
      <c r="BO306" s="48"/>
      <c r="BP306" s="48"/>
      <c r="BQ306" s="48"/>
      <c r="BR306" s="48"/>
      <c r="BS306" s="48"/>
      <c r="BT306" s="48"/>
      <c r="BU306" s="48"/>
      <c r="BV306" s="48"/>
      <c r="BW306" s="48"/>
      <c r="BX306" s="48"/>
      <c r="BY306" s="48"/>
      <c r="BZ306" s="48"/>
      <c r="CA306" s="48"/>
      <c r="CB306" s="48"/>
      <c r="CC306" s="48"/>
      <c r="CD306" s="48"/>
      <c r="CE306" s="48"/>
    </row>
    <row r="307" spans="4:83">
      <c r="D307" s="52" t="s">
        <v>3135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G307" s="52" t="s">
        <v>3146</v>
      </c>
      <c r="AH307" s="48"/>
      <c r="AI307" s="48"/>
      <c r="AJ307" s="48"/>
      <c r="AK307" s="48"/>
      <c r="AL307" s="48"/>
      <c r="AM307" s="48"/>
      <c r="AN307" s="48"/>
      <c r="AO307" s="48"/>
      <c r="AP307" s="48"/>
      <c r="AQ307" s="48"/>
      <c r="AR307" s="48"/>
      <c r="AS307" s="48"/>
      <c r="AT307" s="48"/>
      <c r="AU307" s="48"/>
      <c r="AV307" s="48"/>
      <c r="AW307" s="48"/>
      <c r="AX307" s="48"/>
      <c r="AY307" s="48"/>
      <c r="AZ307" s="48"/>
      <c r="BA307" s="48"/>
      <c r="BB307" s="48"/>
      <c r="BC307" s="48"/>
      <c r="BD307" s="48"/>
      <c r="BE307" s="48"/>
      <c r="BF307" s="48"/>
      <c r="BG307" s="48"/>
      <c r="BI307" s="52" t="s">
        <v>319</v>
      </c>
      <c r="BJ307" s="48"/>
      <c r="BK307" s="48"/>
      <c r="BL307" s="48"/>
      <c r="BM307" s="48"/>
      <c r="BN307" s="48"/>
      <c r="BO307" s="48"/>
      <c r="BP307" s="48"/>
      <c r="BQ307" s="48"/>
      <c r="BR307" s="48"/>
      <c r="BS307" s="48"/>
      <c r="BT307" s="48"/>
      <c r="BU307" s="48"/>
      <c r="BV307" s="48"/>
      <c r="BW307" s="48"/>
      <c r="BX307" s="48"/>
      <c r="BY307" s="48"/>
      <c r="BZ307" s="48"/>
      <c r="CA307" s="48"/>
      <c r="CB307" s="48"/>
      <c r="CC307" s="48"/>
      <c r="CD307" s="48"/>
      <c r="CE307" s="48"/>
    </row>
    <row r="308" spans="4:83">
      <c r="D308" s="53" t="s">
        <v>2018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G308" s="52" t="s">
        <v>2020</v>
      </c>
      <c r="AH308" s="48"/>
      <c r="AI308" s="48"/>
      <c r="AJ308" s="48"/>
      <c r="AK308" s="48"/>
      <c r="AL308" s="48"/>
      <c r="AM308" s="48"/>
      <c r="AN308" s="48"/>
      <c r="AO308" s="48"/>
      <c r="AP308" s="48"/>
      <c r="AQ308" s="48"/>
      <c r="AR308" s="48"/>
      <c r="AS308" s="48"/>
      <c r="AT308" s="48"/>
      <c r="AU308" s="48"/>
      <c r="AV308" s="48"/>
      <c r="AW308" s="48"/>
      <c r="AX308" s="48"/>
      <c r="AY308" s="48"/>
      <c r="AZ308" s="48"/>
      <c r="BA308" s="48"/>
      <c r="BB308" s="48"/>
      <c r="BC308" s="48"/>
      <c r="BD308" s="48"/>
      <c r="BE308" s="48"/>
      <c r="BF308" s="48"/>
      <c r="BG308" s="48"/>
      <c r="BI308" s="52" t="s">
        <v>320</v>
      </c>
      <c r="BJ308" s="48"/>
      <c r="BK308" s="48"/>
      <c r="BL308" s="48"/>
      <c r="BM308" s="48"/>
      <c r="BN308" s="48"/>
      <c r="BO308" s="48"/>
      <c r="BP308" s="48"/>
      <c r="BQ308" s="48"/>
      <c r="BR308" s="48"/>
      <c r="BS308" s="48"/>
      <c r="BT308" s="48"/>
      <c r="BU308" s="48"/>
      <c r="BV308" s="48"/>
      <c r="BW308" s="48"/>
      <c r="BX308" s="48"/>
      <c r="BY308" s="48"/>
      <c r="BZ308" s="48"/>
      <c r="CA308" s="48"/>
      <c r="CB308" s="48"/>
      <c r="CC308" s="48"/>
      <c r="CD308" s="48"/>
      <c r="CE308" s="48"/>
    </row>
    <row r="309" spans="4:83">
      <c r="D309" s="52" t="s">
        <v>3146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G309" s="53" t="s">
        <v>2021</v>
      </c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I309" s="52" t="s">
        <v>3136</v>
      </c>
      <c r="BJ309" s="48"/>
      <c r="BK309" s="48"/>
      <c r="BL309" s="48"/>
      <c r="BM309" s="48"/>
      <c r="BN309" s="48"/>
      <c r="BO309" s="48"/>
      <c r="BP309" s="48"/>
      <c r="BQ309" s="48"/>
      <c r="BR309" s="48"/>
      <c r="BS309" s="48"/>
      <c r="BT309" s="48"/>
      <c r="BU309" s="48"/>
      <c r="BV309" s="48"/>
      <c r="BW309" s="48"/>
      <c r="BX309" s="48"/>
      <c r="BY309" s="48"/>
      <c r="BZ309" s="48"/>
      <c r="CA309" s="48"/>
      <c r="CB309" s="48"/>
      <c r="CC309" s="48"/>
      <c r="CD309" s="48"/>
      <c r="CE309" s="48"/>
    </row>
    <row r="310" spans="4:83">
      <c r="D310" s="52" t="s">
        <v>2020</v>
      </c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G310" s="53" t="s">
        <v>2054</v>
      </c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I310" s="52" t="s">
        <v>572</v>
      </c>
      <c r="BJ310" s="48"/>
      <c r="BK310" s="48"/>
      <c r="BL310" s="48"/>
      <c r="BM310" s="48"/>
      <c r="BN310" s="48"/>
      <c r="BO310" s="48"/>
      <c r="BP310" s="48"/>
      <c r="BQ310" s="48"/>
      <c r="BR310" s="48"/>
      <c r="BS310" s="48"/>
      <c r="BT310" s="48"/>
      <c r="BU310" s="48"/>
      <c r="BV310" s="48"/>
      <c r="BW310" s="48"/>
      <c r="BX310" s="48"/>
      <c r="BY310" s="48"/>
      <c r="BZ310" s="48"/>
      <c r="CA310" s="48"/>
      <c r="CB310" s="48"/>
      <c r="CC310" s="48"/>
      <c r="CD310" s="48"/>
      <c r="CE310" s="48"/>
    </row>
    <row r="311" spans="4:83">
      <c r="D311" s="53" t="s">
        <v>2021</v>
      </c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G311" s="53" t="s">
        <v>2055</v>
      </c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I311" s="52" t="s">
        <v>573</v>
      </c>
      <c r="BJ311" s="48"/>
      <c r="BK311" s="48"/>
      <c r="BL311" s="48"/>
      <c r="BM311" s="48"/>
      <c r="BN311" s="48"/>
      <c r="BO311" s="48"/>
      <c r="BP311" s="48"/>
      <c r="BQ311" s="48"/>
      <c r="BR311" s="48"/>
      <c r="BS311" s="48"/>
      <c r="BT311" s="48"/>
      <c r="BU311" s="48"/>
      <c r="BV311" s="48"/>
      <c r="BW311" s="48"/>
      <c r="BX311" s="48"/>
      <c r="BY311" s="48"/>
      <c r="BZ311" s="48"/>
      <c r="CA311" s="48"/>
      <c r="CB311" s="48"/>
      <c r="CC311" s="48"/>
      <c r="CD311" s="48"/>
      <c r="CE311" s="48"/>
    </row>
    <row r="312" spans="4:83">
      <c r="D312" s="53" t="s">
        <v>2022</v>
      </c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G312" s="53" t="s">
        <v>257</v>
      </c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49"/>
      <c r="BC312" s="49"/>
      <c r="BD312" s="49"/>
      <c r="BE312" s="49"/>
      <c r="BF312" s="49"/>
      <c r="BG312" s="49"/>
      <c r="BI312" s="52" t="s">
        <v>3137</v>
      </c>
      <c r="BJ312" s="48"/>
      <c r="BK312" s="48"/>
      <c r="BL312" s="48"/>
      <c r="BM312" s="48"/>
      <c r="BN312" s="48"/>
      <c r="BO312" s="48"/>
      <c r="BP312" s="48"/>
      <c r="BQ312" s="48"/>
      <c r="BR312" s="48"/>
      <c r="BS312" s="48"/>
      <c r="BT312" s="48"/>
      <c r="BU312" s="48"/>
      <c r="BV312" s="48"/>
      <c r="BW312" s="48"/>
      <c r="BX312" s="48"/>
      <c r="BY312" s="48"/>
      <c r="BZ312" s="48"/>
      <c r="CA312" s="48"/>
      <c r="CB312" s="48"/>
      <c r="CC312" s="48"/>
      <c r="CD312" s="48"/>
      <c r="CE312" s="48"/>
    </row>
    <row r="313" spans="4:83">
      <c r="D313" s="53" t="s">
        <v>2023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G313" s="53" t="s">
        <v>316</v>
      </c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49"/>
      <c r="BE313" s="49"/>
      <c r="BF313" s="49"/>
      <c r="BG313" s="49"/>
      <c r="BI313" s="52" t="s">
        <v>3138</v>
      </c>
      <c r="BJ313" s="48"/>
      <c r="BK313" s="48"/>
      <c r="BL313" s="48"/>
      <c r="BM313" s="48"/>
      <c r="BN313" s="48"/>
      <c r="BO313" s="48"/>
      <c r="BP313" s="48"/>
      <c r="BQ313" s="48"/>
      <c r="BR313" s="48"/>
      <c r="BS313" s="48"/>
      <c r="BT313" s="48"/>
      <c r="BU313" s="48"/>
      <c r="BV313" s="48"/>
      <c r="BW313" s="48"/>
      <c r="BX313" s="48"/>
      <c r="BY313" s="48"/>
      <c r="BZ313" s="48"/>
      <c r="CA313" s="48"/>
      <c r="CB313" s="48"/>
      <c r="CC313" s="48"/>
      <c r="CD313" s="48"/>
      <c r="CE313" s="48"/>
    </row>
    <row r="314" spans="4:83">
      <c r="D314" s="53" t="s">
        <v>257</v>
      </c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G314" s="53" t="s">
        <v>277</v>
      </c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49"/>
      <c r="BF314" s="49"/>
      <c r="BG314" s="49"/>
      <c r="BI314" s="52" t="s">
        <v>3144</v>
      </c>
      <c r="BJ314" s="48"/>
      <c r="BK314" s="48"/>
      <c r="BL314" s="48"/>
      <c r="BM314" s="48"/>
      <c r="BN314" s="48"/>
      <c r="BO314" s="48"/>
      <c r="BP314" s="48"/>
      <c r="BQ314" s="48"/>
      <c r="BR314" s="48"/>
      <c r="BS314" s="48"/>
      <c r="BT314" s="48"/>
      <c r="BU314" s="48"/>
      <c r="BV314" s="48"/>
      <c r="BW314" s="48"/>
      <c r="BX314" s="48"/>
      <c r="BY314" s="48"/>
      <c r="BZ314" s="48"/>
      <c r="CA314" s="48"/>
      <c r="CB314" s="48"/>
      <c r="CC314" s="48"/>
      <c r="CD314" s="48"/>
      <c r="CE314" s="48"/>
    </row>
    <row r="315" spans="4:83">
      <c r="D315" s="53" t="s">
        <v>316</v>
      </c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G315" s="52" t="s">
        <v>3144</v>
      </c>
      <c r="AH315" s="48"/>
      <c r="AI315" s="48"/>
      <c r="AJ315" s="48"/>
      <c r="AK315" s="48"/>
      <c r="AL315" s="48"/>
      <c r="AM315" s="48"/>
      <c r="AN315" s="48"/>
      <c r="AO315" s="48"/>
      <c r="AP315" s="48"/>
      <c r="AQ315" s="48"/>
      <c r="AR315" s="48"/>
      <c r="AS315" s="48"/>
      <c r="AT315" s="48"/>
      <c r="AU315" s="48"/>
      <c r="AV315" s="48"/>
      <c r="AW315" s="48"/>
      <c r="AX315" s="48"/>
      <c r="AY315" s="48"/>
      <c r="AZ315" s="48"/>
      <c r="BA315" s="48"/>
      <c r="BB315" s="48"/>
      <c r="BC315" s="48"/>
      <c r="BD315" s="48"/>
      <c r="BE315" s="48"/>
      <c r="BF315" s="48"/>
      <c r="BG315" s="48"/>
    </row>
    <row r="316" spans="4:83">
      <c r="D316" s="53" t="s">
        <v>277</v>
      </c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G316" s="53"/>
      <c r="AH316" s="49"/>
      <c r="AI316" s="49"/>
      <c r="AJ316" s="49"/>
      <c r="AK316" s="49"/>
      <c r="AL316" s="49"/>
      <c r="AM316" s="49"/>
      <c r="AN316" s="49"/>
      <c r="AO316" s="49"/>
      <c r="AP316" s="49"/>
      <c r="AQ316" s="49"/>
      <c r="AR316" s="49"/>
      <c r="AS316" s="49"/>
      <c r="AT316" s="49"/>
      <c r="AU316" s="49"/>
      <c r="AV316" s="49"/>
      <c r="AW316" s="49"/>
      <c r="AX316" s="49"/>
      <c r="AY316" s="49"/>
      <c r="AZ316" s="49"/>
      <c r="BA316" s="49"/>
      <c r="BB316" s="49"/>
      <c r="BC316" s="49"/>
      <c r="BD316" s="49"/>
      <c r="BE316" s="49"/>
      <c r="BF316" s="49"/>
      <c r="BG316" s="49"/>
    </row>
    <row r="317" spans="4:83">
      <c r="D317" s="52" t="s">
        <v>3143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G317" s="53" t="s">
        <v>261</v>
      </c>
      <c r="AH317" s="49"/>
      <c r="AI317" s="49"/>
      <c r="AJ317" s="49"/>
      <c r="AK317" s="49"/>
      <c r="AL317" s="49"/>
      <c r="AM317" s="49"/>
      <c r="AN317" s="49"/>
      <c r="AO317" s="49"/>
      <c r="AP317" s="49"/>
      <c r="AQ317" s="49"/>
      <c r="AR317" s="49"/>
      <c r="AS317" s="49"/>
      <c r="AT317" s="49"/>
      <c r="AU317" s="49"/>
      <c r="AV317" s="49"/>
      <c r="AW317" s="49"/>
      <c r="AX317" s="49"/>
      <c r="AY317" s="49"/>
      <c r="AZ317" s="49"/>
      <c r="BA317" s="49"/>
      <c r="BB317" s="49"/>
      <c r="BC317" s="49"/>
      <c r="BD317" s="49"/>
      <c r="BE317" s="49"/>
      <c r="BF317" s="49"/>
      <c r="BG317" s="49"/>
    </row>
    <row r="318" spans="4:83">
      <c r="D318" s="53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G318" s="53" t="s">
        <v>262</v>
      </c>
      <c r="AH318" s="49"/>
      <c r="AI318" s="49"/>
      <c r="AJ318" s="49"/>
      <c r="AK318" s="49"/>
      <c r="AL318" s="49"/>
      <c r="AM318" s="49"/>
      <c r="AN318" s="49"/>
      <c r="AO318" s="49"/>
      <c r="AP318" s="49"/>
      <c r="AQ318" s="49"/>
      <c r="AR318" s="49"/>
      <c r="AS318" s="49"/>
      <c r="AT318" s="49"/>
      <c r="AU318" s="49"/>
      <c r="AV318" s="49"/>
      <c r="AW318" s="49"/>
      <c r="AX318" s="49"/>
      <c r="AY318" s="49"/>
      <c r="AZ318" s="49"/>
      <c r="BA318" s="49"/>
      <c r="BB318" s="49"/>
      <c r="BC318" s="49"/>
      <c r="BD318" s="49"/>
      <c r="BE318" s="49"/>
      <c r="BF318" s="49"/>
      <c r="BG318" s="49"/>
    </row>
    <row r="319" spans="4:83">
      <c r="D319" s="53" t="s">
        <v>2026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</row>
    <row r="320" spans="4:83">
      <c r="D320" s="53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G320" s="63" t="s">
        <v>3133</v>
      </c>
    </row>
    <row r="321" spans="4:52">
      <c r="D321" s="53" t="s">
        <v>33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</row>
    <row r="322" spans="4:52">
      <c r="D322" s="53" t="s">
        <v>2013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G322" s="52" t="s">
        <v>3139</v>
      </c>
      <c r="AH322" s="48"/>
      <c r="AI322" s="48"/>
      <c r="AJ322" s="48"/>
      <c r="AK322" s="48"/>
      <c r="AL322" s="48"/>
      <c r="AM322" s="48"/>
      <c r="AN322" s="48"/>
      <c r="AO322" s="48"/>
      <c r="AP322" s="48"/>
      <c r="AQ322" s="48"/>
      <c r="AR322" s="48"/>
      <c r="AS322" s="48"/>
      <c r="AT322" s="48"/>
      <c r="AU322" s="48"/>
      <c r="AV322" s="48"/>
      <c r="AW322" s="48"/>
      <c r="AX322" s="48"/>
      <c r="AY322" s="48"/>
      <c r="AZ322" s="48"/>
    </row>
    <row r="323" spans="4:52">
      <c r="D323" s="53" t="s">
        <v>2014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G323" s="52" t="s">
        <v>257</v>
      </c>
      <c r="AH323" s="48"/>
      <c r="AI323" s="48"/>
      <c r="AJ323" s="48"/>
      <c r="AK323" s="48"/>
      <c r="AL323" s="48"/>
      <c r="AM323" s="48"/>
      <c r="AN323" s="48"/>
      <c r="AO323" s="48"/>
      <c r="AP323" s="48"/>
      <c r="AQ323" s="48"/>
      <c r="AR323" s="48"/>
      <c r="AS323" s="48"/>
      <c r="AT323" s="48"/>
      <c r="AU323" s="48"/>
      <c r="AV323" s="48"/>
      <c r="AW323" s="48"/>
      <c r="AX323" s="48"/>
      <c r="AY323" s="48"/>
      <c r="AZ323" s="48"/>
    </row>
    <row r="324" spans="4:52">
      <c r="D324" s="53" t="s">
        <v>2015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G324" s="52" t="s">
        <v>316</v>
      </c>
      <c r="AH324" s="48"/>
      <c r="AI324" s="48"/>
      <c r="AJ324" s="48"/>
      <c r="AK324" s="48"/>
      <c r="AL324" s="48"/>
      <c r="AM324" s="48"/>
      <c r="AN324" s="48"/>
      <c r="AO324" s="48"/>
      <c r="AP324" s="48"/>
      <c r="AQ324" s="48"/>
      <c r="AR324" s="48"/>
      <c r="AS324" s="48"/>
      <c r="AT324" s="48"/>
      <c r="AU324" s="48"/>
      <c r="AV324" s="48"/>
      <c r="AW324" s="48"/>
      <c r="AX324" s="48"/>
      <c r="AY324" s="48"/>
      <c r="AZ324" s="48"/>
    </row>
    <row r="325" spans="4:52">
      <c r="D325" s="53" t="s">
        <v>2016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G325" s="52" t="s">
        <v>277</v>
      </c>
      <c r="AH325" s="48"/>
      <c r="AI325" s="48"/>
      <c r="AJ325" s="48"/>
      <c r="AK325" s="48"/>
      <c r="AL325" s="48"/>
      <c r="AM325" s="48"/>
      <c r="AN325" s="48"/>
      <c r="AO325" s="48"/>
      <c r="AP325" s="48"/>
      <c r="AQ325" s="48"/>
      <c r="AR325" s="48"/>
      <c r="AS325" s="48"/>
      <c r="AT325" s="48"/>
      <c r="AU325" s="48"/>
      <c r="AV325" s="48"/>
      <c r="AW325" s="48"/>
      <c r="AX325" s="48"/>
      <c r="AY325" s="48"/>
      <c r="AZ325" s="48"/>
    </row>
    <row r="326" spans="4:52">
      <c r="D326" s="52" t="s">
        <v>3140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G326" s="52" t="s">
        <v>319</v>
      </c>
      <c r="AH326" s="48"/>
      <c r="AI326" s="48"/>
      <c r="AJ326" s="48"/>
      <c r="AK326" s="48"/>
      <c r="AL326" s="48"/>
      <c r="AM326" s="48"/>
      <c r="AN326" s="48"/>
      <c r="AO326" s="48"/>
      <c r="AP326" s="48"/>
      <c r="AQ326" s="48"/>
      <c r="AR326" s="48"/>
      <c r="AS326" s="48"/>
      <c r="AT326" s="48"/>
      <c r="AU326" s="48"/>
      <c r="AV326" s="48"/>
      <c r="AW326" s="48"/>
      <c r="AX326" s="48"/>
      <c r="AY326" s="48"/>
      <c r="AZ326" s="48"/>
    </row>
    <row r="327" spans="4:52">
      <c r="D327" s="53" t="s">
        <v>2018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G327" s="52" t="s">
        <v>320</v>
      </c>
      <c r="AH327" s="48"/>
      <c r="AI327" s="48"/>
      <c r="AJ327" s="48"/>
      <c r="AK327" s="48"/>
      <c r="AL327" s="48"/>
      <c r="AM327" s="48"/>
      <c r="AN327" s="48"/>
      <c r="AO327" s="48"/>
      <c r="AP327" s="48"/>
      <c r="AQ327" s="48"/>
      <c r="AR327" s="48"/>
      <c r="AS327" s="48"/>
      <c r="AT327" s="48"/>
      <c r="AU327" s="48"/>
      <c r="AV327" s="48"/>
      <c r="AW327" s="48"/>
      <c r="AX327" s="48"/>
      <c r="AY327" s="48"/>
      <c r="AZ327" s="48"/>
    </row>
    <row r="328" spans="4:52">
      <c r="D328" s="52" t="s">
        <v>3146</v>
      </c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  <c r="AC328" s="48"/>
      <c r="AD328" s="48"/>
      <c r="AE328" s="48"/>
      <c r="AG328" s="52" t="s">
        <v>3136</v>
      </c>
      <c r="AH328" s="48"/>
      <c r="AI328" s="48"/>
      <c r="AJ328" s="48"/>
      <c r="AK328" s="48"/>
      <c r="AL328" s="48"/>
      <c r="AM328" s="48"/>
      <c r="AN328" s="48"/>
      <c r="AO328" s="48"/>
      <c r="AP328" s="48"/>
      <c r="AQ328" s="48"/>
      <c r="AR328" s="48"/>
      <c r="AS328" s="48"/>
      <c r="AT328" s="48"/>
      <c r="AU328" s="48"/>
      <c r="AV328" s="48"/>
      <c r="AW328" s="48"/>
      <c r="AX328" s="48"/>
      <c r="AY328" s="48"/>
      <c r="AZ328" s="48"/>
    </row>
    <row r="329" spans="4:52">
      <c r="D329" s="52" t="s">
        <v>2020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G329" s="52" t="s">
        <v>572</v>
      </c>
      <c r="AH329" s="48"/>
      <c r="AI329" s="48"/>
      <c r="AJ329" s="48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  <c r="AZ329" s="48"/>
    </row>
    <row r="330" spans="4:52">
      <c r="D330" s="53" t="s">
        <v>2021</v>
      </c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G330" s="52" t="s">
        <v>573</v>
      </c>
      <c r="AH330" s="48"/>
      <c r="AI330" s="48"/>
      <c r="AJ330" s="48"/>
      <c r="AK330" s="48"/>
      <c r="AL330" s="48"/>
      <c r="AM330" s="48"/>
      <c r="AN330" s="48"/>
      <c r="AO330" s="48"/>
      <c r="AP330" s="48"/>
      <c r="AQ330" s="48"/>
      <c r="AR330" s="48"/>
      <c r="AS330" s="48"/>
      <c r="AT330" s="48"/>
      <c r="AU330" s="48"/>
      <c r="AV330" s="48"/>
      <c r="AW330" s="48"/>
      <c r="AX330" s="48"/>
      <c r="AY330" s="48"/>
      <c r="AZ330" s="48"/>
    </row>
    <row r="331" spans="4:52">
      <c r="D331" s="53" t="s">
        <v>2022</v>
      </c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G331" s="52" t="s">
        <v>3144</v>
      </c>
      <c r="AH331" s="48"/>
      <c r="AI331" s="48"/>
      <c r="AJ331" s="48"/>
      <c r="AK331" s="48"/>
      <c r="AL331" s="48"/>
      <c r="AM331" s="48"/>
      <c r="AN331" s="48"/>
      <c r="AO331" s="48"/>
      <c r="AP331" s="48"/>
      <c r="AQ331" s="48"/>
      <c r="AR331" s="48"/>
      <c r="AS331" s="48"/>
      <c r="AT331" s="48"/>
      <c r="AU331" s="48"/>
      <c r="AV331" s="48"/>
      <c r="AW331" s="48"/>
      <c r="AX331" s="48"/>
      <c r="AY331" s="48"/>
      <c r="AZ331" s="48"/>
    </row>
    <row r="332" spans="4:52">
      <c r="D332" s="53" t="s">
        <v>2023</v>
      </c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</row>
    <row r="333" spans="4:52">
      <c r="D333" s="53" t="s">
        <v>257</v>
      </c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</row>
    <row r="334" spans="4:52">
      <c r="D334" s="53" t="s">
        <v>316</v>
      </c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</row>
    <row r="335" spans="4:52">
      <c r="D335" s="53" t="s">
        <v>277</v>
      </c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</row>
    <row r="336" spans="4:52">
      <c r="D336" s="52" t="s">
        <v>3144</v>
      </c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</row>
    <row r="337" spans="4:31">
      <c r="D337" s="53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</row>
    <row r="338" spans="4:31">
      <c r="D338" s="53" t="s">
        <v>261</v>
      </c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</row>
    <row r="339" spans="4:31">
      <c r="D339" s="53" t="s">
        <v>262</v>
      </c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</row>
    <row r="341" spans="4:31">
      <c r="D341" s="63" t="s">
        <v>3133</v>
      </c>
    </row>
    <row r="343" spans="4:31">
      <c r="D343" s="52" t="s">
        <v>3139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</row>
    <row r="344" spans="4:31">
      <c r="D344" s="52" t="s">
        <v>257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</row>
    <row r="345" spans="4:31">
      <c r="D345" s="52" t="s">
        <v>316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</row>
    <row r="346" spans="4:31">
      <c r="D346" s="52" t="s">
        <v>277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</row>
    <row r="347" spans="4:31">
      <c r="D347" s="52" t="s">
        <v>319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</row>
    <row r="348" spans="4:31">
      <c r="D348" s="52" t="s">
        <v>320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</row>
    <row r="349" spans="4:31">
      <c r="D349" s="52" t="s">
        <v>3141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</row>
    <row r="350" spans="4:31">
      <c r="D350" s="52" t="s">
        <v>3142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</row>
    <row r="351" spans="4:31">
      <c r="D351" s="52" t="s">
        <v>3144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</row>
    <row r="353" spans="4:4">
      <c r="D353" s="47" t="s">
        <v>2750</v>
      </c>
    </row>
    <row r="355" spans="4:4">
      <c r="D355" s="85" t="s">
        <v>3070</v>
      </c>
    </row>
    <row r="373" spans="4:4">
      <c r="D373" s="85" t="s">
        <v>3111</v>
      </c>
    </row>
    <row r="404" spans="4:60">
      <c r="D404" s="52" t="s">
        <v>347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  <c r="AO404" s="48"/>
      <c r="AP404" s="48"/>
      <c r="AQ404" s="48"/>
      <c r="AR404" s="48"/>
      <c r="AS404" s="48"/>
      <c r="AT404" s="48"/>
      <c r="AU404" s="48"/>
      <c r="AV404" s="48"/>
      <c r="AW404" s="48"/>
      <c r="AX404" s="48"/>
      <c r="AY404" s="48"/>
      <c r="AZ404" s="48"/>
      <c r="BA404" s="48"/>
      <c r="BB404" s="48"/>
      <c r="BC404" s="48"/>
      <c r="BD404" s="48"/>
      <c r="BE404" s="48"/>
      <c r="BF404" s="48"/>
      <c r="BG404" s="48"/>
      <c r="BH404" s="48"/>
    </row>
    <row r="405" spans="4:60">
      <c r="D405" s="52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</row>
    <row r="406" spans="4:60">
      <c r="D406" s="52" t="s">
        <v>37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48"/>
      <c r="AM406" s="48"/>
      <c r="AN406" s="48"/>
      <c r="AO406" s="48"/>
      <c r="AP406" s="48"/>
      <c r="AQ406" s="48"/>
      <c r="AR406" s="48"/>
      <c r="AS406" s="48"/>
      <c r="AT406" s="48"/>
      <c r="AU406" s="48"/>
      <c r="AV406" s="48"/>
      <c r="AW406" s="48"/>
      <c r="AX406" s="48"/>
      <c r="AY406" s="48"/>
      <c r="AZ406" s="48"/>
      <c r="BA406" s="48"/>
      <c r="BB406" s="48"/>
      <c r="BC406" s="48"/>
      <c r="BD406" s="48"/>
      <c r="BE406" s="48"/>
      <c r="BF406" s="48"/>
      <c r="BG406" s="48"/>
      <c r="BH406" s="48"/>
    </row>
    <row r="407" spans="4:60">
      <c r="D407" s="52" t="s">
        <v>339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48"/>
      <c r="AM407" s="48"/>
      <c r="AN407" s="48"/>
      <c r="AO407" s="48"/>
      <c r="AP407" s="48"/>
      <c r="AQ407" s="48"/>
      <c r="AR407" s="48"/>
      <c r="AS407" s="48"/>
      <c r="AT407" s="48"/>
      <c r="AU407" s="48"/>
      <c r="AV407" s="48"/>
      <c r="AW407" s="48"/>
      <c r="AX407" s="48"/>
      <c r="AY407" s="48"/>
      <c r="AZ407" s="48"/>
      <c r="BA407" s="48"/>
      <c r="BB407" s="48"/>
      <c r="BC407" s="48"/>
      <c r="BD407" s="48"/>
      <c r="BE407" s="48"/>
      <c r="BF407" s="48"/>
      <c r="BG407" s="48"/>
      <c r="BH407" s="48"/>
    </row>
    <row r="408" spans="4:60">
      <c r="D408" s="52" t="s">
        <v>3236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48"/>
      <c r="AM408" s="48"/>
      <c r="AN408" s="48"/>
      <c r="AO408" s="48"/>
      <c r="AP408" s="48"/>
      <c r="AQ408" s="48"/>
      <c r="AR408" s="48"/>
      <c r="AS408" s="48"/>
      <c r="AT408" s="48"/>
      <c r="AU408" s="48"/>
      <c r="AV408" s="48"/>
      <c r="AW408" s="48"/>
      <c r="AX408" s="48"/>
      <c r="AY408" s="48"/>
      <c r="AZ408" s="48"/>
      <c r="BA408" s="48"/>
      <c r="BB408" s="48"/>
      <c r="BC408" s="48"/>
      <c r="BD408" s="48"/>
      <c r="BE408" s="48"/>
      <c r="BF408" s="48"/>
      <c r="BG408" s="48"/>
      <c r="BH408" s="48"/>
    </row>
    <row r="409" spans="4:60">
      <c r="D409" s="52" t="s">
        <v>3237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48"/>
      <c r="AM409" s="48"/>
      <c r="AN409" s="48"/>
      <c r="AO409" s="48"/>
      <c r="AP409" s="48"/>
      <c r="AQ409" s="48"/>
      <c r="AR409" s="48"/>
      <c r="AS409" s="48"/>
      <c r="AT409" s="48"/>
      <c r="AU409" s="48"/>
      <c r="AV409" s="48"/>
      <c r="AW409" s="48"/>
      <c r="AX409" s="48"/>
      <c r="AY409" s="48"/>
      <c r="AZ409" s="48"/>
      <c r="BA409" s="48"/>
      <c r="BB409" s="48"/>
      <c r="BC409" s="48"/>
      <c r="BD409" s="48"/>
      <c r="BE409" s="48"/>
      <c r="BF409" s="48"/>
      <c r="BG409" s="48"/>
      <c r="BH409" s="48"/>
    </row>
    <row r="410" spans="4:60">
      <c r="D410" s="52" t="s">
        <v>3238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48"/>
      <c r="AM410" s="48"/>
      <c r="AN410" s="48"/>
      <c r="AO410" s="48"/>
      <c r="AP410" s="48"/>
      <c r="AQ410" s="48"/>
      <c r="AR410" s="48"/>
      <c r="AS410" s="48"/>
      <c r="AT410" s="48"/>
      <c r="AU410" s="48"/>
      <c r="AV410" s="48"/>
      <c r="AW410" s="48"/>
      <c r="AX410" s="48"/>
      <c r="AY410" s="48"/>
      <c r="AZ410" s="48"/>
      <c r="BA410" s="48"/>
      <c r="BB410" s="48"/>
      <c r="BC410" s="48"/>
      <c r="BD410" s="48"/>
      <c r="BE410" s="48"/>
      <c r="BF410" s="48"/>
      <c r="BG410" s="48"/>
      <c r="BH410" s="48"/>
    </row>
    <row r="411" spans="4:60">
      <c r="D411" s="52" t="s">
        <v>3239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48"/>
      <c r="AM411" s="48"/>
      <c r="AN411" s="48"/>
      <c r="AO411" s="48"/>
      <c r="AP411" s="48"/>
      <c r="AQ411" s="48"/>
      <c r="AR411" s="48"/>
      <c r="AS411" s="48"/>
      <c r="AT411" s="48"/>
      <c r="AU411" s="48"/>
      <c r="AV411" s="48"/>
      <c r="AW411" s="48"/>
      <c r="AX411" s="48"/>
      <c r="AY411" s="48"/>
      <c r="AZ411" s="48"/>
      <c r="BA411" s="48"/>
      <c r="BB411" s="48"/>
      <c r="BC411" s="48"/>
      <c r="BD411" s="48"/>
      <c r="BE411" s="48"/>
      <c r="BF411" s="48"/>
      <c r="BG411" s="48"/>
      <c r="BH411" s="48"/>
    </row>
    <row r="412" spans="4:60">
      <c r="D412" s="52" t="s">
        <v>3240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48"/>
      <c r="AD412" s="48"/>
      <c r="AE412" s="48"/>
      <c r="AF412" s="48"/>
      <c r="AG412" s="48"/>
      <c r="AH412" s="48"/>
      <c r="AI412" s="48"/>
      <c r="AJ412" s="48"/>
      <c r="AK412" s="48"/>
      <c r="AL412" s="48"/>
      <c r="AM412" s="48"/>
      <c r="AN412" s="48"/>
      <c r="AO412" s="48"/>
      <c r="AP412" s="48"/>
      <c r="AQ412" s="48"/>
      <c r="AR412" s="48"/>
      <c r="AS412" s="48"/>
      <c r="AT412" s="48"/>
      <c r="AU412" s="48"/>
      <c r="AV412" s="48"/>
      <c r="AW412" s="48"/>
      <c r="AX412" s="48"/>
      <c r="AY412" s="48"/>
      <c r="AZ412" s="48"/>
      <c r="BA412" s="48"/>
      <c r="BB412" s="48"/>
      <c r="BC412" s="48"/>
      <c r="BD412" s="48"/>
      <c r="BE412" s="48"/>
      <c r="BF412" s="48"/>
      <c r="BG412" s="48"/>
      <c r="BH412" s="48"/>
    </row>
    <row r="413" spans="4:60">
      <c r="D413" s="52" t="s">
        <v>3241</v>
      </c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48"/>
      <c r="AD413" s="48"/>
      <c r="AE413" s="48"/>
      <c r="AF413" s="48"/>
      <c r="AG413" s="48"/>
      <c r="AH413" s="48"/>
      <c r="AI413" s="48"/>
      <c r="AJ413" s="48"/>
      <c r="AK413" s="48"/>
      <c r="AL413" s="48"/>
      <c r="AM413" s="48"/>
      <c r="AN413" s="48"/>
      <c r="AO413" s="48"/>
      <c r="AP413" s="48"/>
      <c r="AQ413" s="48"/>
      <c r="AR413" s="48"/>
      <c r="AS413" s="48"/>
      <c r="AT413" s="48"/>
      <c r="AU413" s="48"/>
      <c r="AV413" s="48"/>
      <c r="AW413" s="48"/>
      <c r="AX413" s="48"/>
      <c r="AY413" s="48"/>
      <c r="AZ413" s="48"/>
      <c r="BA413" s="48"/>
      <c r="BB413" s="48"/>
      <c r="BC413" s="48"/>
      <c r="BD413" s="48"/>
      <c r="BE413" s="48"/>
      <c r="BF413" s="48"/>
      <c r="BG413" s="48"/>
      <c r="BH413" s="48"/>
    </row>
    <row r="414" spans="4:60">
      <c r="D414" s="52" t="s">
        <v>3242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  <c r="AX414" s="48"/>
      <c r="AY414" s="48"/>
      <c r="AZ414" s="48"/>
      <c r="BA414" s="48"/>
      <c r="BB414" s="48"/>
      <c r="BC414" s="48"/>
      <c r="BD414" s="48"/>
      <c r="BE414" s="48"/>
      <c r="BF414" s="48"/>
      <c r="BG414" s="48"/>
      <c r="BH414" s="48"/>
    </row>
    <row r="415" spans="4:60">
      <c r="D415" s="52" t="s">
        <v>3243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48"/>
      <c r="AD415" s="48"/>
      <c r="AE415" s="48"/>
      <c r="AF415" s="48"/>
      <c r="AG415" s="48"/>
      <c r="AH415" s="48"/>
      <c r="AI415" s="48"/>
      <c r="AJ415" s="48"/>
      <c r="AK415" s="48"/>
      <c r="AL415" s="48"/>
      <c r="AM415" s="48"/>
      <c r="AN415" s="48"/>
      <c r="AO415" s="48"/>
      <c r="AP415" s="48"/>
      <c r="AQ415" s="48"/>
      <c r="AR415" s="48"/>
      <c r="AS415" s="48"/>
      <c r="AT415" s="48"/>
      <c r="AU415" s="48"/>
      <c r="AV415" s="48"/>
      <c r="AW415" s="48"/>
      <c r="AX415" s="48"/>
      <c r="AY415" s="48"/>
      <c r="AZ415" s="48"/>
      <c r="BA415" s="48"/>
      <c r="BB415" s="48"/>
      <c r="BC415" s="48"/>
      <c r="BD415" s="48"/>
      <c r="BE415" s="48"/>
      <c r="BF415" s="48"/>
      <c r="BG415" s="48"/>
      <c r="BH415" s="48"/>
    </row>
    <row r="416" spans="4:60">
      <c r="D416" s="52" t="s">
        <v>3244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  <c r="AO416" s="48"/>
      <c r="AP416" s="48"/>
      <c r="AQ416" s="48"/>
      <c r="AR416" s="48"/>
      <c r="AS416" s="48"/>
      <c r="AT416" s="48"/>
      <c r="AU416" s="48"/>
      <c r="AV416" s="48"/>
      <c r="AW416" s="48"/>
      <c r="AX416" s="48"/>
      <c r="AY416" s="48"/>
      <c r="AZ416" s="48"/>
      <c r="BA416" s="48"/>
      <c r="BB416" s="48"/>
      <c r="BC416" s="48"/>
      <c r="BD416" s="48"/>
      <c r="BE416" s="48"/>
      <c r="BF416" s="48"/>
      <c r="BG416" s="48"/>
      <c r="BH416" s="48"/>
    </row>
    <row r="417" spans="4:60">
      <c r="D417" s="52" t="s">
        <v>3245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  <c r="AL417" s="48"/>
      <c r="AM417" s="48"/>
      <c r="AN417" s="48"/>
      <c r="AO417" s="48"/>
      <c r="AP417" s="48"/>
      <c r="AQ417" s="48"/>
      <c r="AR417" s="48"/>
      <c r="AS417" s="48"/>
      <c r="AT417" s="48"/>
      <c r="AU417" s="48"/>
      <c r="AV417" s="48"/>
      <c r="AW417" s="48"/>
      <c r="AX417" s="48"/>
      <c r="AY417" s="48"/>
      <c r="AZ417" s="48"/>
      <c r="BA417" s="48"/>
      <c r="BB417" s="48"/>
      <c r="BC417" s="48"/>
      <c r="BD417" s="48"/>
      <c r="BE417" s="48"/>
      <c r="BF417" s="48"/>
      <c r="BG417" s="48"/>
      <c r="BH417" s="48"/>
    </row>
    <row r="418" spans="4:60">
      <c r="D418" s="52" t="s">
        <v>3246</v>
      </c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  <c r="AA418" s="48"/>
      <c r="AB418" s="48"/>
      <c r="AC418" s="48"/>
      <c r="AD418" s="48"/>
      <c r="AE418" s="48"/>
      <c r="AF418" s="48"/>
      <c r="AG418" s="48"/>
      <c r="AH418" s="48"/>
      <c r="AI418" s="48"/>
      <c r="AJ418" s="48"/>
      <c r="AK418" s="48"/>
      <c r="AL418" s="48"/>
      <c r="AM418" s="48"/>
      <c r="AN418" s="48"/>
      <c r="AO418" s="48"/>
      <c r="AP418" s="48"/>
      <c r="AQ418" s="48"/>
      <c r="AR418" s="48"/>
      <c r="AS418" s="48"/>
      <c r="AT418" s="48"/>
      <c r="AU418" s="48"/>
      <c r="AV418" s="48"/>
      <c r="AW418" s="48"/>
      <c r="AX418" s="48"/>
      <c r="AY418" s="48"/>
      <c r="AZ418" s="48"/>
      <c r="BA418" s="48"/>
      <c r="BB418" s="48"/>
      <c r="BC418" s="48"/>
      <c r="BD418" s="48"/>
      <c r="BE418" s="48"/>
      <c r="BF418" s="48"/>
      <c r="BG418" s="48"/>
      <c r="BH418" s="48"/>
    </row>
    <row r="419" spans="4:60">
      <c r="D419" s="52" t="s">
        <v>330</v>
      </c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  <c r="AA419" s="48"/>
      <c r="AB419" s="48"/>
      <c r="AC419" s="48"/>
      <c r="AD419" s="48"/>
      <c r="AE419" s="48"/>
      <c r="AF419" s="48"/>
      <c r="AG419" s="48"/>
      <c r="AH419" s="48"/>
      <c r="AI419" s="48"/>
      <c r="AJ419" s="48"/>
      <c r="AK419" s="48"/>
      <c r="AL419" s="48"/>
      <c r="AM419" s="48"/>
      <c r="AN419" s="48"/>
      <c r="AO419" s="48"/>
      <c r="AP419" s="48"/>
      <c r="AQ419" s="48"/>
      <c r="AR419" s="48"/>
      <c r="AS419" s="48"/>
      <c r="AT419" s="48"/>
      <c r="AU419" s="48"/>
      <c r="AV419" s="48"/>
      <c r="AW419" s="48"/>
      <c r="AX419" s="48"/>
      <c r="AY419" s="48"/>
      <c r="AZ419" s="48"/>
      <c r="BA419" s="48"/>
      <c r="BB419" s="48"/>
      <c r="BC419" s="48"/>
      <c r="BD419" s="48"/>
      <c r="BE419" s="48"/>
      <c r="BF419" s="48"/>
      <c r="BG419" s="48"/>
      <c r="BH419" s="48"/>
    </row>
    <row r="420" spans="4:60">
      <c r="D420" s="52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  <c r="AA420" s="48"/>
      <c r="AB420" s="48"/>
      <c r="AC420" s="48"/>
      <c r="AD420" s="48"/>
      <c r="AE420" s="48"/>
      <c r="AF420" s="48"/>
      <c r="AG420" s="48"/>
      <c r="AH420" s="48"/>
      <c r="AI420" s="48"/>
      <c r="AJ420" s="48"/>
      <c r="AK420" s="48"/>
      <c r="AL420" s="48"/>
      <c r="AM420" s="48"/>
      <c r="AN420" s="48"/>
      <c r="AO420" s="48"/>
      <c r="AP420" s="48"/>
      <c r="AQ420" s="48"/>
      <c r="AR420" s="48"/>
      <c r="AS420" s="48"/>
      <c r="AT420" s="48"/>
      <c r="AU420" s="48"/>
      <c r="AV420" s="48"/>
      <c r="AW420" s="48"/>
      <c r="AX420" s="48"/>
      <c r="AY420" s="48"/>
      <c r="AZ420" s="48"/>
      <c r="BA420" s="48"/>
      <c r="BB420" s="48"/>
      <c r="BC420" s="48"/>
      <c r="BD420" s="48"/>
      <c r="BE420" s="48"/>
      <c r="BF420" s="48"/>
      <c r="BG420" s="48"/>
      <c r="BH420" s="48"/>
    </row>
    <row r="421" spans="4:60">
      <c r="D421" s="52" t="s">
        <v>3247</v>
      </c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  <c r="AA421" s="48"/>
      <c r="AB421" s="48"/>
      <c r="AC421" s="48"/>
      <c r="AD421" s="48"/>
      <c r="AE421" s="48"/>
      <c r="AF421" s="48"/>
      <c r="AG421" s="48"/>
      <c r="AH421" s="48"/>
      <c r="AI421" s="48"/>
      <c r="AJ421" s="48"/>
      <c r="AK421" s="48"/>
      <c r="AL421" s="48"/>
      <c r="AM421" s="48"/>
      <c r="AN421" s="48"/>
      <c r="AO421" s="48"/>
      <c r="AP421" s="48"/>
      <c r="AQ421" s="48"/>
      <c r="AR421" s="48"/>
      <c r="AS421" s="48"/>
      <c r="AT421" s="48"/>
      <c r="AU421" s="48"/>
      <c r="AV421" s="48"/>
      <c r="AW421" s="48"/>
      <c r="AX421" s="48"/>
      <c r="AY421" s="48"/>
      <c r="AZ421" s="48"/>
      <c r="BA421" s="48"/>
      <c r="BB421" s="48"/>
      <c r="BC421" s="48"/>
      <c r="BD421" s="48"/>
      <c r="BE421" s="48"/>
      <c r="BF421" s="48"/>
      <c r="BG421" s="48"/>
      <c r="BH421" s="48"/>
    </row>
    <row r="422" spans="4:60">
      <c r="D422" s="52" t="s">
        <v>339</v>
      </c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8"/>
      <c r="AC422" s="48"/>
      <c r="AD422" s="48"/>
      <c r="AE422" s="48"/>
      <c r="AF422" s="48"/>
      <c r="AG422" s="48"/>
      <c r="AH422" s="48"/>
      <c r="AI422" s="48"/>
      <c r="AJ422" s="48"/>
      <c r="AK422" s="48"/>
      <c r="AL422" s="48"/>
      <c r="AM422" s="48"/>
      <c r="AN422" s="48"/>
      <c r="AO422" s="48"/>
      <c r="AP422" s="48"/>
      <c r="AQ422" s="48"/>
      <c r="AR422" s="48"/>
      <c r="AS422" s="48"/>
      <c r="AT422" s="48"/>
      <c r="AU422" s="48"/>
      <c r="AV422" s="48"/>
      <c r="AW422" s="48"/>
      <c r="AX422" s="48"/>
      <c r="AY422" s="48"/>
      <c r="AZ422" s="48"/>
      <c r="BA422" s="48"/>
      <c r="BB422" s="48"/>
      <c r="BC422" s="48"/>
      <c r="BD422" s="48"/>
      <c r="BE422" s="48"/>
      <c r="BF422" s="48"/>
      <c r="BG422" s="48"/>
      <c r="BH422" s="48"/>
    </row>
    <row r="423" spans="4:60">
      <c r="D423" s="52" t="s">
        <v>332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  <c r="AL423" s="48"/>
      <c r="AM423" s="48"/>
      <c r="AN423" s="48"/>
      <c r="AO423" s="48"/>
      <c r="AP423" s="48"/>
      <c r="AQ423" s="48"/>
      <c r="AR423" s="48"/>
      <c r="AS423" s="48"/>
      <c r="AT423" s="48"/>
      <c r="AU423" s="48"/>
      <c r="AV423" s="48"/>
      <c r="AW423" s="48"/>
      <c r="AX423" s="48"/>
      <c r="AY423" s="48"/>
      <c r="AZ423" s="48"/>
      <c r="BA423" s="48"/>
      <c r="BB423" s="48"/>
      <c r="BC423" s="48"/>
      <c r="BD423" s="48"/>
      <c r="BE423" s="48"/>
      <c r="BF423" s="48"/>
      <c r="BG423" s="48"/>
      <c r="BH423" s="48"/>
    </row>
    <row r="424" spans="4:60">
      <c r="D424" s="52" t="s">
        <v>360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  <c r="AL424" s="48"/>
      <c r="AM424" s="48"/>
      <c r="AN424" s="48"/>
      <c r="AO424" s="48"/>
      <c r="AP424" s="48"/>
      <c r="AQ424" s="48"/>
      <c r="AR424" s="48"/>
      <c r="AS424" s="48"/>
      <c r="AT424" s="48"/>
      <c r="AU424" s="48"/>
      <c r="AV424" s="48"/>
      <c r="AW424" s="48"/>
      <c r="AX424" s="48"/>
      <c r="AY424" s="48"/>
      <c r="AZ424" s="48"/>
      <c r="BA424" s="48"/>
      <c r="BB424" s="48"/>
      <c r="BC424" s="48"/>
      <c r="BD424" s="48"/>
      <c r="BE424" s="48"/>
      <c r="BF424" s="48"/>
      <c r="BG424" s="48"/>
      <c r="BH424" s="48"/>
    </row>
    <row r="425" spans="4:60">
      <c r="D425" s="52" t="s">
        <v>3248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  <c r="AL425" s="48"/>
      <c r="AM425" s="48"/>
      <c r="AN425" s="48"/>
      <c r="AO425" s="48"/>
      <c r="AP425" s="48"/>
      <c r="AQ425" s="48"/>
      <c r="AR425" s="48"/>
      <c r="AS425" s="48"/>
      <c r="AT425" s="48"/>
      <c r="AU425" s="48"/>
      <c r="AV425" s="48"/>
      <c r="AW425" s="48"/>
      <c r="AX425" s="48"/>
      <c r="AY425" s="48"/>
      <c r="AZ425" s="48"/>
      <c r="BA425" s="48"/>
      <c r="BB425" s="48"/>
      <c r="BC425" s="48"/>
      <c r="BD425" s="48"/>
      <c r="BE425" s="48"/>
      <c r="BF425" s="48"/>
      <c r="BG425" s="48"/>
      <c r="BH425" s="48"/>
    </row>
    <row r="426" spans="4:60">
      <c r="D426" s="52" t="s">
        <v>331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  <c r="AL426" s="48"/>
      <c r="AM426" s="48"/>
      <c r="AN426" s="48"/>
      <c r="AO426" s="48"/>
      <c r="AP426" s="48"/>
      <c r="AQ426" s="48"/>
      <c r="AR426" s="48"/>
      <c r="AS426" s="48"/>
      <c r="AT426" s="48"/>
      <c r="AU426" s="48"/>
      <c r="AV426" s="48"/>
      <c r="AW426" s="48"/>
      <c r="AX426" s="48"/>
      <c r="AY426" s="48"/>
      <c r="AZ426" s="48"/>
      <c r="BA426" s="48"/>
      <c r="BB426" s="48"/>
      <c r="BC426" s="48"/>
      <c r="BD426" s="48"/>
      <c r="BE426" s="48"/>
      <c r="BF426" s="48"/>
      <c r="BG426" s="48"/>
      <c r="BH426" s="48"/>
    </row>
    <row r="427" spans="4:60">
      <c r="D427" s="52" t="s">
        <v>3249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  <c r="AL427" s="48"/>
      <c r="AM427" s="48"/>
      <c r="AN427" s="48"/>
      <c r="AO427" s="48"/>
      <c r="AP427" s="48"/>
      <c r="AQ427" s="48"/>
      <c r="AR427" s="48"/>
      <c r="AS427" s="48"/>
      <c r="AT427" s="48"/>
      <c r="AU427" s="48"/>
      <c r="AV427" s="48"/>
      <c r="AW427" s="48"/>
      <c r="AX427" s="48"/>
      <c r="AY427" s="48"/>
      <c r="AZ427" s="48"/>
      <c r="BA427" s="48"/>
      <c r="BB427" s="48"/>
      <c r="BC427" s="48"/>
      <c r="BD427" s="48"/>
      <c r="BE427" s="48"/>
      <c r="BF427" s="48"/>
      <c r="BG427" s="48"/>
      <c r="BH427" s="48"/>
    </row>
    <row r="428" spans="4:60">
      <c r="D428" s="52" t="s">
        <v>321</v>
      </c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  <c r="AL428" s="48"/>
      <c r="AM428" s="48"/>
      <c r="AN428" s="48"/>
      <c r="AO428" s="48"/>
      <c r="AP428" s="48"/>
      <c r="AQ428" s="48"/>
      <c r="AR428" s="48"/>
      <c r="AS428" s="48"/>
      <c r="AT428" s="48"/>
      <c r="AU428" s="48"/>
      <c r="AV428" s="48"/>
      <c r="AW428" s="48"/>
      <c r="AX428" s="48"/>
      <c r="AY428" s="48"/>
      <c r="AZ428" s="48"/>
      <c r="BA428" s="48"/>
      <c r="BB428" s="48"/>
      <c r="BC428" s="48"/>
      <c r="BD428" s="48"/>
      <c r="BE428" s="48"/>
      <c r="BF428" s="48"/>
      <c r="BG428" s="48"/>
      <c r="BH428" s="48"/>
    </row>
    <row r="429" spans="4:60">
      <c r="D429" s="52" t="s">
        <v>1422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  <c r="AL429" s="48"/>
      <c r="AM429" s="48"/>
      <c r="AN429" s="48"/>
      <c r="AO429" s="48"/>
      <c r="AP429" s="48"/>
      <c r="AQ429" s="48"/>
      <c r="AR429" s="48"/>
      <c r="AS429" s="48"/>
      <c r="AT429" s="48"/>
      <c r="AU429" s="48"/>
      <c r="AV429" s="48"/>
      <c r="AW429" s="48"/>
      <c r="AX429" s="48"/>
      <c r="AY429" s="48"/>
      <c r="AZ429" s="48"/>
      <c r="BA429" s="48"/>
      <c r="BB429" s="48"/>
      <c r="BC429" s="48"/>
      <c r="BD429" s="48"/>
      <c r="BE429" s="48"/>
      <c r="BF429" s="48"/>
      <c r="BG429" s="48"/>
      <c r="BH429" s="48"/>
    </row>
    <row r="430" spans="4:60">
      <c r="D430" s="52" t="s">
        <v>386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  <c r="AL430" s="48"/>
      <c r="AM430" s="48"/>
      <c r="AN430" s="48"/>
      <c r="AO430" s="48"/>
      <c r="AP430" s="48"/>
      <c r="AQ430" s="48"/>
      <c r="AR430" s="48"/>
      <c r="AS430" s="48"/>
      <c r="AT430" s="48"/>
      <c r="AU430" s="48"/>
      <c r="AV430" s="48"/>
      <c r="AW430" s="48"/>
      <c r="AX430" s="48"/>
      <c r="AY430" s="48"/>
      <c r="AZ430" s="48"/>
      <c r="BA430" s="48"/>
      <c r="BB430" s="48"/>
      <c r="BC430" s="48"/>
      <c r="BD430" s="48"/>
      <c r="BE430" s="48"/>
      <c r="BF430" s="48"/>
      <c r="BG430" s="48"/>
      <c r="BH430" s="48"/>
    </row>
    <row r="431" spans="4:60">
      <c r="D431" s="52" t="s">
        <v>661</v>
      </c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  <c r="AL431" s="48"/>
      <c r="AM431" s="48"/>
      <c r="AN431" s="48"/>
      <c r="AO431" s="48"/>
      <c r="AP431" s="48"/>
      <c r="AQ431" s="48"/>
      <c r="AR431" s="48"/>
      <c r="AS431" s="48"/>
      <c r="AT431" s="48"/>
      <c r="AU431" s="48"/>
      <c r="AV431" s="48"/>
      <c r="AW431" s="48"/>
      <c r="AX431" s="48"/>
      <c r="AY431" s="48"/>
      <c r="AZ431" s="48"/>
      <c r="BA431" s="48"/>
      <c r="BB431" s="48"/>
      <c r="BC431" s="48"/>
      <c r="BD431" s="48"/>
      <c r="BE431" s="48"/>
      <c r="BF431" s="48"/>
      <c r="BG431" s="48"/>
      <c r="BH431" s="48"/>
    </row>
    <row r="432" spans="4:60">
      <c r="D432" s="52" t="s">
        <v>384</v>
      </c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  <c r="AL432" s="48"/>
      <c r="AM432" s="48"/>
      <c r="AN432" s="48"/>
      <c r="AO432" s="48"/>
      <c r="AP432" s="48"/>
      <c r="AQ432" s="48"/>
      <c r="AR432" s="48"/>
      <c r="AS432" s="48"/>
      <c r="AT432" s="48"/>
      <c r="AU432" s="48"/>
      <c r="AV432" s="48"/>
      <c r="AW432" s="48"/>
      <c r="AX432" s="48"/>
      <c r="AY432" s="48"/>
      <c r="AZ432" s="48"/>
      <c r="BA432" s="48"/>
      <c r="BB432" s="48"/>
      <c r="BC432" s="48"/>
      <c r="BD432" s="48"/>
      <c r="BE432" s="48"/>
      <c r="BF432" s="48"/>
      <c r="BG432" s="48"/>
      <c r="BH432" s="48"/>
    </row>
    <row r="433" spans="4:80">
      <c r="D433" s="52" t="s">
        <v>257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  <c r="AO433" s="48"/>
      <c r="AP433" s="48"/>
      <c r="AQ433" s="48"/>
      <c r="AR433" s="48"/>
      <c r="AS433" s="48"/>
      <c r="AT433" s="48"/>
      <c r="AU433" s="48"/>
      <c r="AV433" s="48"/>
      <c r="AW433" s="48"/>
      <c r="AX433" s="48"/>
      <c r="AY433" s="48"/>
      <c r="AZ433" s="48"/>
      <c r="BA433" s="48"/>
      <c r="BB433" s="48"/>
      <c r="BC433" s="48"/>
      <c r="BD433" s="48"/>
      <c r="BE433" s="48"/>
      <c r="BF433" s="48"/>
      <c r="BG433" s="48"/>
      <c r="BH433" s="48"/>
    </row>
    <row r="434" spans="4:80">
      <c r="D434" s="52" t="s">
        <v>316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  <c r="AO434" s="48"/>
      <c r="AP434" s="48"/>
      <c r="AQ434" s="48"/>
      <c r="AR434" s="48"/>
      <c r="AS434" s="48"/>
      <c r="AT434" s="48"/>
      <c r="AU434" s="48"/>
      <c r="AV434" s="48"/>
      <c r="AW434" s="48"/>
      <c r="AX434" s="48"/>
      <c r="AY434" s="48"/>
      <c r="AZ434" s="48"/>
      <c r="BA434" s="48"/>
      <c r="BB434" s="48"/>
      <c r="BC434" s="48"/>
      <c r="BD434" s="48"/>
      <c r="BE434" s="48"/>
      <c r="BF434" s="48"/>
      <c r="BG434" s="48"/>
      <c r="BH434" s="48"/>
    </row>
    <row r="435" spans="4:80">
      <c r="D435" s="52" t="s">
        <v>277</v>
      </c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48"/>
      <c r="AM435" s="48"/>
      <c r="AN435" s="48"/>
      <c r="AO435" s="48"/>
      <c r="AP435" s="48"/>
      <c r="AQ435" s="48"/>
      <c r="AR435" s="48"/>
      <c r="AS435" s="48"/>
      <c r="AT435" s="48"/>
      <c r="AU435" s="48"/>
      <c r="AV435" s="48"/>
      <c r="AW435" s="48"/>
      <c r="AX435" s="48"/>
      <c r="AY435" s="48"/>
      <c r="AZ435" s="48"/>
      <c r="BA435" s="48"/>
      <c r="BB435" s="48"/>
      <c r="BC435" s="48"/>
      <c r="BD435" s="48"/>
      <c r="BE435" s="48"/>
      <c r="BF435" s="48"/>
      <c r="BG435" s="48"/>
      <c r="BH435" s="48"/>
    </row>
    <row r="436" spans="4:80">
      <c r="D436" s="52" t="s">
        <v>319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  <c r="AO436" s="48"/>
      <c r="AP436" s="48"/>
      <c r="AQ436" s="48"/>
      <c r="AR436" s="48"/>
      <c r="AS436" s="48"/>
      <c r="AT436" s="48"/>
      <c r="AU436" s="48"/>
      <c r="AV436" s="48"/>
      <c r="AW436" s="48"/>
      <c r="AX436" s="48"/>
      <c r="AY436" s="48"/>
      <c r="AZ436" s="48"/>
      <c r="BA436" s="48"/>
      <c r="BB436" s="48"/>
      <c r="BC436" s="48"/>
      <c r="BD436" s="48"/>
      <c r="BE436" s="48"/>
      <c r="BF436" s="48"/>
      <c r="BG436" s="48"/>
      <c r="BH436" s="48"/>
    </row>
    <row r="437" spans="4:80">
      <c r="D437" s="52" t="s">
        <v>320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  <c r="AL437" s="48"/>
      <c r="AM437" s="48"/>
      <c r="AN437" s="48"/>
      <c r="AO437" s="48"/>
      <c r="AP437" s="48"/>
      <c r="AQ437" s="48"/>
      <c r="AR437" s="48"/>
      <c r="AS437" s="48"/>
      <c r="AT437" s="48"/>
      <c r="AU437" s="48"/>
      <c r="AV437" s="48"/>
      <c r="AW437" s="48"/>
      <c r="AX437" s="48"/>
      <c r="AY437" s="48"/>
      <c r="AZ437" s="48"/>
      <c r="BA437" s="48"/>
      <c r="BB437" s="48"/>
      <c r="BC437" s="48"/>
      <c r="BD437" s="48"/>
      <c r="BE437" s="48"/>
      <c r="BF437" s="48"/>
      <c r="BG437" s="48"/>
      <c r="BH437" s="48"/>
    </row>
    <row r="438" spans="4:80">
      <c r="D438" s="52" t="s">
        <v>3250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  <c r="AO438" s="48"/>
      <c r="AP438" s="48"/>
      <c r="AQ438" s="48"/>
      <c r="AR438" s="48"/>
      <c r="AS438" s="48"/>
      <c r="AT438" s="48"/>
      <c r="AU438" s="48"/>
      <c r="AV438" s="48"/>
      <c r="AW438" s="48"/>
      <c r="AX438" s="48"/>
      <c r="AY438" s="48"/>
      <c r="AZ438" s="48"/>
      <c r="BA438" s="48"/>
      <c r="BB438" s="48"/>
      <c r="BC438" s="48"/>
      <c r="BD438" s="48"/>
      <c r="BE438" s="48"/>
      <c r="BF438" s="48"/>
      <c r="BG438" s="48"/>
      <c r="BH438" s="48"/>
    </row>
    <row r="439" spans="4:80">
      <c r="D439" s="52" t="s">
        <v>342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  <c r="AL439" s="48"/>
      <c r="AM439" s="48"/>
      <c r="AN439" s="48"/>
      <c r="AO439" s="48"/>
      <c r="AP439" s="48"/>
      <c r="AQ439" s="48"/>
      <c r="AR439" s="48"/>
      <c r="AS439" s="48"/>
      <c r="AT439" s="48"/>
      <c r="AU439" s="48"/>
      <c r="AV439" s="48"/>
      <c r="AW439" s="48"/>
      <c r="AX439" s="48"/>
      <c r="AY439" s="48"/>
      <c r="AZ439" s="48"/>
      <c r="BA439" s="48"/>
      <c r="BB439" s="48"/>
      <c r="BC439" s="48"/>
      <c r="BD439" s="48"/>
      <c r="BE439" s="48"/>
      <c r="BF439" s="48"/>
      <c r="BG439" s="48"/>
      <c r="BH439" s="48"/>
    </row>
    <row r="440" spans="4:80">
      <c r="D440" s="52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  <c r="AL440" s="48"/>
      <c r="AM440" s="48"/>
      <c r="AN440" s="48"/>
      <c r="AO440" s="48"/>
      <c r="AP440" s="48"/>
      <c r="AQ440" s="48"/>
      <c r="AR440" s="48"/>
      <c r="AS440" s="48"/>
      <c r="AT440" s="48"/>
      <c r="AU440" s="48"/>
      <c r="AV440" s="48"/>
      <c r="AW440" s="48"/>
      <c r="AX440" s="48"/>
      <c r="AY440" s="48"/>
      <c r="AZ440" s="48"/>
      <c r="BA440" s="48"/>
      <c r="BB440" s="48"/>
      <c r="BC440" s="48"/>
      <c r="BD440" s="48"/>
      <c r="BE440" s="48"/>
      <c r="BF440" s="48"/>
      <c r="BG440" s="48"/>
      <c r="BH440" s="48"/>
    </row>
    <row r="441" spans="4:80">
      <c r="D441" s="52" t="s">
        <v>3251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  <c r="AL441" s="48"/>
      <c r="AM441" s="48"/>
      <c r="AN441" s="48"/>
      <c r="AO441" s="48"/>
      <c r="AP441" s="48"/>
      <c r="AQ441" s="48"/>
      <c r="AR441" s="48"/>
      <c r="AS441" s="48"/>
      <c r="AT441" s="48"/>
      <c r="AU441" s="48"/>
      <c r="AV441" s="48"/>
      <c r="AW441" s="48"/>
      <c r="AX441" s="48"/>
      <c r="AY441" s="48"/>
      <c r="AZ441" s="48"/>
      <c r="BA441" s="48"/>
      <c r="BB441" s="48"/>
      <c r="BC441" s="48"/>
      <c r="BD441" s="48"/>
      <c r="BE441" s="48"/>
      <c r="BF441" s="48"/>
      <c r="BG441" s="48"/>
      <c r="BH441" s="48"/>
    </row>
    <row r="442" spans="4:80">
      <c r="D442" s="52" t="s">
        <v>3252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  <c r="AL442" s="48"/>
      <c r="AM442" s="48"/>
      <c r="AN442" s="48"/>
      <c r="AO442" s="48"/>
      <c r="AP442" s="48"/>
      <c r="AQ442" s="48"/>
      <c r="AR442" s="48"/>
      <c r="AS442" s="48"/>
      <c r="AT442" s="48"/>
      <c r="AU442" s="48"/>
      <c r="AV442" s="48"/>
      <c r="AW442" s="48"/>
      <c r="AX442" s="48"/>
      <c r="AY442" s="48"/>
      <c r="AZ442" s="48"/>
      <c r="BA442" s="48"/>
      <c r="BB442" s="48"/>
      <c r="BC442" s="48"/>
      <c r="BD442" s="48"/>
      <c r="BE442" s="48"/>
      <c r="BF442" s="48"/>
      <c r="BG442" s="48"/>
      <c r="BH442" s="48"/>
    </row>
    <row r="444" spans="4:80">
      <c r="D444" s="53" t="s">
        <v>335</v>
      </c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  <c r="AO444" s="49"/>
      <c r="AP444" s="49"/>
      <c r="AQ444" s="49"/>
      <c r="AR444" s="49"/>
      <c r="AS444" s="49"/>
      <c r="AT444" s="49"/>
      <c r="AU444" s="49"/>
      <c r="AV444" s="49"/>
      <c r="AW444" s="49"/>
      <c r="AX444" s="49"/>
      <c r="AY444" s="49"/>
      <c r="AZ444" s="49"/>
      <c r="BA444" s="49"/>
      <c r="BB444" s="49"/>
      <c r="BC444" s="49"/>
      <c r="BD444" s="49"/>
      <c r="BE444" s="49"/>
      <c r="BF444" s="49"/>
      <c r="BG444" s="49"/>
      <c r="BH444" s="49"/>
      <c r="BI444" s="49"/>
      <c r="BJ444" s="49"/>
      <c r="BK444" s="49"/>
      <c r="BL444" s="49"/>
      <c r="BM444" s="49"/>
      <c r="BN444" s="49"/>
      <c r="BO444" s="49"/>
      <c r="BP444" s="49"/>
      <c r="BQ444" s="49"/>
      <c r="BR444" s="49"/>
      <c r="BS444" s="49"/>
      <c r="BT444" s="49"/>
      <c r="BU444" s="49"/>
      <c r="BV444" s="49"/>
      <c r="BW444" s="49"/>
      <c r="BX444" s="49"/>
      <c r="BY444" s="49"/>
      <c r="BZ444" s="49"/>
      <c r="CA444" s="49"/>
      <c r="CB444" s="49"/>
    </row>
    <row r="445" spans="4:80">
      <c r="D445" s="53" t="s">
        <v>312</v>
      </c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  <c r="AO445" s="49"/>
      <c r="AP445" s="49"/>
      <c r="AQ445" s="49"/>
      <c r="AR445" s="49"/>
      <c r="AS445" s="49"/>
      <c r="AT445" s="49"/>
      <c r="AU445" s="49"/>
      <c r="AV445" s="49"/>
      <c r="AW445" s="49"/>
      <c r="AX445" s="49"/>
      <c r="AY445" s="49"/>
      <c r="AZ445" s="49"/>
      <c r="BA445" s="49"/>
      <c r="BB445" s="49"/>
      <c r="BC445" s="49"/>
      <c r="BD445" s="49"/>
      <c r="BE445" s="49"/>
      <c r="BF445" s="49"/>
      <c r="BG445" s="49"/>
      <c r="BH445" s="49"/>
      <c r="BI445" s="49"/>
      <c r="BJ445" s="49"/>
      <c r="BK445" s="49"/>
      <c r="BL445" s="49"/>
      <c r="BM445" s="49"/>
      <c r="BN445" s="49"/>
      <c r="BO445" s="49"/>
      <c r="BP445" s="49"/>
      <c r="BQ445" s="49"/>
      <c r="BR445" s="49"/>
      <c r="BS445" s="49"/>
      <c r="BT445" s="49"/>
      <c r="BU445" s="49"/>
      <c r="BV445" s="49"/>
      <c r="BW445" s="49"/>
      <c r="BX445" s="49"/>
      <c r="BY445" s="49"/>
      <c r="BZ445" s="49"/>
      <c r="CA445" s="49"/>
      <c r="CB445" s="49"/>
    </row>
    <row r="446" spans="4:80">
      <c r="D446" s="53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  <c r="AO446" s="49"/>
      <c r="AP446" s="49"/>
      <c r="AQ446" s="49"/>
      <c r="AR446" s="49"/>
      <c r="AS446" s="49"/>
      <c r="AT446" s="49"/>
      <c r="AU446" s="49"/>
      <c r="AV446" s="49"/>
      <c r="AW446" s="49"/>
      <c r="AX446" s="49"/>
      <c r="AY446" s="49"/>
      <c r="AZ446" s="49"/>
      <c r="BA446" s="49"/>
      <c r="BB446" s="49"/>
      <c r="BC446" s="49"/>
      <c r="BD446" s="49"/>
      <c r="BE446" s="49"/>
      <c r="BF446" s="49"/>
      <c r="BG446" s="49"/>
      <c r="BH446" s="49"/>
      <c r="BI446" s="49"/>
      <c r="BJ446" s="49"/>
      <c r="BK446" s="49"/>
      <c r="BL446" s="49"/>
      <c r="BM446" s="49"/>
      <c r="BN446" s="49"/>
      <c r="BO446" s="49"/>
      <c r="BP446" s="49"/>
      <c r="BQ446" s="49"/>
      <c r="BR446" s="49"/>
      <c r="BS446" s="49"/>
      <c r="BT446" s="49"/>
      <c r="BU446" s="49"/>
      <c r="BV446" s="49"/>
      <c r="BW446" s="49"/>
      <c r="BX446" s="49"/>
      <c r="BY446" s="49"/>
      <c r="BZ446" s="49"/>
      <c r="CA446" s="49"/>
      <c r="CB446" s="49"/>
    </row>
    <row r="447" spans="4:80">
      <c r="D447" s="53" t="s">
        <v>3254</v>
      </c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  <c r="AO447" s="49"/>
      <c r="AP447" s="49"/>
      <c r="AQ447" s="49"/>
      <c r="AR447" s="49"/>
      <c r="AS447" s="49"/>
      <c r="AT447" s="49"/>
      <c r="AU447" s="49"/>
      <c r="AV447" s="49"/>
      <c r="AW447" s="49"/>
      <c r="AX447" s="49"/>
      <c r="AY447" s="49"/>
      <c r="AZ447" s="49"/>
      <c r="BA447" s="49"/>
      <c r="BB447" s="49"/>
      <c r="BC447" s="49"/>
      <c r="BD447" s="49"/>
      <c r="BE447" s="49"/>
      <c r="BF447" s="49"/>
      <c r="BG447" s="49"/>
      <c r="BH447" s="49"/>
      <c r="BI447" s="49"/>
      <c r="BJ447" s="49"/>
      <c r="BK447" s="49"/>
      <c r="BL447" s="49"/>
      <c r="BM447" s="49"/>
      <c r="BN447" s="49"/>
      <c r="BO447" s="49"/>
      <c r="BP447" s="49"/>
      <c r="BQ447" s="49"/>
      <c r="BR447" s="49"/>
      <c r="BS447" s="49"/>
      <c r="BT447" s="49"/>
      <c r="BU447" s="49"/>
      <c r="BV447" s="49"/>
      <c r="BW447" s="49"/>
      <c r="BX447" s="49"/>
      <c r="BY447" s="49"/>
      <c r="BZ447" s="49"/>
      <c r="CA447" s="49"/>
      <c r="CB447" s="49"/>
    </row>
    <row r="448" spans="4:80">
      <c r="D448" s="53" t="s">
        <v>3255</v>
      </c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  <c r="AO448" s="49"/>
      <c r="AP448" s="49"/>
      <c r="AQ448" s="49"/>
      <c r="AR448" s="49"/>
      <c r="AS448" s="49"/>
      <c r="AT448" s="49"/>
      <c r="AU448" s="49"/>
      <c r="AV448" s="49"/>
      <c r="AW448" s="49"/>
      <c r="AX448" s="49"/>
      <c r="AY448" s="49"/>
      <c r="AZ448" s="49"/>
      <c r="BA448" s="49"/>
      <c r="BB448" s="49"/>
      <c r="BC448" s="49"/>
      <c r="BD448" s="49"/>
      <c r="BE448" s="49"/>
      <c r="BF448" s="49"/>
      <c r="BG448" s="49"/>
      <c r="BH448" s="49"/>
      <c r="BI448" s="49"/>
      <c r="BJ448" s="49"/>
      <c r="BK448" s="49"/>
      <c r="BL448" s="49"/>
      <c r="BM448" s="49"/>
      <c r="BN448" s="49"/>
      <c r="BO448" s="49"/>
      <c r="BP448" s="49"/>
      <c r="BQ448" s="49"/>
      <c r="BR448" s="49"/>
      <c r="BS448" s="49"/>
      <c r="BT448" s="49"/>
      <c r="BU448" s="49"/>
      <c r="BV448" s="49"/>
      <c r="BW448" s="49"/>
      <c r="BX448" s="49"/>
      <c r="BY448" s="49"/>
      <c r="BZ448" s="49"/>
      <c r="CA448" s="49"/>
      <c r="CB448" s="49"/>
    </row>
    <row r="449" spans="4:80">
      <c r="D449" s="53" t="s">
        <v>3256</v>
      </c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  <c r="AO449" s="49"/>
      <c r="AP449" s="49"/>
      <c r="AQ449" s="49"/>
      <c r="AR449" s="49"/>
      <c r="AS449" s="49"/>
      <c r="AT449" s="49"/>
      <c r="AU449" s="49"/>
      <c r="AV449" s="49"/>
      <c r="AW449" s="49"/>
      <c r="AX449" s="49"/>
      <c r="AY449" s="49"/>
      <c r="AZ449" s="49"/>
      <c r="BA449" s="49"/>
      <c r="BB449" s="49"/>
      <c r="BC449" s="49"/>
      <c r="BD449" s="49"/>
      <c r="BE449" s="49"/>
      <c r="BF449" s="49"/>
      <c r="BG449" s="49"/>
      <c r="BH449" s="49"/>
      <c r="BI449" s="49"/>
      <c r="BJ449" s="49"/>
      <c r="BK449" s="49"/>
      <c r="BL449" s="49"/>
      <c r="BM449" s="49"/>
      <c r="BN449" s="49"/>
      <c r="BO449" s="49"/>
      <c r="BP449" s="49"/>
      <c r="BQ449" s="49"/>
      <c r="BR449" s="49"/>
      <c r="BS449" s="49"/>
      <c r="BT449" s="49"/>
      <c r="BU449" s="49"/>
      <c r="BV449" s="49"/>
      <c r="BW449" s="49"/>
      <c r="BX449" s="49"/>
      <c r="BY449" s="49"/>
      <c r="BZ449" s="49"/>
      <c r="CA449" s="49"/>
      <c r="CB449" s="49"/>
    </row>
    <row r="450" spans="4:80">
      <c r="D450" s="53" t="s">
        <v>3257</v>
      </c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  <c r="AO450" s="49"/>
      <c r="AP450" s="49"/>
      <c r="AQ450" s="49"/>
      <c r="AR450" s="49"/>
      <c r="AS450" s="49"/>
      <c r="AT450" s="49"/>
      <c r="AU450" s="49"/>
      <c r="AV450" s="49"/>
      <c r="AW450" s="49"/>
      <c r="AX450" s="49"/>
      <c r="AY450" s="49"/>
      <c r="AZ450" s="49"/>
      <c r="BA450" s="49"/>
      <c r="BB450" s="49"/>
      <c r="BC450" s="49"/>
      <c r="BD450" s="49"/>
      <c r="BE450" s="49"/>
      <c r="BF450" s="49"/>
      <c r="BG450" s="49"/>
      <c r="BH450" s="49"/>
      <c r="BI450" s="49"/>
      <c r="BJ450" s="49"/>
      <c r="BK450" s="49"/>
      <c r="BL450" s="49"/>
      <c r="BM450" s="49"/>
      <c r="BN450" s="49"/>
      <c r="BO450" s="49"/>
      <c r="BP450" s="49"/>
      <c r="BQ450" s="49"/>
      <c r="BR450" s="49"/>
      <c r="BS450" s="49"/>
      <c r="BT450" s="49"/>
      <c r="BU450" s="49"/>
      <c r="BV450" s="49"/>
      <c r="BW450" s="49"/>
      <c r="BX450" s="49"/>
      <c r="BY450" s="49"/>
      <c r="BZ450" s="49"/>
      <c r="CA450" s="49"/>
      <c r="CB450" s="49"/>
    </row>
    <row r="451" spans="4:80">
      <c r="D451" s="53" t="s">
        <v>3258</v>
      </c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  <c r="AO451" s="49"/>
      <c r="AP451" s="49"/>
      <c r="AQ451" s="49"/>
      <c r="AR451" s="49"/>
      <c r="AS451" s="49"/>
      <c r="AT451" s="49"/>
      <c r="AU451" s="49"/>
      <c r="AV451" s="49"/>
      <c r="AW451" s="49"/>
      <c r="AX451" s="49"/>
      <c r="AY451" s="49"/>
      <c r="AZ451" s="49"/>
      <c r="BA451" s="49"/>
      <c r="BB451" s="49"/>
      <c r="BC451" s="49"/>
      <c r="BD451" s="49"/>
      <c r="BE451" s="49"/>
      <c r="BF451" s="49"/>
      <c r="BG451" s="49"/>
      <c r="BH451" s="49"/>
      <c r="BI451" s="49"/>
      <c r="BJ451" s="49"/>
      <c r="BK451" s="49"/>
      <c r="BL451" s="49"/>
      <c r="BM451" s="49"/>
      <c r="BN451" s="49"/>
      <c r="BO451" s="49"/>
      <c r="BP451" s="49"/>
      <c r="BQ451" s="49"/>
      <c r="BR451" s="49"/>
      <c r="BS451" s="49"/>
      <c r="BT451" s="49"/>
      <c r="BU451" s="49"/>
      <c r="BV451" s="49"/>
      <c r="BW451" s="49"/>
      <c r="BX451" s="49"/>
      <c r="BY451" s="49"/>
      <c r="BZ451" s="49"/>
      <c r="CA451" s="49"/>
      <c r="CB451" s="49"/>
    </row>
    <row r="452" spans="4:80">
      <c r="D452" s="53" t="s">
        <v>3259</v>
      </c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  <c r="AO452" s="49"/>
      <c r="AP452" s="49"/>
      <c r="AQ452" s="49"/>
      <c r="AR452" s="49"/>
      <c r="AS452" s="49"/>
      <c r="AT452" s="49"/>
      <c r="AU452" s="49"/>
      <c r="AV452" s="49"/>
      <c r="AW452" s="49"/>
      <c r="AX452" s="49"/>
      <c r="AY452" s="49"/>
      <c r="AZ452" s="49"/>
      <c r="BA452" s="49"/>
      <c r="BB452" s="49"/>
      <c r="BC452" s="49"/>
      <c r="BD452" s="49"/>
      <c r="BE452" s="49"/>
      <c r="BF452" s="49"/>
      <c r="BG452" s="49"/>
      <c r="BH452" s="49"/>
      <c r="BI452" s="49"/>
      <c r="BJ452" s="49"/>
      <c r="BK452" s="49"/>
      <c r="BL452" s="49"/>
      <c r="BM452" s="49"/>
      <c r="BN452" s="49"/>
      <c r="BO452" s="49"/>
      <c r="BP452" s="49"/>
      <c r="BQ452" s="49"/>
      <c r="BR452" s="49"/>
      <c r="BS452" s="49"/>
      <c r="BT452" s="49"/>
      <c r="BU452" s="49"/>
      <c r="BV452" s="49"/>
      <c r="BW452" s="49"/>
      <c r="BX452" s="49"/>
      <c r="BY452" s="49"/>
      <c r="BZ452" s="49"/>
      <c r="CA452" s="49"/>
      <c r="CB452" s="49"/>
    </row>
    <row r="453" spans="4:80">
      <c r="D453" s="53" t="s">
        <v>3260</v>
      </c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  <c r="AO453" s="49"/>
      <c r="AP453" s="49"/>
      <c r="AQ453" s="49"/>
      <c r="AR453" s="49"/>
      <c r="AS453" s="49"/>
      <c r="AT453" s="49"/>
      <c r="AU453" s="49"/>
      <c r="AV453" s="49"/>
      <c r="AW453" s="49"/>
      <c r="AX453" s="49"/>
      <c r="AY453" s="49"/>
      <c r="AZ453" s="49"/>
      <c r="BA453" s="49"/>
      <c r="BB453" s="49"/>
      <c r="BC453" s="49"/>
      <c r="BD453" s="49"/>
      <c r="BE453" s="49"/>
      <c r="BF453" s="49"/>
      <c r="BG453" s="49"/>
      <c r="BH453" s="49"/>
      <c r="BI453" s="49"/>
      <c r="BJ453" s="49"/>
      <c r="BK453" s="49"/>
      <c r="BL453" s="49"/>
      <c r="BM453" s="49"/>
      <c r="BN453" s="49"/>
      <c r="BO453" s="49"/>
      <c r="BP453" s="49"/>
      <c r="BQ453" s="49"/>
      <c r="BR453" s="49"/>
      <c r="BS453" s="49"/>
      <c r="BT453" s="49"/>
      <c r="BU453" s="49"/>
      <c r="BV453" s="49"/>
      <c r="BW453" s="49"/>
      <c r="BX453" s="49"/>
      <c r="BY453" s="49"/>
      <c r="BZ453" s="49"/>
      <c r="CA453" s="49"/>
      <c r="CB453" s="49"/>
    </row>
    <row r="454" spans="4:80">
      <c r="D454" s="53" t="s">
        <v>3261</v>
      </c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  <c r="AO454" s="49"/>
      <c r="AP454" s="49"/>
      <c r="AQ454" s="49"/>
      <c r="AR454" s="49"/>
      <c r="AS454" s="49"/>
      <c r="AT454" s="49"/>
      <c r="AU454" s="49"/>
      <c r="AV454" s="49"/>
      <c r="AW454" s="49"/>
      <c r="AX454" s="49"/>
      <c r="AY454" s="49"/>
      <c r="AZ454" s="49"/>
      <c r="BA454" s="49"/>
      <c r="BB454" s="49"/>
      <c r="BC454" s="49"/>
      <c r="BD454" s="49"/>
      <c r="BE454" s="49"/>
      <c r="BF454" s="49"/>
      <c r="BG454" s="49"/>
      <c r="BH454" s="49"/>
      <c r="BI454" s="49"/>
      <c r="BJ454" s="49"/>
      <c r="BK454" s="49"/>
      <c r="BL454" s="49"/>
      <c r="BM454" s="49"/>
      <c r="BN454" s="49"/>
      <c r="BO454" s="49"/>
      <c r="BP454" s="49"/>
      <c r="BQ454" s="49"/>
      <c r="BR454" s="49"/>
      <c r="BS454" s="49"/>
      <c r="BT454" s="49"/>
      <c r="BU454" s="49"/>
      <c r="BV454" s="49"/>
      <c r="BW454" s="49"/>
      <c r="BX454" s="49"/>
      <c r="BY454" s="49"/>
      <c r="BZ454" s="49"/>
      <c r="CA454" s="49"/>
      <c r="CB454" s="49"/>
    </row>
    <row r="455" spans="4:80">
      <c r="D455" s="53" t="s">
        <v>3262</v>
      </c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49"/>
      <c r="AJ455" s="49"/>
      <c r="AK455" s="49"/>
      <c r="AL455" s="49"/>
      <c r="AM455" s="49"/>
      <c r="AN455" s="49"/>
      <c r="AO455" s="49"/>
      <c r="AP455" s="49"/>
      <c r="AQ455" s="49"/>
      <c r="AR455" s="49"/>
      <c r="AS455" s="49"/>
      <c r="AT455" s="49"/>
      <c r="AU455" s="49"/>
      <c r="AV455" s="49"/>
      <c r="AW455" s="49"/>
      <c r="AX455" s="49"/>
      <c r="AY455" s="49"/>
      <c r="AZ455" s="49"/>
      <c r="BA455" s="49"/>
      <c r="BB455" s="49"/>
      <c r="BC455" s="49"/>
      <c r="BD455" s="49"/>
      <c r="BE455" s="49"/>
      <c r="BF455" s="49"/>
      <c r="BG455" s="49"/>
      <c r="BH455" s="49"/>
      <c r="BI455" s="49"/>
      <c r="BJ455" s="49"/>
      <c r="BK455" s="49"/>
      <c r="BL455" s="49"/>
      <c r="BM455" s="49"/>
      <c r="BN455" s="49"/>
      <c r="BO455" s="49"/>
      <c r="BP455" s="49"/>
      <c r="BQ455" s="49"/>
      <c r="BR455" s="49"/>
      <c r="BS455" s="49"/>
      <c r="BT455" s="49"/>
      <c r="BU455" s="49"/>
      <c r="BV455" s="49"/>
      <c r="BW455" s="49"/>
      <c r="BX455" s="49"/>
      <c r="BY455" s="49"/>
      <c r="BZ455" s="49"/>
      <c r="CA455" s="49"/>
      <c r="CB455" s="49"/>
    </row>
    <row r="456" spans="4:80">
      <c r="D456" s="53" t="s">
        <v>3263</v>
      </c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  <c r="AF456" s="49"/>
      <c r="AG456" s="49"/>
      <c r="AH456" s="49"/>
      <c r="AI456" s="49"/>
      <c r="AJ456" s="49"/>
      <c r="AK456" s="49"/>
      <c r="AL456" s="49"/>
      <c r="AM456" s="49"/>
      <c r="AN456" s="49"/>
      <c r="AO456" s="49"/>
      <c r="AP456" s="49"/>
      <c r="AQ456" s="49"/>
      <c r="AR456" s="49"/>
      <c r="AS456" s="49"/>
      <c r="AT456" s="49"/>
      <c r="AU456" s="49"/>
      <c r="AV456" s="49"/>
      <c r="AW456" s="49"/>
      <c r="AX456" s="49"/>
      <c r="AY456" s="49"/>
      <c r="AZ456" s="49"/>
      <c r="BA456" s="49"/>
      <c r="BB456" s="49"/>
      <c r="BC456" s="49"/>
      <c r="BD456" s="49"/>
      <c r="BE456" s="49"/>
      <c r="BF456" s="49"/>
      <c r="BG456" s="49"/>
      <c r="BH456" s="49"/>
      <c r="BI456" s="49"/>
      <c r="BJ456" s="49"/>
      <c r="BK456" s="49"/>
      <c r="BL456" s="49"/>
      <c r="BM456" s="49"/>
      <c r="BN456" s="49"/>
      <c r="BO456" s="49"/>
      <c r="BP456" s="49"/>
      <c r="BQ456" s="49"/>
      <c r="BR456" s="49"/>
      <c r="BS456" s="49"/>
      <c r="BT456" s="49"/>
      <c r="BU456" s="49"/>
      <c r="BV456" s="49"/>
      <c r="BW456" s="49"/>
      <c r="BX456" s="49"/>
      <c r="BY456" s="49"/>
      <c r="BZ456" s="49"/>
      <c r="CA456" s="49"/>
      <c r="CB456" s="49"/>
    </row>
    <row r="457" spans="4:80">
      <c r="D457" s="53" t="s">
        <v>3264</v>
      </c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49"/>
      <c r="AC457" s="49"/>
      <c r="AD457" s="49"/>
      <c r="AE457" s="49"/>
      <c r="AF457" s="49"/>
      <c r="AG457" s="49"/>
      <c r="AH457" s="49"/>
      <c r="AI457" s="49"/>
      <c r="AJ457" s="49"/>
      <c r="AK457" s="49"/>
      <c r="AL457" s="49"/>
      <c r="AM457" s="49"/>
      <c r="AN457" s="49"/>
      <c r="AO457" s="49"/>
      <c r="AP457" s="49"/>
      <c r="AQ457" s="49"/>
      <c r="AR457" s="49"/>
      <c r="AS457" s="49"/>
      <c r="AT457" s="49"/>
      <c r="AU457" s="49"/>
      <c r="AV457" s="49"/>
      <c r="AW457" s="49"/>
      <c r="AX457" s="49"/>
      <c r="AY457" s="49"/>
      <c r="AZ457" s="49"/>
      <c r="BA457" s="49"/>
      <c r="BB457" s="49"/>
      <c r="BC457" s="49"/>
      <c r="BD457" s="49"/>
      <c r="BE457" s="49"/>
      <c r="BF457" s="49"/>
      <c r="BG457" s="49"/>
      <c r="BH457" s="49"/>
      <c r="BI457" s="49"/>
      <c r="BJ457" s="49"/>
      <c r="BK457" s="49"/>
      <c r="BL457" s="49"/>
      <c r="BM457" s="49"/>
      <c r="BN457" s="49"/>
      <c r="BO457" s="49"/>
      <c r="BP457" s="49"/>
      <c r="BQ457" s="49"/>
      <c r="BR457" s="49"/>
      <c r="BS457" s="49"/>
      <c r="BT457" s="49"/>
      <c r="BU457" s="49"/>
      <c r="BV457" s="49"/>
      <c r="BW457" s="49"/>
      <c r="BX457" s="49"/>
      <c r="BY457" s="49"/>
      <c r="BZ457" s="49"/>
      <c r="CA457" s="49"/>
      <c r="CB457" s="49"/>
    </row>
    <row r="458" spans="4:80">
      <c r="D458" s="53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49"/>
      <c r="AC458" s="49"/>
      <c r="AD458" s="49"/>
      <c r="AE458" s="49"/>
      <c r="AF458" s="49"/>
      <c r="AG458" s="49"/>
      <c r="AH458" s="49"/>
      <c r="AI458" s="49"/>
      <c r="AJ458" s="49"/>
      <c r="AK458" s="49"/>
      <c r="AL458" s="49"/>
      <c r="AM458" s="49"/>
      <c r="AN458" s="49"/>
      <c r="AO458" s="49"/>
      <c r="AP458" s="49"/>
      <c r="AQ458" s="49"/>
      <c r="AR458" s="49"/>
      <c r="AS458" s="49"/>
      <c r="AT458" s="49"/>
      <c r="AU458" s="49"/>
      <c r="AV458" s="49"/>
      <c r="AW458" s="49"/>
      <c r="AX458" s="49"/>
      <c r="AY458" s="49"/>
      <c r="AZ458" s="49"/>
      <c r="BA458" s="49"/>
      <c r="BB458" s="49"/>
      <c r="BC458" s="49"/>
      <c r="BD458" s="49"/>
      <c r="BE458" s="49"/>
      <c r="BF458" s="49"/>
      <c r="BG458" s="49"/>
      <c r="BH458" s="49"/>
      <c r="BI458" s="49"/>
      <c r="BJ458" s="49"/>
      <c r="BK458" s="49"/>
      <c r="BL458" s="49"/>
      <c r="BM458" s="49"/>
      <c r="BN458" s="49"/>
      <c r="BO458" s="49"/>
      <c r="BP458" s="49"/>
      <c r="BQ458" s="49"/>
      <c r="BR458" s="49"/>
      <c r="BS458" s="49"/>
      <c r="BT458" s="49"/>
      <c r="BU458" s="49"/>
      <c r="BV458" s="49"/>
      <c r="BW458" s="49"/>
      <c r="BX458" s="49"/>
      <c r="BY458" s="49"/>
      <c r="BZ458" s="49"/>
      <c r="CA458" s="49"/>
      <c r="CB458" s="49"/>
    </row>
    <row r="459" spans="4:80">
      <c r="D459" s="53" t="s">
        <v>261</v>
      </c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  <c r="AC459" s="49"/>
      <c r="AD459" s="49"/>
      <c r="AE459" s="49"/>
      <c r="AF459" s="49"/>
      <c r="AG459" s="49"/>
      <c r="AH459" s="49"/>
      <c r="AI459" s="49"/>
      <c r="AJ459" s="49"/>
      <c r="AK459" s="49"/>
      <c r="AL459" s="49"/>
      <c r="AM459" s="49"/>
      <c r="AN459" s="49"/>
      <c r="AO459" s="49"/>
      <c r="AP459" s="49"/>
      <c r="AQ459" s="49"/>
      <c r="AR459" s="49"/>
      <c r="AS459" s="49"/>
      <c r="AT459" s="49"/>
      <c r="AU459" s="49"/>
      <c r="AV459" s="49"/>
      <c r="AW459" s="49"/>
      <c r="AX459" s="49"/>
      <c r="AY459" s="49"/>
      <c r="AZ459" s="49"/>
      <c r="BA459" s="49"/>
      <c r="BB459" s="49"/>
      <c r="BC459" s="49"/>
      <c r="BD459" s="49"/>
      <c r="BE459" s="49"/>
      <c r="BF459" s="49"/>
      <c r="BG459" s="49"/>
      <c r="BH459" s="49"/>
      <c r="BI459" s="49"/>
      <c r="BJ459" s="49"/>
      <c r="BK459" s="49"/>
      <c r="BL459" s="49"/>
      <c r="BM459" s="49"/>
      <c r="BN459" s="49"/>
      <c r="BO459" s="49"/>
      <c r="BP459" s="49"/>
      <c r="BQ459" s="49"/>
      <c r="BR459" s="49"/>
      <c r="BS459" s="49"/>
      <c r="BT459" s="49"/>
      <c r="BU459" s="49"/>
      <c r="BV459" s="49"/>
      <c r="BW459" s="49"/>
      <c r="BX459" s="49"/>
      <c r="BY459" s="49"/>
      <c r="BZ459" s="49"/>
      <c r="CA459" s="49"/>
      <c r="CB459" s="49"/>
    </row>
    <row r="460" spans="4:80">
      <c r="D460" s="53" t="s">
        <v>262</v>
      </c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  <c r="AC460" s="49"/>
      <c r="AD460" s="49"/>
      <c r="AE460" s="49"/>
      <c r="AF460" s="49"/>
      <c r="AG460" s="49"/>
      <c r="AH460" s="49"/>
      <c r="AI460" s="49"/>
      <c r="AJ460" s="49"/>
      <c r="AK460" s="49"/>
      <c r="AL460" s="49"/>
      <c r="AM460" s="49"/>
      <c r="AN460" s="49"/>
      <c r="AO460" s="49"/>
      <c r="AP460" s="49"/>
      <c r="AQ460" s="49"/>
      <c r="AR460" s="49"/>
      <c r="AS460" s="49"/>
      <c r="AT460" s="49"/>
      <c r="AU460" s="49"/>
      <c r="AV460" s="49"/>
      <c r="AW460" s="49"/>
      <c r="AX460" s="49"/>
      <c r="AY460" s="49"/>
      <c r="AZ460" s="49"/>
      <c r="BA460" s="49"/>
      <c r="BB460" s="49"/>
      <c r="BC460" s="49"/>
      <c r="BD460" s="49"/>
      <c r="BE460" s="49"/>
      <c r="BF460" s="49"/>
      <c r="BG460" s="49"/>
      <c r="BH460" s="49"/>
      <c r="BI460" s="49"/>
      <c r="BJ460" s="49"/>
      <c r="BK460" s="49"/>
      <c r="BL460" s="49"/>
      <c r="BM460" s="49"/>
      <c r="BN460" s="49"/>
      <c r="BO460" s="49"/>
      <c r="BP460" s="49"/>
      <c r="BQ460" s="49"/>
      <c r="BR460" s="49"/>
      <c r="BS460" s="49"/>
      <c r="BT460" s="49"/>
      <c r="BU460" s="49"/>
      <c r="BV460" s="49"/>
      <c r="BW460" s="49"/>
      <c r="BX460" s="49"/>
      <c r="BY460" s="49"/>
      <c r="BZ460" s="49"/>
      <c r="CA460" s="49"/>
      <c r="CB460" s="49"/>
    </row>
    <row r="461" spans="4:80">
      <c r="D461" s="53" t="s">
        <v>336</v>
      </c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49"/>
      <c r="AM461" s="49"/>
      <c r="AN461" s="49"/>
      <c r="AO461" s="49"/>
      <c r="AP461" s="49"/>
      <c r="AQ461" s="49"/>
      <c r="AR461" s="49"/>
      <c r="AS461" s="49"/>
      <c r="AT461" s="49"/>
      <c r="AU461" s="49"/>
      <c r="AV461" s="49"/>
      <c r="AW461" s="49"/>
      <c r="AX461" s="49"/>
      <c r="AY461" s="49"/>
      <c r="AZ461" s="49"/>
      <c r="BA461" s="49"/>
      <c r="BB461" s="49"/>
      <c r="BC461" s="49"/>
      <c r="BD461" s="49"/>
      <c r="BE461" s="49"/>
      <c r="BF461" s="49"/>
      <c r="BG461" s="49"/>
      <c r="BH461" s="49"/>
      <c r="BI461" s="49"/>
      <c r="BJ461" s="49"/>
      <c r="BK461" s="49"/>
      <c r="BL461" s="49"/>
      <c r="BM461" s="49"/>
      <c r="BN461" s="49"/>
      <c r="BO461" s="49"/>
      <c r="BP461" s="49"/>
      <c r="BQ461" s="49"/>
      <c r="BR461" s="49"/>
      <c r="BS461" s="49"/>
      <c r="BT461" s="49"/>
      <c r="BU461" s="49"/>
      <c r="BV461" s="49"/>
      <c r="BW461" s="49"/>
      <c r="BX461" s="49"/>
      <c r="BY461" s="49"/>
      <c r="BZ461" s="49"/>
      <c r="CA461" s="49"/>
      <c r="CB461" s="49"/>
    </row>
    <row r="463" spans="4:80">
      <c r="D463" s="85" t="s">
        <v>3111</v>
      </c>
    </row>
    <row r="484" spans="4:4">
      <c r="D484" s="47" t="s">
        <v>3349</v>
      </c>
    </row>
    <row r="486" spans="4:4">
      <c r="D486" s="85" t="s">
        <v>3111</v>
      </c>
    </row>
    <row r="524" spans="2:4">
      <c r="B524" s="46">
        <v>0</v>
      </c>
      <c r="D524" s="47" t="s">
        <v>3267</v>
      </c>
    </row>
    <row r="525" spans="2:4">
      <c r="D525" s="55" t="s">
        <v>304</v>
      </c>
    </row>
    <row r="527" spans="2:4">
      <c r="D527" s="189" t="s">
        <v>3232</v>
      </c>
    </row>
    <row r="576" spans="4:13">
      <c r="D576" s="85" t="s">
        <v>3233</v>
      </c>
      <c r="M576" s="85" t="s">
        <v>3234</v>
      </c>
    </row>
    <row r="578" spans="4:37">
      <c r="D578" s="85" t="s">
        <v>3265</v>
      </c>
    </row>
    <row r="592" spans="4:37">
      <c r="D592" s="52" t="s">
        <v>347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</row>
    <row r="593" spans="2:63">
      <c r="D593" s="52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</row>
    <row r="594" spans="2:63">
      <c r="D594" s="52" t="s">
        <v>37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</row>
    <row r="595" spans="2:63">
      <c r="D595" s="52" t="s">
        <v>339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</row>
    <row r="596" spans="2:63" customFormat="1">
      <c r="B596" s="85"/>
      <c r="C596" s="85"/>
      <c r="D596" s="53" t="s">
        <v>389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85"/>
      <c r="AM596" s="85"/>
      <c r="AN596" s="85"/>
      <c r="AO596" s="85"/>
      <c r="AP596" s="85"/>
      <c r="AQ596" s="85"/>
      <c r="AR596" s="85"/>
      <c r="AS596" s="85"/>
      <c r="AT596" s="85"/>
      <c r="AU596" s="85"/>
      <c r="AV596" s="85"/>
      <c r="AW596" s="85"/>
      <c r="AX596" s="85"/>
      <c r="AY596" s="85"/>
      <c r="AZ596" s="85"/>
      <c r="BA596" s="85"/>
      <c r="BB596" s="85"/>
      <c r="BC596" s="85"/>
      <c r="BD596" s="85"/>
      <c r="BE596" s="85"/>
      <c r="BF596" s="85"/>
      <c r="BG596" s="85"/>
      <c r="BH596" s="85"/>
      <c r="BI596" s="85"/>
      <c r="BJ596" s="85"/>
      <c r="BK596" s="85"/>
    </row>
    <row r="597" spans="2:63" customFormat="1">
      <c r="B597" s="85"/>
      <c r="C597" s="85"/>
      <c r="D597" s="52" t="s">
        <v>463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  <c r="AL597" s="85"/>
      <c r="AM597" s="85"/>
      <c r="AN597" s="85"/>
      <c r="AO597" s="85"/>
      <c r="AP597" s="85"/>
      <c r="AQ597" s="85"/>
      <c r="AR597" s="85"/>
      <c r="AS597" s="85"/>
      <c r="AT597" s="85"/>
      <c r="AU597" s="85"/>
      <c r="AV597" s="85"/>
      <c r="AW597" s="85"/>
      <c r="AX597" s="85"/>
      <c r="AY597" s="85"/>
      <c r="AZ597" s="85"/>
      <c r="BA597" s="85"/>
      <c r="BB597" s="85"/>
      <c r="BC597" s="85"/>
      <c r="BD597" s="85"/>
      <c r="BE597" s="85"/>
      <c r="BF597" s="85"/>
      <c r="BG597" s="85"/>
      <c r="BH597" s="85"/>
      <c r="BI597" s="85"/>
      <c r="BJ597" s="85"/>
      <c r="BK597" s="85"/>
    </row>
    <row r="598" spans="2:63" customFormat="1">
      <c r="B598" s="85"/>
      <c r="C598" s="85"/>
      <c r="D598" s="89" t="s">
        <v>357</v>
      </c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  <c r="AA598" s="90"/>
      <c r="AB598" s="90"/>
      <c r="AC598" s="90"/>
      <c r="AD598" s="90"/>
      <c r="AE598" s="90"/>
      <c r="AF598" s="90"/>
      <c r="AG598" s="90"/>
      <c r="AH598" s="90"/>
      <c r="AI598" s="90"/>
      <c r="AJ598" s="90"/>
      <c r="AK598" s="90"/>
      <c r="AL598" s="85"/>
      <c r="AM598" s="85"/>
      <c r="AN598" s="85"/>
      <c r="AO598" s="85"/>
      <c r="AP598" s="85"/>
      <c r="AQ598" s="85"/>
      <c r="AR598" s="85"/>
      <c r="AS598" s="85"/>
      <c r="AT598" s="85"/>
      <c r="AU598" s="85"/>
      <c r="AV598" s="85"/>
      <c r="AW598" s="85"/>
      <c r="AX598" s="85"/>
      <c r="AY598" s="85"/>
      <c r="AZ598" s="85"/>
      <c r="BA598" s="85"/>
      <c r="BB598" s="85"/>
      <c r="BC598" s="85"/>
      <c r="BD598" s="85"/>
      <c r="BE598" s="85"/>
      <c r="BF598" s="85"/>
      <c r="BG598" s="85"/>
      <c r="BH598" s="85"/>
      <c r="BI598" s="85"/>
      <c r="BJ598" s="85"/>
      <c r="BK598" s="85"/>
    </row>
    <row r="599" spans="2:63" customFormat="1">
      <c r="B599" s="85"/>
      <c r="C599" s="85"/>
      <c r="D599" s="89" t="s">
        <v>479</v>
      </c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  <c r="AA599" s="90"/>
      <c r="AB599" s="90"/>
      <c r="AC599" s="90"/>
      <c r="AD599" s="90"/>
      <c r="AE599" s="90"/>
      <c r="AF599" s="90"/>
      <c r="AG599" s="90"/>
      <c r="AH599" s="90"/>
      <c r="AI599" s="90"/>
      <c r="AJ599" s="90"/>
      <c r="AK599" s="90"/>
      <c r="AL599" s="85"/>
      <c r="AM599" s="85"/>
      <c r="AN599" s="85"/>
      <c r="AO599" s="85"/>
      <c r="AP599" s="85"/>
      <c r="AQ599" s="85"/>
      <c r="AR599" s="85"/>
      <c r="AS599" s="85"/>
      <c r="AT599" s="85"/>
      <c r="AU599" s="85"/>
      <c r="AV599" s="85"/>
      <c r="AW599" s="85"/>
      <c r="AX599" s="85"/>
      <c r="AY599" s="85"/>
      <c r="AZ599" s="85"/>
      <c r="BA599" s="85"/>
      <c r="BB599" s="85"/>
      <c r="BC599" s="85"/>
      <c r="BD599" s="85"/>
      <c r="BE599" s="85"/>
      <c r="BF599" s="85"/>
      <c r="BG599" s="85"/>
      <c r="BH599" s="85"/>
      <c r="BI599" s="85"/>
      <c r="BJ599" s="85"/>
      <c r="BK599" s="85"/>
    </row>
    <row r="600" spans="2:63" customFormat="1">
      <c r="B600" s="85"/>
      <c r="C600" s="85"/>
      <c r="D600" s="89" t="s">
        <v>668</v>
      </c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  <c r="AA600" s="90"/>
      <c r="AB600" s="90"/>
      <c r="AC600" s="90"/>
      <c r="AD600" s="90"/>
      <c r="AE600" s="90"/>
      <c r="AF600" s="90"/>
      <c r="AG600" s="90"/>
      <c r="AH600" s="90"/>
      <c r="AI600" s="90"/>
      <c r="AJ600" s="90"/>
      <c r="AK600" s="90"/>
      <c r="AL600" s="85"/>
      <c r="AM600" s="85"/>
      <c r="AN600" s="85"/>
      <c r="AO600" s="85"/>
      <c r="AP600" s="85"/>
      <c r="AQ600" s="85"/>
      <c r="AR600" s="85"/>
      <c r="AS600" s="85"/>
      <c r="AT600" s="85"/>
      <c r="AU600" s="85"/>
      <c r="AV600" s="85"/>
      <c r="AW600" s="85"/>
      <c r="AX600" s="85"/>
      <c r="AY600" s="85"/>
      <c r="AZ600" s="85"/>
      <c r="BA600" s="85"/>
      <c r="BB600" s="85"/>
      <c r="BC600" s="85"/>
      <c r="BD600" s="85"/>
      <c r="BE600" s="85"/>
      <c r="BF600" s="85"/>
      <c r="BG600" s="85"/>
      <c r="BH600" s="85"/>
      <c r="BI600" s="85"/>
      <c r="BJ600" s="85"/>
      <c r="BK600" s="85"/>
    </row>
    <row r="601" spans="2:63" customFormat="1">
      <c r="B601" s="85"/>
      <c r="C601" s="85"/>
      <c r="D601" s="91" t="s">
        <v>2379</v>
      </c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H601" s="92"/>
      <c r="AI601" s="92"/>
      <c r="AJ601" s="92"/>
      <c r="AK601" s="92"/>
      <c r="AL601" s="85"/>
      <c r="AM601" s="85"/>
      <c r="AN601" s="85"/>
      <c r="AO601" s="85"/>
      <c r="AP601" s="85"/>
      <c r="AQ601" s="85"/>
      <c r="AR601" s="85"/>
      <c r="AS601" s="85"/>
      <c r="AT601" s="85"/>
      <c r="AU601" s="85"/>
      <c r="AV601" s="85"/>
      <c r="AW601" s="85"/>
      <c r="AX601" s="85"/>
      <c r="AY601" s="85"/>
      <c r="AZ601" s="85"/>
      <c r="BA601" s="85"/>
      <c r="BB601" s="85"/>
      <c r="BC601" s="85"/>
      <c r="BD601" s="85"/>
      <c r="BE601" s="85"/>
      <c r="BF601" s="85"/>
      <c r="BG601" s="85"/>
      <c r="BH601" s="85"/>
      <c r="BI601" s="85"/>
      <c r="BJ601" s="85"/>
      <c r="BK601" s="85"/>
    </row>
    <row r="602" spans="2:63" customFormat="1">
      <c r="B602" s="85"/>
      <c r="C602" s="85"/>
      <c r="D602" s="91" t="s">
        <v>359</v>
      </c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H602" s="92"/>
      <c r="AI602" s="92"/>
      <c r="AJ602" s="92"/>
      <c r="AK602" s="92"/>
      <c r="AL602" s="85"/>
      <c r="AM602" s="85"/>
      <c r="AN602" s="85"/>
      <c r="AO602" s="85"/>
      <c r="AP602" s="85"/>
      <c r="AQ602" s="85"/>
      <c r="AR602" s="85"/>
      <c r="AS602" s="85"/>
      <c r="AT602" s="85"/>
      <c r="AU602" s="85"/>
      <c r="AV602" s="85"/>
      <c r="AW602" s="85"/>
      <c r="AX602" s="85"/>
      <c r="AY602" s="85"/>
      <c r="AZ602" s="85"/>
      <c r="BA602" s="85"/>
      <c r="BB602" s="85"/>
      <c r="BC602" s="85"/>
      <c r="BD602" s="85"/>
      <c r="BE602" s="85"/>
      <c r="BF602" s="85"/>
      <c r="BG602" s="85"/>
      <c r="BH602" s="85"/>
      <c r="BI602" s="85"/>
      <c r="BJ602" s="85"/>
      <c r="BK602" s="85"/>
    </row>
    <row r="603" spans="2:63" customFormat="1">
      <c r="B603" s="85"/>
      <c r="C603" s="85"/>
      <c r="D603" s="91" t="s">
        <v>2380</v>
      </c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  <c r="AH603" s="92"/>
      <c r="AI603" s="92"/>
      <c r="AJ603" s="92"/>
      <c r="AK603" s="92"/>
      <c r="AL603" s="85"/>
      <c r="AM603" s="85"/>
      <c r="AN603" s="85"/>
      <c r="AO603" s="85"/>
      <c r="AP603" s="85"/>
      <c r="AQ603" s="85"/>
      <c r="AR603" s="85"/>
      <c r="AS603" s="85"/>
      <c r="AT603" s="85"/>
      <c r="AU603" s="85"/>
      <c r="AV603" s="85"/>
      <c r="AW603" s="85"/>
      <c r="AX603" s="85"/>
      <c r="AY603" s="85"/>
      <c r="AZ603" s="85"/>
      <c r="BA603" s="85"/>
      <c r="BB603" s="85"/>
      <c r="BC603" s="85"/>
      <c r="BD603" s="85"/>
      <c r="BE603" s="85"/>
      <c r="BF603" s="85"/>
      <c r="BG603" s="85"/>
      <c r="BH603" s="85"/>
      <c r="BI603" s="85"/>
      <c r="BJ603" s="85"/>
      <c r="BK603" s="85"/>
    </row>
    <row r="604" spans="2:63" customFormat="1">
      <c r="B604" s="85"/>
      <c r="C604" s="85"/>
      <c r="D604" s="38" t="s">
        <v>634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85"/>
      <c r="AM604" s="85"/>
      <c r="AN604" s="85"/>
      <c r="AO604" s="85"/>
      <c r="AP604" s="85"/>
      <c r="AQ604" s="85"/>
      <c r="AR604" s="85"/>
      <c r="AS604" s="85"/>
      <c r="AT604" s="85"/>
      <c r="AU604" s="85"/>
      <c r="AV604" s="85"/>
      <c r="AW604" s="85"/>
      <c r="AX604" s="85"/>
      <c r="AY604" s="85"/>
      <c r="AZ604" s="85"/>
      <c r="BA604" s="85"/>
      <c r="BB604" s="85"/>
      <c r="BC604" s="85"/>
      <c r="BD604" s="85"/>
      <c r="BE604" s="85"/>
      <c r="BF604" s="85"/>
      <c r="BG604" s="85"/>
      <c r="BH604" s="85"/>
      <c r="BI604" s="85"/>
      <c r="BJ604" s="85"/>
      <c r="BK604" s="85"/>
    </row>
    <row r="605" spans="2:63" customFormat="1">
      <c r="B605" s="85"/>
      <c r="C605" s="85"/>
      <c r="D605" s="38" t="s">
        <v>1492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  <c r="AL605" s="85"/>
      <c r="AM605" s="85"/>
      <c r="AN605" s="85"/>
      <c r="AO605" s="85"/>
      <c r="AP605" s="85"/>
      <c r="AQ605" s="85"/>
      <c r="AR605" s="85"/>
      <c r="AS605" s="85"/>
      <c r="AT605" s="85"/>
      <c r="AU605" s="85"/>
      <c r="AV605" s="85"/>
      <c r="AW605" s="85"/>
      <c r="AX605" s="85"/>
      <c r="AY605" s="85"/>
      <c r="AZ605" s="85"/>
      <c r="BA605" s="85"/>
      <c r="BB605" s="85"/>
      <c r="BC605" s="85"/>
      <c r="BD605" s="85"/>
      <c r="BE605" s="85"/>
      <c r="BF605" s="85"/>
      <c r="BG605" s="85"/>
      <c r="BH605" s="85"/>
      <c r="BI605" s="85"/>
      <c r="BJ605" s="85"/>
      <c r="BK605" s="85"/>
    </row>
    <row r="606" spans="2:63" customFormat="1">
      <c r="B606" s="85"/>
      <c r="C606" s="85"/>
      <c r="D606" s="52" t="s">
        <v>900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85"/>
      <c r="AM606" s="85"/>
      <c r="AN606" s="85"/>
      <c r="AO606" s="85"/>
      <c r="AP606" s="85"/>
      <c r="AQ606" s="85"/>
      <c r="AR606" s="85"/>
      <c r="AS606" s="85"/>
      <c r="AT606" s="85"/>
      <c r="AU606" s="85"/>
      <c r="AV606" s="85"/>
      <c r="AW606" s="85"/>
      <c r="AX606" s="85"/>
      <c r="AY606" s="85"/>
      <c r="AZ606" s="85"/>
      <c r="BA606" s="85"/>
      <c r="BB606" s="85"/>
      <c r="BC606" s="85"/>
      <c r="BD606" s="85"/>
      <c r="BE606" s="85"/>
      <c r="BF606" s="85"/>
      <c r="BG606" s="85"/>
      <c r="BH606" s="85"/>
      <c r="BI606" s="85"/>
      <c r="BJ606" s="85"/>
      <c r="BK606" s="85"/>
    </row>
    <row r="607" spans="2:63" customFormat="1">
      <c r="B607" s="85"/>
      <c r="C607" s="85"/>
      <c r="D607" s="52" t="s">
        <v>384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85"/>
      <c r="AM607" s="85"/>
      <c r="AN607" s="85"/>
      <c r="AO607" s="85"/>
      <c r="AP607" s="85"/>
      <c r="AQ607" s="85"/>
      <c r="AR607" s="85"/>
      <c r="AS607" s="85"/>
      <c r="AT607" s="85"/>
      <c r="AU607" s="85"/>
      <c r="AV607" s="85"/>
      <c r="AW607" s="85"/>
      <c r="AX607" s="85"/>
      <c r="AY607" s="85"/>
      <c r="AZ607" s="85"/>
      <c r="BA607" s="85"/>
      <c r="BB607" s="85"/>
      <c r="BC607" s="85"/>
      <c r="BD607" s="85"/>
      <c r="BE607" s="85"/>
      <c r="BF607" s="85"/>
      <c r="BG607" s="85"/>
      <c r="BH607" s="85"/>
      <c r="BI607" s="85"/>
      <c r="BJ607" s="85"/>
      <c r="BK607" s="85"/>
    </row>
    <row r="608" spans="2:63" customFormat="1">
      <c r="B608" s="85"/>
      <c r="C608" s="85"/>
      <c r="D608" s="52" t="s">
        <v>902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85"/>
      <c r="AM608" s="85"/>
      <c r="AN608" s="85"/>
      <c r="AO608" s="85"/>
      <c r="AP608" s="85"/>
      <c r="AQ608" s="85"/>
      <c r="AR608" s="85"/>
      <c r="AS608" s="85"/>
      <c r="AT608" s="85"/>
      <c r="AU608" s="85"/>
      <c r="AV608" s="85"/>
      <c r="AW608" s="85"/>
      <c r="AX608" s="85"/>
      <c r="AY608" s="85"/>
      <c r="AZ608" s="85"/>
      <c r="BA608" s="85"/>
      <c r="BB608" s="85"/>
      <c r="BC608" s="85"/>
      <c r="BD608" s="85"/>
      <c r="BE608" s="85"/>
      <c r="BF608" s="85"/>
      <c r="BG608" s="85"/>
      <c r="BH608" s="85"/>
      <c r="BI608" s="85"/>
      <c r="BJ608" s="85"/>
      <c r="BK608" s="85"/>
    </row>
    <row r="609" spans="2:63" customFormat="1">
      <c r="B609" s="85"/>
      <c r="C609" s="85"/>
      <c r="D609" s="52" t="s">
        <v>903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  <c r="AL609" s="85"/>
      <c r="AM609" s="85"/>
      <c r="AN609" s="85"/>
      <c r="AO609" s="85"/>
      <c r="AP609" s="85"/>
      <c r="AQ609" s="85"/>
      <c r="AR609" s="85"/>
      <c r="AS609" s="85"/>
      <c r="AT609" s="85"/>
      <c r="AU609" s="85"/>
      <c r="AV609" s="85"/>
      <c r="AW609" s="85"/>
      <c r="AX609" s="85"/>
      <c r="AY609" s="85"/>
      <c r="AZ609" s="85"/>
      <c r="BA609" s="85"/>
      <c r="BB609" s="85"/>
      <c r="BC609" s="85"/>
      <c r="BD609" s="85"/>
      <c r="BE609" s="85"/>
      <c r="BF609" s="85"/>
      <c r="BG609" s="85"/>
      <c r="BH609" s="85"/>
      <c r="BI609" s="85"/>
      <c r="BJ609" s="85"/>
      <c r="BK609" s="85"/>
    </row>
    <row r="610" spans="2:63" customFormat="1">
      <c r="B610" s="85"/>
      <c r="C610" s="85"/>
      <c r="D610" s="52" t="s">
        <v>350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85"/>
      <c r="AM610" s="85"/>
      <c r="AN610" s="85"/>
      <c r="AO610" s="85"/>
      <c r="AP610" s="85"/>
      <c r="AQ610" s="85"/>
      <c r="AR610" s="85"/>
      <c r="AS610" s="85"/>
      <c r="AT610" s="85"/>
      <c r="AU610" s="85"/>
      <c r="AV610" s="85"/>
      <c r="AW610" s="85"/>
      <c r="AX610" s="85"/>
      <c r="AY610" s="85"/>
      <c r="AZ610" s="85"/>
      <c r="BA610" s="85"/>
      <c r="BB610" s="85"/>
      <c r="BC610" s="85"/>
      <c r="BD610" s="85"/>
      <c r="BE610" s="85"/>
      <c r="BF610" s="85"/>
      <c r="BG610" s="85"/>
      <c r="BH610" s="85"/>
      <c r="BI610" s="85"/>
      <c r="BJ610" s="85"/>
      <c r="BK610" s="85"/>
    </row>
    <row r="611" spans="2:63" customFormat="1">
      <c r="B611" s="85"/>
      <c r="C611" s="85"/>
      <c r="D611" s="52" t="s">
        <v>904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85"/>
      <c r="AM611" s="85"/>
      <c r="AN611" s="85"/>
      <c r="AO611" s="85"/>
      <c r="AP611" s="85"/>
      <c r="AQ611" s="85"/>
      <c r="AR611" s="85"/>
      <c r="AS611" s="85"/>
      <c r="AT611" s="85"/>
      <c r="AU611" s="85"/>
      <c r="AV611" s="85"/>
      <c r="AW611" s="85"/>
      <c r="AX611" s="85"/>
      <c r="AY611" s="85"/>
      <c r="AZ611" s="85"/>
      <c r="BA611" s="85"/>
      <c r="BB611" s="85"/>
      <c r="BC611" s="85"/>
      <c r="BD611" s="85"/>
      <c r="BE611" s="85"/>
      <c r="BF611" s="85"/>
      <c r="BG611" s="85"/>
      <c r="BH611" s="85"/>
      <c r="BI611" s="85"/>
      <c r="BJ611" s="85"/>
      <c r="BK611" s="85"/>
    </row>
    <row r="612" spans="2:63" customFormat="1">
      <c r="B612" s="85"/>
      <c r="C612" s="85"/>
      <c r="D612" s="52" t="s">
        <v>464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85"/>
      <c r="AM612" s="85"/>
      <c r="AN612" s="85"/>
      <c r="AO612" s="85"/>
      <c r="AP612" s="85"/>
      <c r="AQ612" s="85"/>
      <c r="AR612" s="85"/>
      <c r="AS612" s="85"/>
      <c r="AT612" s="85"/>
      <c r="AU612" s="85"/>
      <c r="AV612" s="85"/>
      <c r="AW612" s="85"/>
      <c r="AX612" s="85"/>
      <c r="AY612" s="85"/>
      <c r="AZ612" s="85"/>
      <c r="BA612" s="85"/>
      <c r="BB612" s="85"/>
      <c r="BC612" s="85"/>
      <c r="BD612" s="85"/>
      <c r="BE612" s="85"/>
      <c r="BF612" s="85"/>
      <c r="BG612" s="85"/>
      <c r="BH612" s="85"/>
      <c r="BI612" s="85"/>
      <c r="BJ612" s="85"/>
      <c r="BK612" s="85"/>
    </row>
    <row r="613" spans="2:63" customFormat="1">
      <c r="B613" s="85"/>
      <c r="C613" s="85"/>
      <c r="D613" s="52" t="s">
        <v>465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85"/>
      <c r="AM613" s="85"/>
      <c r="AN613" s="85"/>
      <c r="AO613" s="85"/>
      <c r="AP613" s="85"/>
      <c r="AQ613" s="85"/>
      <c r="AR613" s="85"/>
      <c r="AS613" s="85"/>
      <c r="AT613" s="85"/>
      <c r="AU613" s="85"/>
      <c r="AV613" s="85"/>
      <c r="AW613" s="85"/>
      <c r="AX613" s="85"/>
      <c r="AY613" s="85"/>
      <c r="AZ613" s="85"/>
      <c r="BA613" s="85"/>
      <c r="BB613" s="85"/>
      <c r="BC613" s="85"/>
      <c r="BD613" s="85"/>
      <c r="BE613" s="85"/>
      <c r="BF613" s="85"/>
      <c r="BG613" s="85"/>
      <c r="BH613" s="85"/>
      <c r="BI613" s="85"/>
      <c r="BJ613" s="85"/>
      <c r="BK613" s="85"/>
    </row>
    <row r="614" spans="2:63" customFormat="1">
      <c r="B614" s="85"/>
      <c r="C614" s="85"/>
      <c r="D614" s="52" t="s">
        <v>466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85"/>
      <c r="AM614" s="85"/>
      <c r="AN614" s="85"/>
      <c r="AO614" s="85"/>
      <c r="AP614" s="85"/>
      <c r="AQ614" s="85"/>
      <c r="AR614" s="85"/>
      <c r="AS614" s="85"/>
      <c r="AT614" s="85"/>
      <c r="AU614" s="85"/>
      <c r="AV614" s="85"/>
      <c r="AW614" s="85"/>
      <c r="AX614" s="85"/>
      <c r="AY614" s="85"/>
      <c r="AZ614" s="85"/>
      <c r="BA614" s="85"/>
      <c r="BB614" s="85"/>
      <c r="BC614" s="85"/>
      <c r="BD614" s="85"/>
      <c r="BE614" s="85"/>
      <c r="BF614" s="85"/>
      <c r="BG614" s="85"/>
      <c r="BH614" s="85"/>
      <c r="BI614" s="85"/>
      <c r="BJ614" s="85"/>
      <c r="BK614" s="85"/>
    </row>
    <row r="615" spans="2:63" customFormat="1">
      <c r="B615" s="85"/>
      <c r="C615" s="85"/>
      <c r="D615" s="52" t="s">
        <v>495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85"/>
      <c r="AM615" s="85"/>
      <c r="AN615" s="85"/>
      <c r="AO615" s="85"/>
      <c r="AP615" s="85"/>
      <c r="AQ615" s="85"/>
      <c r="AR615" s="85"/>
      <c r="AS615" s="85"/>
      <c r="AT615" s="85"/>
      <c r="AU615" s="85"/>
      <c r="AV615" s="85"/>
      <c r="AW615" s="85"/>
      <c r="AX615" s="85"/>
      <c r="AY615" s="85"/>
      <c r="AZ615" s="85"/>
      <c r="BA615" s="85"/>
      <c r="BB615" s="85"/>
      <c r="BC615" s="85"/>
      <c r="BD615" s="85"/>
      <c r="BE615" s="85"/>
      <c r="BF615" s="85"/>
      <c r="BG615" s="85"/>
      <c r="BH615" s="85"/>
      <c r="BI615" s="85"/>
      <c r="BJ615" s="85"/>
      <c r="BK615" s="85"/>
    </row>
    <row r="616" spans="2:63" customFormat="1">
      <c r="B616" s="85"/>
      <c r="C616" s="85"/>
      <c r="D616" s="86" t="s">
        <v>3266</v>
      </c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  <c r="AE616" s="87"/>
      <c r="AF616" s="87"/>
      <c r="AG616" s="87"/>
      <c r="AH616" s="87"/>
      <c r="AI616" s="87"/>
      <c r="AJ616" s="87"/>
      <c r="AK616" s="87"/>
      <c r="AL616" s="85"/>
      <c r="AM616" s="85"/>
      <c r="AN616" s="85"/>
      <c r="AO616" s="85"/>
      <c r="AP616" s="85"/>
      <c r="AQ616" s="85"/>
      <c r="AR616" s="85"/>
      <c r="AS616" s="85"/>
      <c r="AT616" s="85"/>
      <c r="AU616" s="85"/>
      <c r="AV616" s="85"/>
      <c r="AW616" s="85"/>
      <c r="AX616" s="85"/>
      <c r="AY616" s="85"/>
      <c r="AZ616" s="85"/>
      <c r="BA616" s="85"/>
      <c r="BB616" s="85"/>
      <c r="BC616" s="85"/>
      <c r="BD616" s="85"/>
      <c r="BE616" s="85"/>
      <c r="BF616" s="85"/>
      <c r="BG616" s="85"/>
      <c r="BH616" s="85"/>
      <c r="BI616" s="85"/>
      <c r="BJ616" s="85"/>
      <c r="BK616" s="85"/>
    </row>
    <row r="617" spans="2:63" customFormat="1">
      <c r="B617" s="85"/>
      <c r="C617" s="85"/>
      <c r="D617" s="52" t="s">
        <v>276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D617" s="48"/>
      <c r="AE617" s="48"/>
      <c r="AF617" s="48"/>
      <c r="AG617" s="48"/>
      <c r="AH617" s="48"/>
      <c r="AI617" s="48"/>
      <c r="AJ617" s="48"/>
      <c r="AK617" s="48"/>
      <c r="AL617" s="85"/>
      <c r="AM617" s="85"/>
      <c r="AN617" s="85"/>
      <c r="AO617" s="85"/>
      <c r="AP617" s="85"/>
      <c r="AQ617" s="85"/>
      <c r="AR617" s="85"/>
      <c r="AS617" s="85"/>
      <c r="AT617" s="85"/>
      <c r="AU617" s="85"/>
      <c r="AV617" s="85"/>
      <c r="AW617" s="85"/>
      <c r="AX617" s="85"/>
      <c r="AY617" s="85"/>
      <c r="AZ617" s="85"/>
      <c r="BA617" s="85"/>
      <c r="BB617" s="85"/>
      <c r="BC617" s="85"/>
      <c r="BD617" s="85"/>
      <c r="BE617" s="85"/>
      <c r="BF617" s="85"/>
      <c r="BG617" s="85"/>
      <c r="BH617" s="85"/>
      <c r="BI617" s="85"/>
      <c r="BJ617" s="85"/>
      <c r="BK617" s="85"/>
    </row>
    <row r="618" spans="2:63" customFormat="1">
      <c r="B618" s="85"/>
      <c r="C618" s="85"/>
      <c r="D618" s="38" t="s">
        <v>1491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  <c r="AD618" s="48"/>
      <c r="AE618" s="48"/>
      <c r="AF618" s="48"/>
      <c r="AG618" s="48"/>
      <c r="AH618" s="48"/>
      <c r="AI618" s="48"/>
      <c r="AJ618" s="48"/>
      <c r="AK618" s="48"/>
      <c r="AL618" s="85"/>
      <c r="AM618" s="85"/>
      <c r="AN618" s="85"/>
      <c r="AO618" s="85"/>
      <c r="AP618" s="85"/>
      <c r="AQ618" s="85"/>
      <c r="AR618" s="85"/>
      <c r="AS618" s="85"/>
      <c r="AT618" s="85"/>
      <c r="AU618" s="85"/>
      <c r="AV618" s="85"/>
      <c r="AW618" s="85"/>
      <c r="AX618" s="85"/>
      <c r="AY618" s="85"/>
      <c r="AZ618" s="85"/>
      <c r="BA618" s="85"/>
      <c r="BB618" s="85"/>
      <c r="BC618" s="85"/>
      <c r="BD618" s="85"/>
      <c r="BE618" s="85"/>
      <c r="BF618" s="85"/>
      <c r="BG618" s="85"/>
      <c r="BH618" s="85"/>
      <c r="BI618" s="85"/>
      <c r="BJ618" s="85"/>
      <c r="BK618" s="85"/>
    </row>
    <row r="619" spans="2:63" customFormat="1">
      <c r="B619" s="85"/>
      <c r="C619" s="85"/>
      <c r="D619" s="52" t="s">
        <v>330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67"/>
      <c r="AD619" s="48"/>
      <c r="AE619" s="48"/>
      <c r="AF619" s="48"/>
      <c r="AG619" s="48"/>
      <c r="AH619" s="48"/>
      <c r="AI619" s="48"/>
      <c r="AJ619" s="48"/>
      <c r="AK619" s="48"/>
      <c r="AL619" s="85"/>
      <c r="AM619" s="85"/>
      <c r="AN619" s="85"/>
      <c r="AO619" s="85"/>
      <c r="AP619" s="85"/>
      <c r="AQ619" s="85"/>
      <c r="AR619" s="85"/>
      <c r="AS619" s="85"/>
      <c r="AT619" s="85"/>
      <c r="AU619" s="85"/>
      <c r="AV619" s="85"/>
      <c r="AW619" s="85"/>
      <c r="AX619" s="85"/>
      <c r="AY619" s="85"/>
      <c r="AZ619" s="85"/>
      <c r="BA619" s="85"/>
      <c r="BB619" s="85"/>
      <c r="BC619" s="85"/>
      <c r="BD619" s="85"/>
      <c r="BE619" s="85"/>
      <c r="BF619" s="85"/>
      <c r="BG619" s="85"/>
      <c r="BH619" s="85"/>
      <c r="BI619" s="85"/>
      <c r="BJ619" s="85"/>
      <c r="BK619" s="85"/>
    </row>
    <row r="620" spans="2:63" customFormat="1">
      <c r="B620" s="85"/>
      <c r="C620" s="85"/>
      <c r="D620" s="52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67"/>
      <c r="AD620" s="48"/>
      <c r="AE620" s="48"/>
      <c r="AF620" s="48"/>
      <c r="AG620" s="48"/>
      <c r="AH620" s="48"/>
      <c r="AI620" s="48"/>
      <c r="AJ620" s="48"/>
      <c r="AK620" s="48"/>
      <c r="AL620" s="85"/>
      <c r="AM620" s="85"/>
      <c r="AN620" s="85"/>
      <c r="AO620" s="85"/>
      <c r="AP620" s="85"/>
      <c r="AQ620" s="85"/>
      <c r="AR620" s="85"/>
      <c r="AS620" s="85"/>
      <c r="AT620" s="85"/>
      <c r="AU620" s="85"/>
      <c r="AV620" s="85"/>
      <c r="AW620" s="85"/>
      <c r="AX620" s="85"/>
      <c r="AY620" s="85"/>
      <c r="AZ620" s="85"/>
      <c r="BA620" s="85"/>
      <c r="BB620" s="85"/>
      <c r="BC620" s="85"/>
      <c r="BD620" s="85"/>
      <c r="BE620" s="85"/>
      <c r="BF620" s="85"/>
      <c r="BG620" s="85"/>
      <c r="BH620" s="85"/>
      <c r="BI620" s="85"/>
      <c r="BJ620" s="85"/>
      <c r="BK620" s="85"/>
    </row>
    <row r="621" spans="2:63" customFormat="1">
      <c r="B621" s="85"/>
      <c r="C621" s="85"/>
      <c r="D621" s="52" t="s">
        <v>367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67"/>
      <c r="AD621" s="48"/>
      <c r="AE621" s="48"/>
      <c r="AF621" s="48"/>
      <c r="AG621" s="48"/>
      <c r="AH621" s="48"/>
      <c r="AI621" s="48"/>
      <c r="AJ621" s="48"/>
      <c r="AK621" s="48"/>
      <c r="AL621" s="85"/>
      <c r="AM621" s="85"/>
      <c r="AN621" s="85"/>
      <c r="AO621" s="85"/>
      <c r="AP621" s="85"/>
      <c r="AQ621" s="85"/>
      <c r="AR621" s="85"/>
      <c r="AS621" s="85"/>
      <c r="AT621" s="85"/>
      <c r="AU621" s="85"/>
      <c r="AV621" s="85"/>
      <c r="AW621" s="85"/>
      <c r="AX621" s="85"/>
      <c r="AY621" s="85"/>
      <c r="AZ621" s="85"/>
      <c r="BA621" s="85"/>
      <c r="BB621" s="85"/>
      <c r="BC621" s="85"/>
      <c r="BD621" s="85"/>
      <c r="BE621" s="85"/>
      <c r="BF621" s="85"/>
      <c r="BG621" s="85"/>
      <c r="BH621" s="85"/>
      <c r="BI621" s="85"/>
      <c r="BJ621" s="85"/>
      <c r="BK621" s="85"/>
    </row>
    <row r="622" spans="2:63" customFormat="1">
      <c r="B622" s="85"/>
      <c r="C622" s="85"/>
      <c r="D622" s="52" t="s">
        <v>339</v>
      </c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67"/>
      <c r="AD622" s="48"/>
      <c r="AE622" s="48"/>
      <c r="AF622" s="48"/>
      <c r="AG622" s="48"/>
      <c r="AH622" s="48"/>
      <c r="AI622" s="48"/>
      <c r="AJ622" s="48"/>
      <c r="AK622" s="48"/>
      <c r="AL622" s="85"/>
      <c r="AM622" s="85"/>
      <c r="AN622" s="85"/>
      <c r="AO622" s="85"/>
      <c r="AP622" s="85"/>
      <c r="AQ622" s="85"/>
      <c r="AR622" s="85"/>
      <c r="AS622" s="85"/>
      <c r="AT622" s="85"/>
      <c r="AU622" s="85"/>
      <c r="AV622" s="85"/>
      <c r="AW622" s="85"/>
      <c r="AX622" s="85"/>
      <c r="AY622" s="85"/>
      <c r="AZ622" s="85"/>
      <c r="BA622" s="85"/>
      <c r="BB622" s="85"/>
      <c r="BC622" s="85"/>
      <c r="BD622" s="85"/>
      <c r="BE622" s="85"/>
      <c r="BF622" s="85"/>
      <c r="BG622" s="85"/>
      <c r="BH622" s="85"/>
      <c r="BI622" s="85"/>
      <c r="BJ622" s="85"/>
      <c r="BK622" s="85"/>
    </row>
    <row r="623" spans="2:63">
      <c r="D623" s="53" t="s">
        <v>388</v>
      </c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</row>
    <row r="624" spans="2:63">
      <c r="D624" s="52" t="s">
        <v>332</v>
      </c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</row>
    <row r="625" spans="4:37">
      <c r="D625" s="89" t="s">
        <v>369</v>
      </c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  <c r="W625" s="90"/>
      <c r="X625" s="90"/>
      <c r="Y625" s="90"/>
      <c r="Z625" s="90"/>
      <c r="AA625" s="90"/>
      <c r="AB625" s="90"/>
      <c r="AC625" s="90"/>
      <c r="AD625" s="90"/>
      <c r="AE625" s="90"/>
      <c r="AF625" s="90"/>
      <c r="AG625" s="90"/>
      <c r="AH625" s="90"/>
      <c r="AI625" s="90"/>
      <c r="AJ625" s="90"/>
      <c r="AK625" s="90"/>
    </row>
    <row r="626" spans="4:37">
      <c r="D626" s="89" t="s">
        <v>480</v>
      </c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  <c r="W626" s="90"/>
      <c r="X626" s="90"/>
      <c r="Y626" s="90"/>
      <c r="Z626" s="90"/>
      <c r="AA626" s="90"/>
      <c r="AB626" s="90"/>
      <c r="AC626" s="90"/>
      <c r="AD626" s="90"/>
      <c r="AE626" s="90"/>
      <c r="AF626" s="90"/>
      <c r="AG626" s="90"/>
      <c r="AH626" s="90"/>
      <c r="AI626" s="90"/>
      <c r="AJ626" s="90"/>
      <c r="AK626" s="90"/>
    </row>
    <row r="627" spans="4:37">
      <c r="D627" s="89" t="s">
        <v>662</v>
      </c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  <c r="W627" s="90"/>
      <c r="X627" s="90"/>
      <c r="Y627" s="90"/>
      <c r="Z627" s="90"/>
      <c r="AA627" s="90"/>
      <c r="AB627" s="90"/>
      <c r="AC627" s="90"/>
      <c r="AD627" s="90"/>
      <c r="AE627" s="90"/>
      <c r="AF627" s="90"/>
      <c r="AG627" s="90"/>
      <c r="AH627" s="90"/>
      <c r="AI627" s="90"/>
      <c r="AJ627" s="90"/>
      <c r="AK627" s="90"/>
    </row>
    <row r="628" spans="4:37">
      <c r="D628" s="91" t="s">
        <v>2381</v>
      </c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</row>
    <row r="629" spans="4:37">
      <c r="D629" s="91" t="s">
        <v>371</v>
      </c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</row>
    <row r="630" spans="4:37">
      <c r="D630" s="91" t="s">
        <v>2382</v>
      </c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</row>
    <row r="631" spans="4:37">
      <c r="D631" s="52" t="s">
        <v>898</v>
      </c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</row>
    <row r="632" spans="4:37">
      <c r="D632" s="52" t="s">
        <v>697</v>
      </c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</row>
    <row r="633" spans="4:37">
      <c r="D633" s="52" t="s">
        <v>698</v>
      </c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</row>
    <row r="634" spans="4:37">
      <c r="D634" s="52" t="s">
        <v>901</v>
      </c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</row>
    <row r="635" spans="4:37">
      <c r="D635" s="52" t="s">
        <v>384</v>
      </c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</row>
    <row r="636" spans="4:37">
      <c r="D636" s="52" t="s">
        <v>528</v>
      </c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</row>
    <row r="637" spans="4:37">
      <c r="D637" s="52" t="s">
        <v>529</v>
      </c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8"/>
      <c r="AG637" s="48"/>
      <c r="AH637" s="48"/>
      <c r="AI637" s="48"/>
      <c r="AJ637" s="48"/>
      <c r="AK637" s="48"/>
    </row>
    <row r="638" spans="4:37">
      <c r="D638" s="52" t="s">
        <v>277</v>
      </c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48"/>
      <c r="AI638" s="48"/>
      <c r="AJ638" s="48"/>
      <c r="AK638" s="48"/>
    </row>
    <row r="639" spans="4:37">
      <c r="D639" s="52" t="s">
        <v>530</v>
      </c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8"/>
      <c r="AI639" s="48"/>
      <c r="AJ639" s="48"/>
      <c r="AK639" s="48"/>
    </row>
    <row r="640" spans="4:37">
      <c r="D640" s="52" t="s">
        <v>333</v>
      </c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48"/>
      <c r="AI640" s="48"/>
      <c r="AJ640" s="48"/>
      <c r="AK640" s="48"/>
    </row>
    <row r="641" spans="4:37">
      <c r="D641" s="52" t="s">
        <v>531</v>
      </c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</row>
    <row r="642" spans="4:37">
      <c r="D642" s="52" t="s">
        <v>337</v>
      </c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48"/>
      <c r="AI642" s="48"/>
      <c r="AJ642" s="48"/>
      <c r="AK642" s="48"/>
    </row>
    <row r="643" spans="4:37">
      <c r="D643" s="52" t="s">
        <v>905</v>
      </c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48"/>
      <c r="AI643" s="48"/>
      <c r="AJ643" s="48"/>
      <c r="AK643" s="48"/>
    </row>
    <row r="644" spans="4:37">
      <c r="D644" s="52" t="s">
        <v>664</v>
      </c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48"/>
      <c r="AI644" s="48"/>
      <c r="AJ644" s="48"/>
      <c r="AK644" s="48"/>
    </row>
    <row r="645" spans="4:37">
      <c r="D645" s="38" t="s">
        <v>1493</v>
      </c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</row>
    <row r="646" spans="4:37">
      <c r="D646" s="52" t="s">
        <v>342</v>
      </c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</row>
    <row r="647" spans="4:37">
      <c r="D647" s="52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</row>
    <row r="648" spans="4:37">
      <c r="D648" s="52" t="s">
        <v>543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</row>
    <row r="649" spans="4:37">
      <c r="D649" s="52" t="s">
        <v>1183</v>
      </c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</row>
    <row r="650" spans="4:37">
      <c r="D650" s="52" t="s">
        <v>1494</v>
      </c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</row>
    <row r="651" spans="4:37">
      <c r="D651" s="52" t="s">
        <v>1495</v>
      </c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</row>
    <row r="652" spans="4:37">
      <c r="D652" s="52" t="s">
        <v>1496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48"/>
      <c r="AI652" s="48"/>
      <c r="AJ652" s="48"/>
      <c r="AK652" s="48"/>
    </row>
    <row r="654" spans="4:37">
      <c r="D654" s="85" t="s">
        <v>3265</v>
      </c>
    </row>
    <row r="678" spans="4:4">
      <c r="D678" s="47" t="s">
        <v>2755</v>
      </c>
    </row>
    <row r="680" spans="4:4">
      <c r="D680" s="85" t="s">
        <v>3265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A260E-5E74-49D5-AD1D-8933337F0A58}">
  <sheetPr codeName="Sheet12"/>
  <dimension ref="A2:J23"/>
  <sheetViews>
    <sheetView topLeftCell="A8" workbookViewId="0">
      <selection activeCell="B13" sqref="B13"/>
    </sheetView>
  </sheetViews>
  <sheetFormatPr defaultColWidth="2.85546875" defaultRowHeight="15"/>
  <cols>
    <col min="1" max="1" width="9" style="188" bestFit="1" customWidth="1"/>
    <col min="2" max="2" width="39.7109375" style="188" bestFit="1" customWidth="1"/>
    <col min="3" max="3" width="15.28515625" style="188" bestFit="1" customWidth="1"/>
    <col min="4" max="4" width="17" style="188" bestFit="1" customWidth="1"/>
    <col min="5" max="5" width="17.5703125" style="188" bestFit="1" customWidth="1"/>
    <col min="6" max="6" width="10.42578125" style="188" bestFit="1" customWidth="1"/>
    <col min="7" max="7" width="10.5703125" style="188" bestFit="1" customWidth="1"/>
    <col min="8" max="8" width="8.28515625" style="188" bestFit="1" customWidth="1"/>
    <col min="9" max="9" width="7.5703125" style="188" bestFit="1" customWidth="1"/>
    <col min="10" max="10" width="10" style="188" bestFit="1" customWidth="1"/>
    <col min="11" max="16384" width="2.85546875" style="188"/>
  </cols>
  <sheetData>
    <row r="2" spans="1:10" ht="18.75">
      <c r="A2" s="237" t="s">
        <v>1011</v>
      </c>
      <c r="B2" s="238"/>
      <c r="C2" s="238"/>
      <c r="D2" s="238"/>
      <c r="E2" s="238"/>
      <c r="F2" s="238"/>
      <c r="G2" s="238"/>
      <c r="H2" s="238"/>
      <c r="I2" s="238"/>
      <c r="J2" s="238"/>
    </row>
    <row r="3" spans="1:10">
      <c r="A3" s="238" t="s">
        <v>3231</v>
      </c>
      <c r="B3" s="238"/>
      <c r="C3" s="238"/>
      <c r="D3" s="238"/>
      <c r="E3" s="238"/>
      <c r="F3" s="238"/>
      <c r="G3" s="238"/>
      <c r="H3" s="238"/>
      <c r="I3" s="238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62" t="s">
        <v>2384</v>
      </c>
      <c r="B6" s="59" t="s">
        <v>2673</v>
      </c>
      <c r="C6" s="59" t="s">
        <v>2364</v>
      </c>
      <c r="D6" s="59" t="s">
        <v>317</v>
      </c>
      <c r="E6" s="59" t="s">
        <v>274</v>
      </c>
      <c r="F6" s="99">
        <v>45019.300694443999</v>
      </c>
      <c r="G6" s="99">
        <v>45461.625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2871</v>
      </c>
      <c r="B7" s="62" t="s">
        <v>2879</v>
      </c>
      <c r="C7" s="62" t="s">
        <v>334</v>
      </c>
      <c r="D7" s="62" t="s">
        <v>317</v>
      </c>
      <c r="E7" s="62" t="s">
        <v>274</v>
      </c>
      <c r="F7" s="98">
        <v>45026.495833333</v>
      </c>
      <c r="G7" s="98">
        <v>45468.454166666997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2876</v>
      </c>
      <c r="B8" s="59" t="s">
        <v>2880</v>
      </c>
      <c r="C8" s="59" t="s">
        <v>334</v>
      </c>
      <c r="D8" s="59" t="s">
        <v>317</v>
      </c>
      <c r="E8" s="59" t="s">
        <v>274</v>
      </c>
      <c r="F8" s="99">
        <v>45026.549305556</v>
      </c>
      <c r="G8" s="99">
        <v>45468.549305556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2892</v>
      </c>
      <c r="B9" s="62" t="s">
        <v>2891</v>
      </c>
      <c r="C9" s="62" t="s">
        <v>2364</v>
      </c>
      <c r="D9" s="62" t="s">
        <v>317</v>
      </c>
      <c r="E9" s="62" t="s">
        <v>274</v>
      </c>
      <c r="F9" s="98">
        <v>45026.556944443997</v>
      </c>
      <c r="G9" s="98">
        <v>45468.556944443997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2970</v>
      </c>
      <c r="B10" s="59" t="s">
        <v>2973</v>
      </c>
      <c r="C10" s="59" t="s">
        <v>334</v>
      </c>
      <c r="D10" s="59" t="s">
        <v>317</v>
      </c>
      <c r="E10" s="59" t="s">
        <v>274</v>
      </c>
      <c r="F10" s="99">
        <v>45027.365972222004</v>
      </c>
      <c r="G10" s="99">
        <v>45468.657638889003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2976</v>
      </c>
      <c r="B11" s="62" t="s">
        <v>2978</v>
      </c>
      <c r="C11" s="62" t="s">
        <v>423</v>
      </c>
      <c r="D11" s="62" t="s">
        <v>317</v>
      </c>
      <c r="E11" s="62" t="s">
        <v>274</v>
      </c>
      <c r="F11" s="98">
        <v>45027.365972222004</v>
      </c>
      <c r="G11" s="98">
        <v>45468.657638889003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3017</v>
      </c>
      <c r="B12" s="59" t="s">
        <v>3014</v>
      </c>
      <c r="C12" s="59" t="s">
        <v>497</v>
      </c>
      <c r="D12" s="59" t="s">
        <v>317</v>
      </c>
      <c r="E12" s="59" t="s">
        <v>274</v>
      </c>
      <c r="F12" s="99">
        <v>45027.480555556001</v>
      </c>
      <c r="G12" s="99">
        <v>45469.438888889003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3057</v>
      </c>
      <c r="B13" s="62" t="s">
        <v>3050</v>
      </c>
      <c r="C13" s="62" t="s">
        <v>3072</v>
      </c>
      <c r="D13" s="62" t="s">
        <v>317</v>
      </c>
      <c r="E13" s="62" t="s">
        <v>274</v>
      </c>
      <c r="F13" s="98">
        <v>45027.648611110999</v>
      </c>
      <c r="G13" s="98">
        <v>45469.606944444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3150</v>
      </c>
      <c r="B14" s="59" t="s">
        <v>3152</v>
      </c>
      <c r="C14" s="59" t="s">
        <v>334</v>
      </c>
      <c r="D14" s="59" t="s">
        <v>317</v>
      </c>
      <c r="E14" s="59" t="s">
        <v>274</v>
      </c>
      <c r="F14" s="99">
        <v>45029.359027778002</v>
      </c>
      <c r="G14" s="99">
        <v>45470.650694443997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3192</v>
      </c>
      <c r="B15" s="62" t="s">
        <v>3161</v>
      </c>
      <c r="C15" s="62" t="s">
        <v>506</v>
      </c>
      <c r="D15" s="62" t="s">
        <v>317</v>
      </c>
      <c r="E15" s="62" t="s">
        <v>274</v>
      </c>
      <c r="F15" s="98">
        <v>45029.364583333001</v>
      </c>
      <c r="G15" s="98">
        <v>45470.65625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3228</v>
      </c>
      <c r="B16" s="59" t="s">
        <v>711</v>
      </c>
      <c r="C16" s="59" t="s">
        <v>506</v>
      </c>
      <c r="D16" s="59" t="s">
        <v>317</v>
      </c>
      <c r="E16" s="59" t="s">
        <v>274</v>
      </c>
      <c r="F16" s="99">
        <v>45029.597916667</v>
      </c>
      <c r="G16" s="99">
        <v>45471.556250000001</v>
      </c>
      <c r="H16" s="59" t="s">
        <v>23</v>
      </c>
      <c r="I16" s="59" t="s">
        <v>18</v>
      </c>
      <c r="J16" s="59" t="s">
        <v>260</v>
      </c>
    </row>
    <row r="18" spans="1:10" ht="45">
      <c r="A18" s="58" t="s">
        <v>3235</v>
      </c>
      <c r="B18" s="58" t="s">
        <v>3232</v>
      </c>
      <c r="C18" s="58"/>
      <c r="D18" s="58"/>
      <c r="E18" s="58"/>
      <c r="F18" s="103"/>
      <c r="G18" s="103"/>
      <c r="H18" s="58"/>
      <c r="I18" s="58"/>
      <c r="J18" s="58" t="s">
        <v>326</v>
      </c>
    </row>
    <row r="19" spans="1:10">
      <c r="A19" s="56"/>
      <c r="B19" s="56"/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101"/>
      <c r="G20" s="101"/>
      <c r="H20" s="56"/>
      <c r="I20" s="56"/>
      <c r="J20" s="56" t="s">
        <v>326</v>
      </c>
    </row>
    <row r="21" spans="1:10">
      <c r="A21" s="56"/>
      <c r="B21" s="56"/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>
      <c r="A22" s="56"/>
      <c r="B22" s="56"/>
      <c r="C22" s="56"/>
      <c r="D22" s="56"/>
      <c r="E22" s="56"/>
      <c r="F22" s="101"/>
      <c r="G22" s="101"/>
      <c r="H22" s="56"/>
      <c r="I22" s="56"/>
      <c r="J22" s="56" t="s">
        <v>326</v>
      </c>
    </row>
    <row r="23" spans="1:10">
      <c r="A23" s="56"/>
      <c r="B23" s="56"/>
      <c r="C23" s="56"/>
      <c r="D23" s="56"/>
      <c r="E23" s="56"/>
      <c r="F23" s="101"/>
      <c r="G23" s="101"/>
      <c r="H23" s="56"/>
      <c r="I23" s="56"/>
      <c r="J23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9ACE7-E85F-48C2-9528-946EEFA6F0E1}">
  <sheetPr codeName="Sheet13"/>
  <dimension ref="B2:BK739"/>
  <sheetViews>
    <sheetView topLeftCell="A124" workbookViewId="0">
      <selection activeCell="A124" sqref="A124"/>
    </sheetView>
  </sheetViews>
  <sheetFormatPr defaultColWidth="2.85546875" defaultRowHeight="15"/>
  <cols>
    <col min="1" max="16384" width="2.85546875" style="85"/>
  </cols>
  <sheetData>
    <row r="2" spans="2:4">
      <c r="B2" s="47" t="s">
        <v>2755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2756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2757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2758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3276</v>
      </c>
    </row>
    <row r="56" spans="2:4">
      <c r="D56" s="55" t="s">
        <v>304</v>
      </c>
    </row>
    <row r="58" spans="2:4">
      <c r="D58" s="85" t="s">
        <v>3272</v>
      </c>
    </row>
    <row r="104" spans="4:4">
      <c r="D104" s="85" t="s">
        <v>3275</v>
      </c>
    </row>
    <row r="121" spans="2:63">
      <c r="D121" s="85" t="s">
        <v>340</v>
      </c>
    </row>
    <row r="122" spans="2:63">
      <c r="D122" s="47" t="s">
        <v>3273</v>
      </c>
    </row>
    <row r="124" spans="2:63">
      <c r="D124" s="52" t="s">
        <v>347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</row>
    <row r="125" spans="2:63">
      <c r="D125" s="52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</row>
    <row r="126" spans="2:63">
      <c r="D126" s="52" t="s">
        <v>37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</row>
    <row r="127" spans="2:63">
      <c r="D127" s="52" t="s">
        <v>339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</row>
    <row r="128" spans="2:63" customFormat="1">
      <c r="B128" s="85"/>
      <c r="C128" s="85"/>
      <c r="D128" s="53" t="s">
        <v>389</v>
      </c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85"/>
      <c r="AM128" s="85"/>
      <c r="AN128" s="85"/>
      <c r="AO128" s="85"/>
      <c r="AP128" s="85"/>
      <c r="AQ128" s="85"/>
      <c r="AR128" s="85"/>
      <c r="AS128" s="85"/>
      <c r="AT128" s="85"/>
      <c r="AU128" s="85"/>
      <c r="AV128" s="85"/>
      <c r="AW128" s="85"/>
      <c r="AX128" s="85"/>
      <c r="AY128" s="85"/>
      <c r="AZ128" s="85"/>
      <c r="BA128" s="85"/>
      <c r="BB128" s="85"/>
      <c r="BC128" s="85"/>
      <c r="BD128" s="85"/>
      <c r="BE128" s="85"/>
      <c r="BF128" s="85"/>
      <c r="BG128" s="85"/>
      <c r="BH128" s="85"/>
      <c r="BI128" s="85"/>
      <c r="BJ128" s="85"/>
      <c r="BK128" s="85"/>
    </row>
    <row r="129" spans="2:63" customFormat="1">
      <c r="B129" s="85"/>
      <c r="C129" s="85"/>
      <c r="D129" s="52" t="s">
        <v>463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85"/>
      <c r="AM129" s="85"/>
      <c r="AN129" s="85"/>
      <c r="AO129" s="85"/>
      <c r="AP129" s="85"/>
      <c r="AQ129" s="85"/>
      <c r="AR129" s="85"/>
      <c r="AS129" s="85"/>
      <c r="AT129" s="85"/>
      <c r="AU129" s="85"/>
      <c r="AV129" s="85"/>
      <c r="AW129" s="85"/>
      <c r="AX129" s="85"/>
      <c r="AY129" s="85"/>
      <c r="AZ129" s="85"/>
      <c r="BA129" s="85"/>
      <c r="BB129" s="85"/>
      <c r="BC129" s="85"/>
      <c r="BD129" s="85"/>
      <c r="BE129" s="85"/>
      <c r="BF129" s="85"/>
      <c r="BG129" s="85"/>
      <c r="BH129" s="85"/>
      <c r="BI129" s="85"/>
      <c r="BJ129" s="85"/>
      <c r="BK129" s="85"/>
    </row>
    <row r="130" spans="2:63" customFormat="1">
      <c r="B130" s="85"/>
      <c r="C130" s="85"/>
      <c r="D130" s="89" t="s">
        <v>357</v>
      </c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  <c r="W130" s="90"/>
      <c r="X130" s="90"/>
      <c r="Y130" s="90"/>
      <c r="Z130" s="90"/>
      <c r="AA130" s="90"/>
      <c r="AB130" s="90"/>
      <c r="AC130" s="90"/>
      <c r="AD130" s="90"/>
      <c r="AE130" s="90"/>
      <c r="AF130" s="90"/>
      <c r="AG130" s="90"/>
      <c r="AH130" s="90"/>
      <c r="AI130" s="90"/>
      <c r="AJ130" s="90"/>
      <c r="AK130" s="90"/>
      <c r="AL130" s="85"/>
      <c r="AM130" s="85"/>
      <c r="AN130" s="85"/>
      <c r="AO130" s="85"/>
      <c r="AP130" s="85"/>
      <c r="AQ130" s="85"/>
      <c r="AR130" s="85"/>
      <c r="AS130" s="85"/>
      <c r="AT130" s="85"/>
      <c r="AU130" s="85"/>
      <c r="AV130" s="85"/>
      <c r="AW130" s="85"/>
      <c r="AX130" s="85"/>
      <c r="AY130" s="85"/>
      <c r="AZ130" s="85"/>
      <c r="BA130" s="85"/>
      <c r="BB130" s="85"/>
      <c r="BC130" s="85"/>
      <c r="BD130" s="85"/>
      <c r="BE130" s="85"/>
      <c r="BF130" s="85"/>
      <c r="BG130" s="85"/>
      <c r="BH130" s="85"/>
      <c r="BI130" s="85"/>
      <c r="BJ130" s="85"/>
      <c r="BK130" s="85"/>
    </row>
    <row r="131" spans="2:63" customFormat="1">
      <c r="B131" s="85"/>
      <c r="C131" s="85"/>
      <c r="D131" s="89" t="s">
        <v>479</v>
      </c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  <c r="AA131" s="90"/>
      <c r="AB131" s="90"/>
      <c r="AC131" s="90"/>
      <c r="AD131" s="90"/>
      <c r="AE131" s="90"/>
      <c r="AF131" s="90"/>
      <c r="AG131" s="90"/>
      <c r="AH131" s="90"/>
      <c r="AI131" s="90"/>
      <c r="AJ131" s="90"/>
      <c r="AK131" s="90"/>
      <c r="AL131" s="85"/>
      <c r="AM131" s="85"/>
      <c r="AN131" s="85"/>
      <c r="AO131" s="85"/>
      <c r="AP131" s="85"/>
      <c r="AQ131" s="85"/>
      <c r="AR131" s="85"/>
      <c r="AS131" s="85"/>
      <c r="AT131" s="85"/>
      <c r="AU131" s="85"/>
      <c r="AV131" s="85"/>
      <c r="AW131" s="85"/>
      <c r="AX131" s="85"/>
      <c r="AY131" s="85"/>
      <c r="AZ131" s="85"/>
      <c r="BA131" s="85"/>
      <c r="BB131" s="85"/>
      <c r="BC131" s="85"/>
      <c r="BD131" s="85"/>
      <c r="BE131" s="85"/>
      <c r="BF131" s="85"/>
      <c r="BG131" s="85"/>
      <c r="BH131" s="85"/>
      <c r="BI131" s="85"/>
      <c r="BJ131" s="85"/>
      <c r="BK131" s="85"/>
    </row>
    <row r="132" spans="2:63" customFormat="1">
      <c r="B132" s="85"/>
      <c r="C132" s="85"/>
      <c r="D132" s="89" t="s">
        <v>668</v>
      </c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0"/>
      <c r="AB132" s="90"/>
      <c r="AC132" s="90"/>
      <c r="AD132" s="90"/>
      <c r="AE132" s="90"/>
      <c r="AF132" s="90"/>
      <c r="AG132" s="90"/>
      <c r="AH132" s="90"/>
      <c r="AI132" s="90"/>
      <c r="AJ132" s="90"/>
      <c r="AK132" s="90"/>
      <c r="AL132" s="85"/>
      <c r="AM132" s="85"/>
      <c r="AN132" s="85"/>
      <c r="AO132" s="85"/>
      <c r="AP132" s="85"/>
      <c r="AQ132" s="85"/>
      <c r="AR132" s="85"/>
      <c r="AS132" s="85"/>
      <c r="AT132" s="85"/>
      <c r="AU132" s="85"/>
      <c r="AV132" s="85"/>
      <c r="AW132" s="85"/>
      <c r="AX132" s="85"/>
      <c r="AY132" s="85"/>
      <c r="AZ132" s="85"/>
      <c r="BA132" s="85"/>
      <c r="BB132" s="85"/>
      <c r="BC132" s="85"/>
      <c r="BD132" s="85"/>
      <c r="BE132" s="85"/>
      <c r="BF132" s="85"/>
      <c r="BG132" s="85"/>
      <c r="BH132" s="85"/>
      <c r="BI132" s="85"/>
      <c r="BJ132" s="85"/>
      <c r="BK132" s="85"/>
    </row>
    <row r="133" spans="2:63" customFormat="1">
      <c r="B133" s="85"/>
      <c r="C133" s="85"/>
      <c r="D133" s="91" t="s">
        <v>2379</v>
      </c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  <c r="AE133" s="92"/>
      <c r="AF133" s="92"/>
      <c r="AG133" s="92"/>
      <c r="AH133" s="92"/>
      <c r="AI133" s="92"/>
      <c r="AJ133" s="92"/>
      <c r="AK133" s="92"/>
      <c r="AL133" s="85"/>
      <c r="AM133" s="85"/>
      <c r="AN133" s="85"/>
      <c r="AO133" s="85"/>
      <c r="AP133" s="85"/>
      <c r="AQ133" s="85"/>
      <c r="AR133" s="85"/>
      <c r="AS133" s="85"/>
      <c r="AT133" s="85"/>
      <c r="AU133" s="85"/>
      <c r="AV133" s="85"/>
      <c r="AW133" s="85"/>
      <c r="AX133" s="85"/>
      <c r="AY133" s="85"/>
      <c r="AZ133" s="85"/>
      <c r="BA133" s="85"/>
      <c r="BB133" s="85"/>
      <c r="BC133" s="85"/>
      <c r="BD133" s="85"/>
      <c r="BE133" s="85"/>
      <c r="BF133" s="85"/>
      <c r="BG133" s="85"/>
      <c r="BH133" s="85"/>
      <c r="BI133" s="85"/>
      <c r="BJ133" s="85"/>
      <c r="BK133" s="85"/>
    </row>
    <row r="134" spans="2:63" customFormat="1">
      <c r="B134" s="85"/>
      <c r="C134" s="85"/>
      <c r="D134" s="91" t="s">
        <v>359</v>
      </c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  <c r="AE134" s="92"/>
      <c r="AF134" s="92"/>
      <c r="AG134" s="92"/>
      <c r="AH134" s="92"/>
      <c r="AI134" s="92"/>
      <c r="AJ134" s="92"/>
      <c r="AK134" s="92"/>
      <c r="AL134" s="85"/>
      <c r="AM134" s="85"/>
      <c r="AN134" s="85"/>
      <c r="AO134" s="85"/>
      <c r="AP134" s="85"/>
      <c r="AQ134" s="85"/>
      <c r="AR134" s="85"/>
      <c r="AS134" s="85"/>
      <c r="AT134" s="85"/>
      <c r="AU134" s="85"/>
      <c r="AV134" s="85"/>
      <c r="AW134" s="85"/>
      <c r="AX134" s="85"/>
      <c r="AY134" s="85"/>
      <c r="AZ134" s="85"/>
      <c r="BA134" s="85"/>
      <c r="BB134" s="85"/>
      <c r="BC134" s="85"/>
      <c r="BD134" s="85"/>
      <c r="BE134" s="85"/>
      <c r="BF134" s="85"/>
      <c r="BG134" s="85"/>
      <c r="BH134" s="85"/>
      <c r="BI134" s="85"/>
      <c r="BJ134" s="85"/>
      <c r="BK134" s="85"/>
    </row>
    <row r="135" spans="2:63" customFormat="1">
      <c r="B135" s="85"/>
      <c r="C135" s="85"/>
      <c r="D135" s="91" t="s">
        <v>2380</v>
      </c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  <c r="AE135" s="92"/>
      <c r="AF135" s="92"/>
      <c r="AG135" s="92"/>
      <c r="AH135" s="92"/>
      <c r="AI135" s="92"/>
      <c r="AJ135" s="92"/>
      <c r="AK135" s="92"/>
      <c r="AL135" s="85"/>
      <c r="AM135" s="85"/>
      <c r="AN135" s="85"/>
      <c r="AO135" s="85"/>
      <c r="AP135" s="85"/>
      <c r="AQ135" s="85"/>
      <c r="AR135" s="85"/>
      <c r="AS135" s="85"/>
      <c r="AT135" s="85"/>
      <c r="AU135" s="85"/>
      <c r="AV135" s="85"/>
      <c r="AW135" s="85"/>
      <c r="AX135" s="85"/>
      <c r="AY135" s="85"/>
      <c r="AZ135" s="85"/>
      <c r="BA135" s="85"/>
      <c r="BB135" s="85"/>
      <c r="BC135" s="85"/>
      <c r="BD135" s="85"/>
      <c r="BE135" s="85"/>
      <c r="BF135" s="85"/>
      <c r="BG135" s="85"/>
      <c r="BH135" s="85"/>
      <c r="BI135" s="85"/>
      <c r="BJ135" s="85"/>
      <c r="BK135" s="85"/>
    </row>
    <row r="136" spans="2:63" customFormat="1">
      <c r="B136" s="85"/>
      <c r="C136" s="85"/>
      <c r="D136" s="38" t="s">
        <v>634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85"/>
      <c r="AM136" s="85"/>
      <c r="AN136" s="85"/>
      <c r="AO136" s="85"/>
      <c r="AP136" s="85"/>
      <c r="AQ136" s="85"/>
      <c r="AR136" s="85"/>
      <c r="AS136" s="85"/>
      <c r="AT136" s="85"/>
      <c r="AU136" s="85"/>
      <c r="AV136" s="85"/>
      <c r="AW136" s="85"/>
      <c r="AX136" s="85"/>
      <c r="AY136" s="85"/>
      <c r="AZ136" s="85"/>
      <c r="BA136" s="85"/>
      <c r="BB136" s="85"/>
      <c r="BC136" s="85"/>
      <c r="BD136" s="85"/>
      <c r="BE136" s="85"/>
      <c r="BF136" s="85"/>
      <c r="BG136" s="85"/>
      <c r="BH136" s="85"/>
      <c r="BI136" s="85"/>
      <c r="BJ136" s="85"/>
      <c r="BK136" s="85"/>
    </row>
    <row r="137" spans="2:63" customFormat="1">
      <c r="B137" s="85"/>
      <c r="C137" s="85"/>
      <c r="D137" s="38" t="s">
        <v>1492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85"/>
      <c r="AM137" s="85"/>
      <c r="AN137" s="85"/>
      <c r="AO137" s="85"/>
      <c r="AP137" s="85"/>
      <c r="AQ137" s="85"/>
      <c r="AR137" s="85"/>
      <c r="AS137" s="85"/>
      <c r="AT137" s="85"/>
      <c r="AU137" s="85"/>
      <c r="AV137" s="85"/>
      <c r="AW137" s="85"/>
      <c r="AX137" s="85"/>
      <c r="AY137" s="85"/>
      <c r="AZ137" s="85"/>
      <c r="BA137" s="85"/>
      <c r="BB137" s="85"/>
      <c r="BC137" s="85"/>
      <c r="BD137" s="85"/>
      <c r="BE137" s="85"/>
      <c r="BF137" s="85"/>
      <c r="BG137" s="85"/>
      <c r="BH137" s="85"/>
      <c r="BI137" s="85"/>
      <c r="BJ137" s="85"/>
      <c r="BK137" s="85"/>
    </row>
    <row r="138" spans="2:63" customFormat="1">
      <c r="B138" s="85"/>
      <c r="C138" s="85"/>
      <c r="D138" s="52" t="s">
        <v>900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85"/>
      <c r="AM138" s="85"/>
      <c r="AN138" s="85"/>
      <c r="AO138" s="85"/>
      <c r="AP138" s="85"/>
      <c r="AQ138" s="85"/>
      <c r="AR138" s="85"/>
      <c r="AS138" s="85"/>
      <c r="AT138" s="85"/>
      <c r="AU138" s="85"/>
      <c r="AV138" s="85"/>
      <c r="AW138" s="85"/>
      <c r="AX138" s="85"/>
      <c r="AY138" s="85"/>
      <c r="AZ138" s="85"/>
      <c r="BA138" s="85"/>
      <c r="BB138" s="85"/>
      <c r="BC138" s="85"/>
      <c r="BD138" s="85"/>
      <c r="BE138" s="85"/>
      <c r="BF138" s="85"/>
      <c r="BG138" s="85"/>
      <c r="BH138" s="85"/>
      <c r="BI138" s="85"/>
      <c r="BJ138" s="85"/>
      <c r="BK138" s="85"/>
    </row>
    <row r="139" spans="2:63" customFormat="1">
      <c r="B139" s="85"/>
      <c r="C139" s="85"/>
      <c r="D139" s="52" t="s">
        <v>384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85"/>
      <c r="AM139" s="85"/>
      <c r="AN139" s="85"/>
      <c r="AO139" s="85"/>
      <c r="AP139" s="85"/>
      <c r="AQ139" s="85"/>
      <c r="AR139" s="85"/>
      <c r="AS139" s="85"/>
      <c r="AT139" s="85"/>
      <c r="AU139" s="85"/>
      <c r="AV139" s="85"/>
      <c r="AW139" s="85"/>
      <c r="AX139" s="85"/>
      <c r="AY139" s="85"/>
      <c r="AZ139" s="85"/>
      <c r="BA139" s="85"/>
      <c r="BB139" s="85"/>
      <c r="BC139" s="85"/>
      <c r="BD139" s="85"/>
      <c r="BE139" s="85"/>
      <c r="BF139" s="85"/>
      <c r="BG139" s="85"/>
      <c r="BH139" s="85"/>
      <c r="BI139" s="85"/>
      <c r="BJ139" s="85"/>
      <c r="BK139" s="85"/>
    </row>
    <row r="140" spans="2:63" customFormat="1">
      <c r="B140" s="85"/>
      <c r="C140" s="85"/>
      <c r="D140" s="52" t="s">
        <v>902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85"/>
      <c r="AM140" s="85"/>
      <c r="AN140" s="85"/>
      <c r="AO140" s="85"/>
      <c r="AP140" s="85"/>
      <c r="AQ140" s="85"/>
      <c r="AR140" s="85"/>
      <c r="AS140" s="85"/>
      <c r="AT140" s="85"/>
      <c r="AU140" s="85"/>
      <c r="AV140" s="85"/>
      <c r="AW140" s="85"/>
      <c r="AX140" s="85"/>
      <c r="AY140" s="85"/>
      <c r="AZ140" s="85"/>
      <c r="BA140" s="85"/>
      <c r="BB140" s="85"/>
      <c r="BC140" s="85"/>
      <c r="BD140" s="85"/>
      <c r="BE140" s="85"/>
      <c r="BF140" s="85"/>
      <c r="BG140" s="85"/>
      <c r="BH140" s="85"/>
      <c r="BI140" s="85"/>
      <c r="BJ140" s="85"/>
      <c r="BK140" s="85"/>
    </row>
    <row r="141" spans="2:63" customFormat="1">
      <c r="B141" s="85"/>
      <c r="C141" s="85"/>
      <c r="D141" s="52" t="s">
        <v>903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85"/>
      <c r="AM141" s="85"/>
      <c r="AN141" s="85"/>
      <c r="AO141" s="85"/>
      <c r="AP141" s="85"/>
      <c r="AQ141" s="85"/>
      <c r="AR141" s="85"/>
      <c r="AS141" s="85"/>
      <c r="AT141" s="85"/>
      <c r="AU141" s="85"/>
      <c r="AV141" s="85"/>
      <c r="AW141" s="85"/>
      <c r="AX141" s="85"/>
      <c r="AY141" s="85"/>
      <c r="AZ141" s="85"/>
      <c r="BA141" s="85"/>
      <c r="BB141" s="85"/>
      <c r="BC141" s="85"/>
      <c r="BD141" s="85"/>
      <c r="BE141" s="85"/>
      <c r="BF141" s="85"/>
      <c r="BG141" s="85"/>
      <c r="BH141" s="85"/>
      <c r="BI141" s="85"/>
      <c r="BJ141" s="85"/>
      <c r="BK141" s="85"/>
    </row>
    <row r="142" spans="2:63" customFormat="1">
      <c r="B142" s="85"/>
      <c r="C142" s="85"/>
      <c r="D142" s="52" t="s">
        <v>350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85"/>
      <c r="AM142" s="85"/>
      <c r="AN142" s="85"/>
      <c r="AO142" s="85"/>
      <c r="AP142" s="85"/>
      <c r="AQ142" s="85"/>
      <c r="AR142" s="85"/>
      <c r="AS142" s="85"/>
      <c r="AT142" s="85"/>
      <c r="AU142" s="85"/>
      <c r="AV142" s="85"/>
      <c r="AW142" s="85"/>
      <c r="AX142" s="85"/>
      <c r="AY142" s="85"/>
      <c r="AZ142" s="85"/>
      <c r="BA142" s="85"/>
      <c r="BB142" s="85"/>
      <c r="BC142" s="85"/>
      <c r="BD142" s="85"/>
      <c r="BE142" s="85"/>
      <c r="BF142" s="85"/>
      <c r="BG142" s="85"/>
      <c r="BH142" s="85"/>
      <c r="BI142" s="85"/>
      <c r="BJ142" s="85"/>
      <c r="BK142" s="85"/>
    </row>
    <row r="143" spans="2:63" customFormat="1">
      <c r="B143" s="85"/>
      <c r="C143" s="85"/>
      <c r="D143" s="52" t="s">
        <v>904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85"/>
      <c r="AM143" s="85"/>
      <c r="AN143" s="85"/>
      <c r="AO143" s="85"/>
      <c r="AP143" s="85"/>
      <c r="AQ143" s="85"/>
      <c r="AR143" s="85"/>
      <c r="AS143" s="85"/>
      <c r="AT143" s="85"/>
      <c r="AU143" s="85"/>
      <c r="AV143" s="85"/>
      <c r="AW143" s="85"/>
      <c r="AX143" s="85"/>
      <c r="AY143" s="85"/>
      <c r="AZ143" s="85"/>
      <c r="BA143" s="85"/>
      <c r="BB143" s="85"/>
      <c r="BC143" s="85"/>
      <c r="BD143" s="85"/>
      <c r="BE143" s="85"/>
      <c r="BF143" s="85"/>
      <c r="BG143" s="85"/>
      <c r="BH143" s="85"/>
      <c r="BI143" s="85"/>
      <c r="BJ143" s="85"/>
      <c r="BK143" s="85"/>
    </row>
    <row r="144" spans="2:63" customFormat="1">
      <c r="B144" s="85"/>
      <c r="C144" s="85"/>
      <c r="D144" s="52" t="s">
        <v>464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85"/>
      <c r="AM144" s="85"/>
      <c r="AN144" s="85"/>
      <c r="AO144" s="85"/>
      <c r="AP144" s="85"/>
      <c r="AQ144" s="85"/>
      <c r="AR144" s="85"/>
      <c r="AS144" s="85"/>
      <c r="AT144" s="85"/>
      <c r="AU144" s="85"/>
      <c r="AV144" s="85"/>
      <c r="AW144" s="85"/>
      <c r="AX144" s="85"/>
      <c r="AY144" s="85"/>
      <c r="AZ144" s="85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</row>
    <row r="145" spans="2:63" customFormat="1">
      <c r="B145" s="85"/>
      <c r="C145" s="85"/>
      <c r="D145" s="52" t="s">
        <v>465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85"/>
      <c r="AM145" s="85"/>
      <c r="AN145" s="85"/>
      <c r="AO145" s="85"/>
      <c r="AP145" s="85"/>
      <c r="AQ145" s="85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5"/>
      <c r="BD145" s="85"/>
      <c r="BE145" s="85"/>
      <c r="BF145" s="85"/>
      <c r="BG145" s="85"/>
      <c r="BH145" s="85"/>
      <c r="BI145" s="85"/>
      <c r="BJ145" s="85"/>
      <c r="BK145" s="85"/>
    </row>
    <row r="146" spans="2:63" customFormat="1">
      <c r="B146" s="85"/>
      <c r="C146" s="85"/>
      <c r="D146" s="52" t="s">
        <v>466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85"/>
      <c r="AM146" s="85"/>
      <c r="AN146" s="85"/>
      <c r="AO146" s="85"/>
      <c r="AP146" s="85"/>
      <c r="AQ146" s="85"/>
      <c r="AR146" s="85"/>
      <c r="AS146" s="85"/>
      <c r="AT146" s="85"/>
      <c r="AU146" s="85"/>
      <c r="AV146" s="85"/>
      <c r="AW146" s="85"/>
      <c r="AX146" s="85"/>
      <c r="AY146" s="85"/>
      <c r="AZ146" s="85"/>
      <c r="BA146" s="85"/>
      <c r="BB146" s="85"/>
      <c r="BC146" s="85"/>
      <c r="BD146" s="85"/>
      <c r="BE146" s="85"/>
      <c r="BF146" s="85"/>
      <c r="BG146" s="85"/>
      <c r="BH146" s="85"/>
      <c r="BI146" s="85"/>
      <c r="BJ146" s="85"/>
      <c r="BK146" s="85"/>
    </row>
    <row r="147" spans="2:63" customFormat="1">
      <c r="B147" s="85"/>
      <c r="C147" s="85"/>
      <c r="D147" s="52" t="s">
        <v>495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85"/>
      <c r="AM147" s="85"/>
      <c r="AN147" s="85"/>
      <c r="AO147" s="85"/>
      <c r="AP147" s="85"/>
      <c r="AQ147" s="85"/>
      <c r="AR147" s="85"/>
      <c r="AS147" s="85"/>
      <c r="AT147" s="85"/>
      <c r="AU147" s="85"/>
      <c r="AV147" s="85"/>
      <c r="AW147" s="85"/>
      <c r="AX147" s="85"/>
      <c r="AY147" s="85"/>
      <c r="AZ147" s="85"/>
      <c r="BA147" s="85"/>
      <c r="BB147" s="85"/>
      <c r="BC147" s="85"/>
      <c r="BD147" s="85"/>
      <c r="BE147" s="85"/>
      <c r="BF147" s="85"/>
      <c r="BG147" s="85"/>
      <c r="BH147" s="85"/>
      <c r="BI147" s="85"/>
      <c r="BJ147" s="85"/>
      <c r="BK147" s="85"/>
    </row>
    <row r="148" spans="2:63" customFormat="1">
      <c r="B148" s="85"/>
      <c r="C148" s="85"/>
      <c r="D148" s="86" t="s">
        <v>3266</v>
      </c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  <c r="AA148" s="87"/>
      <c r="AB148" s="87"/>
      <c r="AC148" s="87"/>
      <c r="AD148" s="87"/>
      <c r="AE148" s="87"/>
      <c r="AF148" s="87"/>
      <c r="AG148" s="87"/>
      <c r="AH148" s="87"/>
      <c r="AI148" s="87"/>
      <c r="AJ148" s="87"/>
      <c r="AK148" s="87"/>
      <c r="AL148" s="85"/>
      <c r="AM148" s="85"/>
      <c r="AN148" s="85"/>
      <c r="AO148" s="85"/>
      <c r="AP148" s="85"/>
      <c r="AQ148" s="85"/>
      <c r="AR148" s="85"/>
      <c r="AS148" s="85"/>
      <c r="AT148" s="85"/>
      <c r="AU148" s="85"/>
      <c r="AV148" s="85"/>
      <c r="AW148" s="85"/>
      <c r="AX148" s="85"/>
      <c r="AY148" s="85"/>
      <c r="AZ148" s="85"/>
      <c r="BA148" s="85"/>
      <c r="BB148" s="85"/>
      <c r="BC148" s="85"/>
      <c r="BD148" s="85"/>
      <c r="BE148" s="85"/>
      <c r="BF148" s="85"/>
      <c r="BG148" s="85"/>
      <c r="BH148" s="85"/>
      <c r="BI148" s="85"/>
      <c r="BJ148" s="85"/>
      <c r="BK148" s="85"/>
    </row>
    <row r="149" spans="2:63" customFormat="1">
      <c r="B149" s="85"/>
      <c r="C149" s="85"/>
      <c r="D149" s="52" t="s">
        <v>276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85"/>
      <c r="AM149" s="85"/>
      <c r="AN149" s="85"/>
      <c r="AO149" s="85"/>
      <c r="AP149" s="85"/>
      <c r="AQ149" s="85"/>
      <c r="AR149" s="85"/>
      <c r="AS149" s="85"/>
      <c r="AT149" s="85"/>
      <c r="AU149" s="85"/>
      <c r="AV149" s="85"/>
      <c r="AW149" s="85"/>
      <c r="AX149" s="85"/>
      <c r="AY149" s="85"/>
      <c r="AZ149" s="85"/>
      <c r="BA149" s="85"/>
      <c r="BB149" s="85"/>
      <c r="BC149" s="85"/>
      <c r="BD149" s="85"/>
      <c r="BE149" s="85"/>
      <c r="BF149" s="85"/>
      <c r="BG149" s="85"/>
      <c r="BH149" s="85"/>
      <c r="BI149" s="85"/>
      <c r="BJ149" s="85"/>
      <c r="BK149" s="85"/>
    </row>
    <row r="150" spans="2:63" customFormat="1">
      <c r="B150" s="85"/>
      <c r="C150" s="85"/>
      <c r="D150" s="38" t="s">
        <v>1491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85"/>
      <c r="AM150" s="85"/>
      <c r="AN150" s="85"/>
      <c r="AO150" s="85"/>
      <c r="AP150" s="85"/>
      <c r="AQ150" s="85"/>
      <c r="AR150" s="85"/>
      <c r="AS150" s="85"/>
      <c r="AT150" s="85"/>
      <c r="AU150" s="85"/>
      <c r="AV150" s="85"/>
      <c r="AW150" s="85"/>
      <c r="AX150" s="85"/>
      <c r="AY150" s="85"/>
      <c r="AZ150" s="85"/>
      <c r="BA150" s="85"/>
      <c r="BB150" s="85"/>
      <c r="BC150" s="85"/>
      <c r="BD150" s="85"/>
      <c r="BE150" s="85"/>
      <c r="BF150" s="85"/>
      <c r="BG150" s="85"/>
      <c r="BH150" s="85"/>
      <c r="BI150" s="85"/>
      <c r="BJ150" s="85"/>
      <c r="BK150" s="85"/>
    </row>
    <row r="151" spans="2:63" customFormat="1">
      <c r="B151" s="85"/>
      <c r="C151" s="85"/>
      <c r="D151" s="52" t="s">
        <v>330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67"/>
      <c r="AD151" s="48"/>
      <c r="AE151" s="48"/>
      <c r="AF151" s="48"/>
      <c r="AG151" s="48"/>
      <c r="AH151" s="48"/>
      <c r="AI151" s="48"/>
      <c r="AJ151" s="48"/>
      <c r="AK151" s="48"/>
      <c r="AL151" s="85"/>
      <c r="AM151" s="85"/>
      <c r="AN151" s="85"/>
      <c r="AO151" s="85"/>
      <c r="AP151" s="85"/>
      <c r="AQ151" s="85"/>
      <c r="AR151" s="85"/>
      <c r="AS151" s="85"/>
      <c r="AT151" s="85"/>
      <c r="AU151" s="85"/>
      <c r="AV151" s="85"/>
      <c r="AW151" s="85"/>
      <c r="AX151" s="85"/>
      <c r="AY151" s="85"/>
      <c r="AZ151" s="85"/>
      <c r="BA151" s="85"/>
      <c r="BB151" s="85"/>
      <c r="BC151" s="85"/>
      <c r="BD151" s="85"/>
      <c r="BE151" s="85"/>
      <c r="BF151" s="85"/>
      <c r="BG151" s="85"/>
      <c r="BH151" s="85"/>
      <c r="BI151" s="85"/>
      <c r="BJ151" s="85"/>
      <c r="BK151" s="85"/>
    </row>
    <row r="152" spans="2:63" customFormat="1">
      <c r="B152" s="85"/>
      <c r="C152" s="85"/>
      <c r="D152" s="52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67"/>
      <c r="AD152" s="48"/>
      <c r="AE152" s="48"/>
      <c r="AF152" s="48"/>
      <c r="AG152" s="48"/>
      <c r="AH152" s="48"/>
      <c r="AI152" s="48"/>
      <c r="AJ152" s="48"/>
      <c r="AK152" s="48"/>
      <c r="AL152" s="85"/>
      <c r="AM152" s="85"/>
      <c r="AN152" s="85"/>
      <c r="AO152" s="85"/>
      <c r="AP152" s="85"/>
      <c r="AQ152" s="85"/>
      <c r="AR152" s="85"/>
      <c r="AS152" s="85"/>
      <c r="AT152" s="85"/>
      <c r="AU152" s="85"/>
      <c r="AV152" s="85"/>
      <c r="AW152" s="85"/>
      <c r="AX152" s="85"/>
      <c r="AY152" s="85"/>
      <c r="AZ152" s="85"/>
      <c r="BA152" s="85"/>
      <c r="BB152" s="85"/>
      <c r="BC152" s="85"/>
      <c r="BD152" s="85"/>
      <c r="BE152" s="85"/>
      <c r="BF152" s="85"/>
      <c r="BG152" s="85"/>
      <c r="BH152" s="85"/>
      <c r="BI152" s="85"/>
      <c r="BJ152" s="85"/>
      <c r="BK152" s="85"/>
    </row>
    <row r="153" spans="2:63" customFormat="1">
      <c r="B153" s="85"/>
      <c r="C153" s="85"/>
      <c r="D153" s="52" t="s">
        <v>367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67"/>
      <c r="AD153" s="48"/>
      <c r="AE153" s="48"/>
      <c r="AF153" s="48"/>
      <c r="AG153" s="48"/>
      <c r="AH153" s="48"/>
      <c r="AI153" s="48"/>
      <c r="AJ153" s="48"/>
      <c r="AK153" s="48"/>
      <c r="AL153" s="85"/>
      <c r="AM153" s="85"/>
      <c r="AN153" s="85"/>
      <c r="AO153" s="85"/>
      <c r="AP153" s="85"/>
      <c r="AQ153" s="85"/>
      <c r="AR153" s="85"/>
      <c r="AS153" s="85"/>
      <c r="AT153" s="85"/>
      <c r="AU153" s="85"/>
      <c r="AV153" s="85"/>
      <c r="AW153" s="85"/>
      <c r="AX153" s="85"/>
      <c r="AY153" s="85"/>
      <c r="AZ153" s="85"/>
      <c r="BA153" s="85"/>
      <c r="BB153" s="85"/>
      <c r="BC153" s="85"/>
      <c r="BD153" s="85"/>
      <c r="BE153" s="85"/>
      <c r="BF153" s="85"/>
      <c r="BG153" s="85"/>
      <c r="BH153" s="85"/>
      <c r="BI153" s="85"/>
      <c r="BJ153" s="85"/>
      <c r="BK153" s="85"/>
    </row>
    <row r="154" spans="2:63" customFormat="1">
      <c r="B154" s="85"/>
      <c r="C154" s="85"/>
      <c r="D154" s="52" t="s">
        <v>339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67"/>
      <c r="AD154" s="48"/>
      <c r="AE154" s="48"/>
      <c r="AF154" s="48"/>
      <c r="AG154" s="48"/>
      <c r="AH154" s="48"/>
      <c r="AI154" s="48"/>
      <c r="AJ154" s="48"/>
      <c r="AK154" s="48"/>
      <c r="AL154" s="85"/>
      <c r="AM154" s="85"/>
      <c r="AN154" s="85"/>
      <c r="AO154" s="85"/>
      <c r="AP154" s="85"/>
      <c r="AQ154" s="85"/>
      <c r="AR154" s="85"/>
      <c r="AS154" s="85"/>
      <c r="AT154" s="85"/>
      <c r="AU154" s="85"/>
      <c r="AV154" s="85"/>
      <c r="AW154" s="85"/>
      <c r="AX154" s="85"/>
      <c r="AY154" s="85"/>
      <c r="AZ154" s="85"/>
      <c r="BA154" s="85"/>
      <c r="BB154" s="85"/>
      <c r="BC154" s="85"/>
      <c r="BD154" s="85"/>
      <c r="BE154" s="85"/>
      <c r="BF154" s="85"/>
      <c r="BG154" s="85"/>
      <c r="BH154" s="85"/>
      <c r="BI154" s="85"/>
      <c r="BJ154" s="85"/>
      <c r="BK154" s="85"/>
    </row>
    <row r="155" spans="2:63">
      <c r="D155" s="53" t="s">
        <v>388</v>
      </c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</row>
    <row r="156" spans="2:63">
      <c r="D156" s="52" t="s">
        <v>332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</row>
    <row r="157" spans="2:63">
      <c r="D157" s="89" t="s">
        <v>369</v>
      </c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90"/>
      <c r="AD157" s="90"/>
      <c r="AE157" s="90"/>
      <c r="AF157" s="90"/>
      <c r="AG157" s="90"/>
      <c r="AH157" s="90"/>
      <c r="AI157" s="90"/>
      <c r="AJ157" s="90"/>
      <c r="AK157" s="90"/>
    </row>
    <row r="158" spans="2:63">
      <c r="D158" s="89" t="s">
        <v>480</v>
      </c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90"/>
      <c r="AD158" s="90"/>
      <c r="AE158" s="90"/>
      <c r="AF158" s="90"/>
      <c r="AG158" s="90"/>
      <c r="AH158" s="90"/>
      <c r="AI158" s="90"/>
      <c r="AJ158" s="90"/>
      <c r="AK158" s="90"/>
    </row>
    <row r="159" spans="2:63">
      <c r="D159" s="89" t="s">
        <v>662</v>
      </c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  <c r="AA159" s="90"/>
      <c r="AB159" s="90"/>
      <c r="AC159" s="90"/>
      <c r="AD159" s="90"/>
      <c r="AE159" s="90"/>
      <c r="AF159" s="90"/>
      <c r="AG159" s="90"/>
      <c r="AH159" s="90"/>
      <c r="AI159" s="90"/>
      <c r="AJ159" s="90"/>
      <c r="AK159" s="90"/>
    </row>
    <row r="160" spans="2:63">
      <c r="D160" s="91" t="s">
        <v>2381</v>
      </c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  <c r="AJ160" s="92"/>
      <c r="AK160" s="92"/>
    </row>
    <row r="161" spans="4:37">
      <c r="D161" s="91" t="s">
        <v>371</v>
      </c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  <c r="AJ161" s="92"/>
      <c r="AK161" s="92"/>
    </row>
    <row r="162" spans="4:37">
      <c r="D162" s="91" t="s">
        <v>2382</v>
      </c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  <c r="AJ162" s="92"/>
      <c r="AK162" s="92"/>
    </row>
    <row r="163" spans="4:37">
      <c r="D163" s="52" t="s">
        <v>898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</row>
    <row r="164" spans="4:37">
      <c r="D164" s="52" t="s">
        <v>697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</row>
    <row r="165" spans="4:37">
      <c r="D165" s="52" t="s">
        <v>698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</row>
    <row r="166" spans="4:37">
      <c r="D166" s="52" t="s">
        <v>901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</row>
    <row r="167" spans="4:37">
      <c r="D167" s="52" t="s">
        <v>384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</row>
    <row r="168" spans="4:37">
      <c r="D168" s="52" t="s">
        <v>528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</row>
    <row r="169" spans="4:37">
      <c r="D169" s="52" t="s">
        <v>529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</row>
    <row r="170" spans="4:37">
      <c r="D170" s="52" t="s">
        <v>277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</row>
    <row r="171" spans="4:37">
      <c r="D171" s="52" t="s">
        <v>530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</row>
    <row r="172" spans="4:37">
      <c r="D172" s="52" t="s">
        <v>333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</row>
    <row r="173" spans="4:37">
      <c r="D173" s="52" t="s">
        <v>531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</row>
    <row r="174" spans="4:37">
      <c r="D174" s="52" t="s">
        <v>337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</row>
    <row r="175" spans="4:37">
      <c r="D175" s="52" t="s">
        <v>905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4:37">
      <c r="D176" s="52" t="s">
        <v>664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</row>
    <row r="177" spans="4:37">
      <c r="D177" s="38" t="s">
        <v>1493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</row>
    <row r="178" spans="4:37">
      <c r="D178" s="52" t="s">
        <v>342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</row>
    <row r="179" spans="4:37">
      <c r="D179" s="52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</row>
    <row r="180" spans="4:37">
      <c r="D180" s="52" t="s">
        <v>543</v>
      </c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  <c r="AB180" s="48"/>
      <c r="AC180" s="48"/>
      <c r="AD180" s="48"/>
      <c r="AE180" s="48"/>
      <c r="AF180" s="48"/>
      <c r="AG180" s="48"/>
      <c r="AH180" s="48"/>
      <c r="AI180" s="48"/>
      <c r="AJ180" s="48"/>
      <c r="AK180" s="48"/>
    </row>
    <row r="181" spans="4:37">
      <c r="D181" s="52" t="s">
        <v>1183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</row>
    <row r="182" spans="4:37">
      <c r="D182" s="52" t="s">
        <v>1494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</row>
    <row r="183" spans="4:37">
      <c r="D183" s="52" t="s">
        <v>1495</v>
      </c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</row>
    <row r="184" spans="4:37">
      <c r="D184" s="52" t="s">
        <v>1496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</row>
    <row r="186" spans="4:37">
      <c r="D186" s="52" t="s">
        <v>34</v>
      </c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</row>
    <row r="187" spans="4:37">
      <c r="D187" s="52" t="s">
        <v>418</v>
      </c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</row>
    <row r="188" spans="4:37">
      <c r="D188" s="52" t="s">
        <v>3277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</row>
    <row r="190" spans="4:37">
      <c r="D190" s="47" t="s">
        <v>419</v>
      </c>
      <c r="E190" s="47" t="s">
        <v>420</v>
      </c>
      <c r="F190" s="47" t="s">
        <v>481</v>
      </c>
      <c r="G190" s="47" t="s">
        <v>340</v>
      </c>
      <c r="H190" s="47" t="s">
        <v>482</v>
      </c>
      <c r="I190" s="47" t="s">
        <v>483</v>
      </c>
      <c r="J190" s="47" t="s">
        <v>484</v>
      </c>
      <c r="K190" s="47" t="s">
        <v>485</v>
      </c>
      <c r="L190" s="47" t="s">
        <v>469</v>
      </c>
      <c r="M190" s="47" t="s">
        <v>486</v>
      </c>
      <c r="N190" s="47" t="s">
        <v>487</v>
      </c>
      <c r="O190" s="47" t="s">
        <v>488</v>
      </c>
      <c r="P190" s="47" t="s">
        <v>489</v>
      </c>
      <c r="Q190" s="47" t="s">
        <v>490</v>
      </c>
      <c r="R190" s="47" t="s">
        <v>491</v>
      </c>
      <c r="S190" s="47" t="s">
        <v>468</v>
      </c>
      <c r="T190" s="47" t="s">
        <v>467</v>
      </c>
      <c r="U190" s="47" t="s">
        <v>470</v>
      </c>
      <c r="V190" s="47" t="s">
        <v>471</v>
      </c>
      <c r="W190" s="47" t="s">
        <v>472</v>
      </c>
      <c r="X190" s="47" t="s">
        <v>427</v>
      </c>
      <c r="Y190" s="47" t="s">
        <v>473</v>
      </c>
      <c r="Z190" s="47" t="s">
        <v>492</v>
      </c>
      <c r="AA190" s="47" t="s">
        <v>474</v>
      </c>
    </row>
    <row r="191" spans="4:37">
      <c r="D191" s="85">
        <v>71119</v>
      </c>
      <c r="E191" s="85">
        <v>402385</v>
      </c>
      <c r="F191" s="85" t="s">
        <v>3278</v>
      </c>
      <c r="G191" s="85" t="s">
        <v>3273</v>
      </c>
      <c r="H191" s="85" t="s">
        <v>3279</v>
      </c>
      <c r="I191" s="85" t="s">
        <v>564</v>
      </c>
      <c r="J191" s="85" t="s">
        <v>564</v>
      </c>
      <c r="K191" s="85" t="s">
        <v>3280</v>
      </c>
      <c r="L191" s="82">
        <v>45008.003559259261</v>
      </c>
      <c r="M191" s="85">
        <v>33</v>
      </c>
      <c r="N191" s="85">
        <v>2</v>
      </c>
      <c r="O191" s="85">
        <v>186</v>
      </c>
      <c r="P191" s="85" t="s">
        <v>564</v>
      </c>
      <c r="Q191" s="85" t="s">
        <v>564</v>
      </c>
      <c r="R191" s="85" t="s">
        <v>564</v>
      </c>
      <c r="S191" s="85" t="s">
        <v>564</v>
      </c>
      <c r="T191" s="85" t="s">
        <v>564</v>
      </c>
      <c r="U191" s="85" t="s">
        <v>3281</v>
      </c>
      <c r="V191" s="82">
        <v>45008.003559259261</v>
      </c>
      <c r="W191" s="85" t="s">
        <v>493</v>
      </c>
      <c r="X191" s="85" t="s">
        <v>564</v>
      </c>
      <c r="Y191" s="85" t="s">
        <v>564</v>
      </c>
      <c r="Z191" s="85">
        <v>5</v>
      </c>
      <c r="AA191" s="85" t="s">
        <v>564</v>
      </c>
    </row>
    <row r="193" spans="4:20">
      <c r="D193" s="53" t="s">
        <v>335</v>
      </c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</row>
    <row r="194" spans="4:20">
      <c r="D194" s="53" t="s">
        <v>312</v>
      </c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</row>
    <row r="195" spans="4:20">
      <c r="D195" s="53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</row>
    <row r="196" spans="4:20">
      <c r="D196" s="53" t="s">
        <v>926</v>
      </c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</row>
    <row r="197" spans="4:20">
      <c r="D197" s="53" t="s">
        <v>280</v>
      </c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</row>
    <row r="198" spans="4:20">
      <c r="D198" s="53" t="s">
        <v>3284</v>
      </c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</row>
    <row r="199" spans="4:20">
      <c r="D199" s="53" t="s">
        <v>3285</v>
      </c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</row>
    <row r="200" spans="4:20">
      <c r="D200" s="53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</row>
    <row r="201" spans="4:20">
      <c r="D201" s="53" t="s">
        <v>762</v>
      </c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</row>
    <row r="202" spans="4:20">
      <c r="D202" s="53" t="s">
        <v>3286</v>
      </c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</row>
    <row r="203" spans="4:20">
      <c r="D203" s="53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</row>
    <row r="204" spans="4:20">
      <c r="D204" s="53" t="s">
        <v>261</v>
      </c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</row>
    <row r="205" spans="4:20">
      <c r="D205" s="53" t="s">
        <v>262</v>
      </c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</row>
    <row r="206" spans="4:20">
      <c r="D206" s="53" t="s">
        <v>336</v>
      </c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</row>
    <row r="208" spans="4:20">
      <c r="D208" s="85" t="s">
        <v>3283</v>
      </c>
    </row>
    <row r="233" spans="4:4">
      <c r="D233" s="85" t="s">
        <v>3296</v>
      </c>
    </row>
    <row r="352" spans="2:4">
      <c r="B352" s="46">
        <v>0</v>
      </c>
      <c r="D352" s="47" t="s">
        <v>3289</v>
      </c>
    </row>
    <row r="353" spans="4:4">
      <c r="D353" s="55" t="s">
        <v>304</v>
      </c>
    </row>
    <row r="355" spans="4:4">
      <c r="D355" s="85" t="s">
        <v>36</v>
      </c>
    </row>
    <row r="407" spans="4:4">
      <c r="D407" s="85" t="s">
        <v>307</v>
      </c>
    </row>
    <row r="408" spans="4:4">
      <c r="D408" s="47" t="s">
        <v>3271</v>
      </c>
    </row>
    <row r="410" spans="4:4">
      <c r="D410" s="85" t="s">
        <v>3282</v>
      </c>
    </row>
    <row r="447" spans="4:4">
      <c r="D447" s="85" t="s">
        <v>3288</v>
      </c>
    </row>
    <row r="449" spans="4:4">
      <c r="D449" s="85" t="s">
        <v>3295</v>
      </c>
    </row>
    <row r="463" spans="4:4">
      <c r="D463" s="85" t="s">
        <v>3295</v>
      </c>
    </row>
    <row r="523" spans="2:4">
      <c r="B523" s="46">
        <v>0</v>
      </c>
      <c r="D523" s="63" t="s">
        <v>3294</v>
      </c>
    </row>
    <row r="524" spans="2:4">
      <c r="D524" s="55" t="s">
        <v>301</v>
      </c>
    </row>
    <row r="526" spans="2:4">
      <c r="D526" s="85" t="s">
        <v>36</v>
      </c>
    </row>
    <row r="529" spans="4:4">
      <c r="D529" s="85" t="s">
        <v>3291</v>
      </c>
    </row>
    <row r="566" spans="2:4">
      <c r="B566" s="46">
        <v>0</v>
      </c>
      <c r="D566" s="47" t="s">
        <v>3299</v>
      </c>
    </row>
    <row r="567" spans="2:4">
      <c r="D567" s="55" t="s">
        <v>302</v>
      </c>
    </row>
    <row r="568" spans="2:4">
      <c r="D568" s="51" t="s">
        <v>35</v>
      </c>
    </row>
    <row r="609" spans="2:4">
      <c r="B609" s="46">
        <v>0</v>
      </c>
      <c r="D609" s="47" t="s">
        <v>3308</v>
      </c>
    </row>
    <row r="610" spans="2:4">
      <c r="D610" s="55" t="s">
        <v>302</v>
      </c>
    </row>
    <row r="611" spans="2:4">
      <c r="D611" s="51" t="s">
        <v>35</v>
      </c>
    </row>
    <row r="695" spans="2:4">
      <c r="B695" s="46">
        <v>0</v>
      </c>
      <c r="D695" s="47" t="s">
        <v>3313</v>
      </c>
    </row>
    <row r="696" spans="2:4">
      <c r="D696" s="55" t="s">
        <v>303</v>
      </c>
    </row>
    <row r="697" spans="2:4">
      <c r="D697" s="51" t="s">
        <v>35</v>
      </c>
    </row>
    <row r="738" spans="2:4">
      <c r="B738" s="44">
        <v>0</v>
      </c>
      <c r="D738" s="47" t="s">
        <v>545</v>
      </c>
    </row>
    <row r="739" spans="2:4">
      <c r="D739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18FDB-9F21-4B91-BD9B-0AACC2096E52}">
  <sheetPr codeName="Sheet14"/>
  <dimension ref="A2:J27"/>
  <sheetViews>
    <sheetView topLeftCell="A10" workbookViewId="0">
      <selection activeCell="A20" sqref="A20"/>
    </sheetView>
  </sheetViews>
  <sheetFormatPr defaultColWidth="2.85546875" defaultRowHeight="15"/>
  <cols>
    <col min="1" max="1" width="9" style="191" bestFit="1" customWidth="1"/>
    <col min="2" max="2" width="39.85546875" style="191" bestFit="1" customWidth="1"/>
    <col min="3" max="3" width="15.28515625" style="191" bestFit="1" customWidth="1"/>
    <col min="4" max="4" width="17" style="191" bestFit="1" customWidth="1"/>
    <col min="5" max="5" width="17.5703125" style="191" bestFit="1" customWidth="1"/>
    <col min="6" max="6" width="10.42578125" style="191" bestFit="1" customWidth="1"/>
    <col min="7" max="7" width="10.5703125" style="191" bestFit="1" customWidth="1"/>
    <col min="8" max="8" width="8.28515625" style="191" bestFit="1" customWidth="1"/>
    <col min="9" max="9" width="7.5703125" style="191" bestFit="1" customWidth="1"/>
    <col min="10" max="10" width="10" style="191" bestFit="1" customWidth="1"/>
    <col min="11" max="16384" width="2.85546875" style="191"/>
  </cols>
  <sheetData>
    <row r="2" spans="1:10" ht="18.75">
      <c r="A2" s="245" t="s">
        <v>440</v>
      </c>
      <c r="B2" s="246"/>
      <c r="C2" s="246"/>
      <c r="D2" s="246"/>
      <c r="E2" s="246"/>
      <c r="F2" s="246"/>
      <c r="G2" s="246"/>
      <c r="H2" s="246"/>
      <c r="I2" s="246"/>
      <c r="J2" s="246"/>
    </row>
    <row r="3" spans="1:10">
      <c r="A3" s="246" t="s">
        <v>3270</v>
      </c>
      <c r="B3" s="246"/>
      <c r="C3" s="246"/>
      <c r="D3" s="246"/>
      <c r="E3" s="246"/>
      <c r="F3" s="246"/>
      <c r="G3" s="246"/>
      <c r="H3" s="246"/>
      <c r="I3" s="246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8" t="s">
        <v>2384</v>
      </c>
      <c r="B6" s="198" t="s">
        <v>2673</v>
      </c>
      <c r="C6" s="198" t="s">
        <v>2364</v>
      </c>
      <c r="D6" s="198" t="s">
        <v>317</v>
      </c>
      <c r="E6" s="198" t="s">
        <v>274</v>
      </c>
      <c r="F6" s="200">
        <v>45019.300694443999</v>
      </c>
      <c r="G6" s="200">
        <v>45461.625</v>
      </c>
      <c r="H6" s="198" t="s">
        <v>23</v>
      </c>
      <c r="I6" s="198" t="s">
        <v>18</v>
      </c>
      <c r="J6" s="198" t="s">
        <v>260</v>
      </c>
    </row>
    <row r="7" spans="1:10" ht="45">
      <c r="A7" s="199" t="s">
        <v>2871</v>
      </c>
      <c r="B7" s="199" t="s">
        <v>2879</v>
      </c>
      <c r="C7" s="199" t="s">
        <v>334</v>
      </c>
      <c r="D7" s="199" t="s">
        <v>317</v>
      </c>
      <c r="E7" s="199" t="s">
        <v>274</v>
      </c>
      <c r="F7" s="201">
        <v>45026.495833333</v>
      </c>
      <c r="G7" s="201">
        <v>45468.454166666997</v>
      </c>
      <c r="H7" s="199" t="s">
        <v>23</v>
      </c>
      <c r="I7" s="199" t="s">
        <v>18</v>
      </c>
      <c r="J7" s="199" t="s">
        <v>260</v>
      </c>
    </row>
    <row r="8" spans="1:10" ht="45">
      <c r="A8" s="195" t="s">
        <v>2876</v>
      </c>
      <c r="B8" s="195" t="s">
        <v>2880</v>
      </c>
      <c r="C8" s="195" t="s">
        <v>334</v>
      </c>
      <c r="D8" s="195" t="s">
        <v>317</v>
      </c>
      <c r="E8" s="195" t="s">
        <v>274</v>
      </c>
      <c r="F8" s="196">
        <v>45026.549305556</v>
      </c>
      <c r="G8" s="196">
        <v>45468.549305556</v>
      </c>
      <c r="H8" s="195" t="s">
        <v>23</v>
      </c>
      <c r="I8" s="195" t="s">
        <v>18</v>
      </c>
      <c r="J8" s="195" t="s">
        <v>260</v>
      </c>
    </row>
    <row r="9" spans="1:10" ht="45">
      <c r="A9" s="193" t="s">
        <v>2892</v>
      </c>
      <c r="B9" s="193" t="s">
        <v>2891</v>
      </c>
      <c r="C9" s="193" t="s">
        <v>2364</v>
      </c>
      <c r="D9" s="193" t="s">
        <v>317</v>
      </c>
      <c r="E9" s="193" t="s">
        <v>274</v>
      </c>
      <c r="F9" s="194">
        <v>45026.556944443997</v>
      </c>
      <c r="G9" s="194">
        <v>45468.556944443997</v>
      </c>
      <c r="H9" s="193" t="s">
        <v>23</v>
      </c>
      <c r="I9" s="193" t="s">
        <v>18</v>
      </c>
      <c r="J9" s="193" t="s">
        <v>260</v>
      </c>
    </row>
    <row r="10" spans="1:10" ht="45">
      <c r="A10" s="195" t="s">
        <v>2970</v>
      </c>
      <c r="B10" s="195" t="s">
        <v>2973</v>
      </c>
      <c r="C10" s="195" t="s">
        <v>334</v>
      </c>
      <c r="D10" s="195" t="s">
        <v>317</v>
      </c>
      <c r="E10" s="195" t="s">
        <v>274</v>
      </c>
      <c r="F10" s="196">
        <v>45027.365972222004</v>
      </c>
      <c r="G10" s="196">
        <v>45468.657638889003</v>
      </c>
      <c r="H10" s="195" t="s">
        <v>23</v>
      </c>
      <c r="I10" s="195" t="s">
        <v>18</v>
      </c>
      <c r="J10" s="195" t="s">
        <v>260</v>
      </c>
    </row>
    <row r="11" spans="1:10" ht="45">
      <c r="A11" s="193" t="s">
        <v>2976</v>
      </c>
      <c r="B11" s="193" t="s">
        <v>2978</v>
      </c>
      <c r="C11" s="193" t="s">
        <v>423</v>
      </c>
      <c r="D11" s="193" t="s">
        <v>317</v>
      </c>
      <c r="E11" s="193" t="s">
        <v>274</v>
      </c>
      <c r="F11" s="194">
        <v>45027.365972222004</v>
      </c>
      <c r="G11" s="194">
        <v>45468.657638889003</v>
      </c>
      <c r="H11" s="193" t="s">
        <v>23</v>
      </c>
      <c r="I11" s="193" t="s">
        <v>18</v>
      </c>
      <c r="J11" s="193" t="s">
        <v>260</v>
      </c>
    </row>
    <row r="12" spans="1:10" ht="45">
      <c r="A12" s="195" t="s">
        <v>3017</v>
      </c>
      <c r="B12" s="195" t="s">
        <v>3014</v>
      </c>
      <c r="C12" s="195" t="s">
        <v>497</v>
      </c>
      <c r="D12" s="195" t="s">
        <v>317</v>
      </c>
      <c r="E12" s="195" t="s">
        <v>274</v>
      </c>
      <c r="F12" s="196">
        <v>45027.480555556001</v>
      </c>
      <c r="G12" s="196">
        <v>45469.438888889003</v>
      </c>
      <c r="H12" s="195" t="s">
        <v>23</v>
      </c>
      <c r="I12" s="195" t="s">
        <v>18</v>
      </c>
      <c r="J12" s="195" t="s">
        <v>260</v>
      </c>
    </row>
    <row r="13" spans="1:10" ht="45">
      <c r="A13" s="193" t="s">
        <v>3057</v>
      </c>
      <c r="B13" s="193" t="s">
        <v>3050</v>
      </c>
      <c r="C13" s="193" t="s">
        <v>3072</v>
      </c>
      <c r="D13" s="193" t="s">
        <v>317</v>
      </c>
      <c r="E13" s="193" t="s">
        <v>274</v>
      </c>
      <c r="F13" s="194">
        <v>45027.648611110999</v>
      </c>
      <c r="G13" s="194">
        <v>45469.606944444</v>
      </c>
      <c r="H13" s="193" t="s">
        <v>23</v>
      </c>
      <c r="I13" s="193" t="s">
        <v>18</v>
      </c>
      <c r="J13" s="193" t="s">
        <v>260</v>
      </c>
    </row>
    <row r="14" spans="1:10" ht="45">
      <c r="A14" s="195" t="s">
        <v>3150</v>
      </c>
      <c r="B14" s="195" t="s">
        <v>3152</v>
      </c>
      <c r="C14" s="195" t="s">
        <v>334</v>
      </c>
      <c r="D14" s="195" t="s">
        <v>317</v>
      </c>
      <c r="E14" s="195" t="s">
        <v>274</v>
      </c>
      <c r="F14" s="196">
        <v>45029.359027778002</v>
      </c>
      <c r="G14" s="196">
        <v>45470.650694443997</v>
      </c>
      <c r="H14" s="195" t="s">
        <v>23</v>
      </c>
      <c r="I14" s="195" t="s">
        <v>18</v>
      </c>
      <c r="J14" s="195" t="s">
        <v>260</v>
      </c>
    </row>
    <row r="15" spans="1:10" ht="45">
      <c r="A15" s="193" t="s">
        <v>3192</v>
      </c>
      <c r="B15" s="193" t="s">
        <v>3161</v>
      </c>
      <c r="C15" s="193" t="s">
        <v>506</v>
      </c>
      <c r="D15" s="193" t="s">
        <v>317</v>
      </c>
      <c r="E15" s="193" t="s">
        <v>274</v>
      </c>
      <c r="F15" s="194">
        <v>45029.364583333001</v>
      </c>
      <c r="G15" s="194">
        <v>45470.65625</v>
      </c>
      <c r="H15" s="193" t="s">
        <v>23</v>
      </c>
      <c r="I15" s="193" t="s">
        <v>18</v>
      </c>
      <c r="J15" s="193" t="s">
        <v>260</v>
      </c>
    </row>
    <row r="16" spans="1:10" ht="45">
      <c r="A16" s="195" t="s">
        <v>3228</v>
      </c>
      <c r="B16" s="195" t="s">
        <v>711</v>
      </c>
      <c r="C16" s="195" t="s">
        <v>506</v>
      </c>
      <c r="D16" s="195" t="s">
        <v>317</v>
      </c>
      <c r="E16" s="195" t="s">
        <v>274</v>
      </c>
      <c r="F16" s="196">
        <v>45029.597916667</v>
      </c>
      <c r="G16" s="196">
        <v>45471.556250000001</v>
      </c>
      <c r="H16" s="195" t="s">
        <v>23</v>
      </c>
      <c r="I16" s="195" t="s">
        <v>18</v>
      </c>
      <c r="J16" s="195" t="s">
        <v>260</v>
      </c>
    </row>
    <row r="17" spans="1:10" ht="45">
      <c r="A17" s="199" t="s">
        <v>3235</v>
      </c>
      <c r="B17" s="199" t="s">
        <v>3232</v>
      </c>
      <c r="C17" s="199" t="s">
        <v>475</v>
      </c>
      <c r="D17" s="199" t="s">
        <v>317</v>
      </c>
      <c r="E17" s="199" t="s">
        <v>274</v>
      </c>
      <c r="F17" s="201">
        <v>45030.461111110999</v>
      </c>
      <c r="G17" s="201">
        <v>45474.419444444</v>
      </c>
      <c r="H17" s="199" t="s">
        <v>23</v>
      </c>
      <c r="I17" s="199" t="s">
        <v>18</v>
      </c>
      <c r="J17" s="199" t="s">
        <v>260</v>
      </c>
    </row>
    <row r="19" spans="1:10" ht="45">
      <c r="A19" s="205" t="s">
        <v>3274</v>
      </c>
      <c r="B19" s="205" t="s">
        <v>3272</v>
      </c>
      <c r="C19" s="205"/>
      <c r="D19" s="205"/>
      <c r="E19" s="205"/>
      <c r="F19" s="206"/>
      <c r="G19" s="206"/>
      <c r="H19" s="205"/>
      <c r="I19" s="205"/>
      <c r="J19" s="207" t="s">
        <v>326</v>
      </c>
    </row>
    <row r="20" spans="1:10" ht="30">
      <c r="A20" s="198" t="s">
        <v>3287</v>
      </c>
      <c r="B20" s="198" t="s">
        <v>3290</v>
      </c>
      <c r="C20" s="198"/>
      <c r="D20" s="198"/>
      <c r="E20" s="198"/>
      <c r="F20" s="200"/>
      <c r="G20" s="200"/>
      <c r="H20" s="198"/>
      <c r="I20" s="198"/>
      <c r="J20" s="208" t="s">
        <v>326</v>
      </c>
    </row>
    <row r="21" spans="1:10">
      <c r="A21" s="209" t="s">
        <v>3292</v>
      </c>
      <c r="B21" s="209" t="s">
        <v>3293</v>
      </c>
      <c r="C21" s="209"/>
      <c r="D21" s="209"/>
      <c r="E21" s="209"/>
      <c r="F21" s="210"/>
      <c r="G21" s="210"/>
      <c r="H21" s="209"/>
      <c r="I21" s="209"/>
      <c r="J21" s="209" t="s">
        <v>326</v>
      </c>
    </row>
    <row r="22" spans="1:10">
      <c r="A22" s="202" t="s">
        <v>3298</v>
      </c>
      <c r="B22" s="202" t="s">
        <v>3306</v>
      </c>
      <c r="C22" s="202"/>
      <c r="D22" s="202"/>
      <c r="E22" s="202"/>
      <c r="F22" s="203"/>
      <c r="G22" s="203"/>
      <c r="H22" s="202"/>
      <c r="I22" s="202"/>
      <c r="J22" s="204" t="s">
        <v>326</v>
      </c>
    </row>
    <row r="23" spans="1:10">
      <c r="A23" s="202" t="s">
        <v>3305</v>
      </c>
      <c r="B23" s="202" t="s">
        <v>3307</v>
      </c>
      <c r="C23" s="202"/>
      <c r="D23" s="202"/>
      <c r="E23" s="202"/>
      <c r="F23" s="203"/>
      <c r="G23" s="203"/>
      <c r="H23" s="202"/>
      <c r="I23" s="202"/>
      <c r="J23" s="204" t="s">
        <v>326</v>
      </c>
    </row>
    <row r="24" spans="1:10" ht="30">
      <c r="A24" s="202" t="s">
        <v>3311</v>
      </c>
      <c r="B24" s="204" t="s">
        <v>3312</v>
      </c>
      <c r="C24" s="202"/>
      <c r="D24" s="202"/>
      <c r="E24" s="202"/>
      <c r="F24" s="203"/>
      <c r="G24" s="203"/>
      <c r="H24" s="202"/>
      <c r="I24" s="202"/>
      <c r="J24" s="204" t="s">
        <v>326</v>
      </c>
    </row>
    <row r="25" spans="1:10">
      <c r="A25" s="202"/>
      <c r="B25" s="202"/>
      <c r="C25" s="202"/>
      <c r="D25" s="202"/>
      <c r="E25" s="202"/>
      <c r="F25" s="203"/>
      <c r="G25" s="203"/>
      <c r="H25" s="202"/>
      <c r="I25" s="202"/>
      <c r="J25" s="204" t="s">
        <v>326</v>
      </c>
    </row>
    <row r="26" spans="1:10">
      <c r="A26" s="202"/>
      <c r="B26" s="202"/>
      <c r="C26" s="202"/>
      <c r="D26" s="202"/>
      <c r="E26" s="202"/>
      <c r="F26" s="203"/>
      <c r="G26" s="203"/>
      <c r="H26" s="202"/>
      <c r="I26" s="202"/>
      <c r="J26" s="204" t="s">
        <v>326</v>
      </c>
    </row>
    <row r="27" spans="1:10">
      <c r="A27" s="202"/>
      <c r="B27" s="202"/>
      <c r="C27" s="202"/>
      <c r="D27" s="202"/>
      <c r="E27" s="202"/>
      <c r="F27" s="203"/>
      <c r="G27" s="203"/>
      <c r="H27" s="202"/>
      <c r="I27" s="202"/>
      <c r="J27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58CF3-32B8-49E9-B615-D94EE7DA0A2A}">
  <sheetPr codeName="Sheet15"/>
  <dimension ref="B2:EN394"/>
  <sheetViews>
    <sheetView topLeftCell="A71" workbookViewId="0">
      <selection activeCell="D110" sqref="D110"/>
    </sheetView>
  </sheetViews>
  <sheetFormatPr defaultColWidth="2.85546875" defaultRowHeight="15"/>
  <cols>
    <col min="1" max="16384" width="2.85546875" style="85"/>
  </cols>
  <sheetData>
    <row r="2" spans="2:4">
      <c r="B2" s="47" t="s">
        <v>2759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2760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2761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2762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3299</v>
      </c>
    </row>
    <row r="56" spans="2:4">
      <c r="D56" s="55" t="s">
        <v>304</v>
      </c>
    </row>
    <row r="58" spans="2:4">
      <c r="D58" s="85" t="s">
        <v>36</v>
      </c>
    </row>
    <row r="59" spans="2:4">
      <c r="D59" s="50" t="s">
        <v>3336</v>
      </c>
    </row>
    <row r="61" spans="2:4">
      <c r="D61" s="85" t="s">
        <v>3297</v>
      </c>
    </row>
    <row r="88" spans="4:81">
      <c r="D88" s="85" t="s">
        <v>307</v>
      </c>
    </row>
    <row r="89" spans="4:81">
      <c r="D89" s="85" t="s">
        <v>3300</v>
      </c>
    </row>
    <row r="90" spans="4:81">
      <c r="D90" s="85" t="s">
        <v>3301</v>
      </c>
    </row>
    <row r="92" spans="4:81">
      <c r="D92" s="47" t="s">
        <v>2759</v>
      </c>
    </row>
    <row r="94" spans="4:81">
      <c r="D94" s="47" t="s">
        <v>307</v>
      </c>
      <c r="M94" s="47" t="s">
        <v>3334</v>
      </c>
      <c r="R94" s="47" t="s">
        <v>3335</v>
      </c>
    </row>
    <row r="95" spans="4:81">
      <c r="D95" s="85" t="s">
        <v>3300</v>
      </c>
      <c r="E95" s="41"/>
      <c r="F95" s="41"/>
      <c r="G95" s="41"/>
      <c r="H95" s="41"/>
      <c r="I95" s="41"/>
      <c r="J95" s="41"/>
      <c r="K95" s="41"/>
      <c r="L95" s="41"/>
      <c r="M95" s="54" t="s">
        <v>3302</v>
      </c>
      <c r="R95" s="54" t="s">
        <v>2831</v>
      </c>
      <c r="S95" s="41"/>
      <c r="T95" s="41"/>
      <c r="U95" s="41"/>
      <c r="W95" s="41"/>
      <c r="X95" s="41"/>
      <c r="Y95" s="41"/>
      <c r="Z95" s="41"/>
      <c r="AA95" s="41"/>
      <c r="AC95" s="41"/>
      <c r="AD95" s="41"/>
      <c r="AE95" s="41"/>
      <c r="AF95" s="41"/>
      <c r="AG95" s="41"/>
      <c r="AI95" s="41"/>
      <c r="AJ95" s="41"/>
      <c r="AK95" s="41"/>
      <c r="AL95" s="41"/>
      <c r="AM95" s="41"/>
      <c r="AN95" s="41"/>
      <c r="AO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50"/>
      <c r="BC95" s="41"/>
      <c r="BD95" s="41"/>
      <c r="BE95" s="41"/>
      <c r="BF95" s="41"/>
      <c r="BG95" s="41"/>
      <c r="BH95" s="41"/>
      <c r="BI95" s="41"/>
      <c r="BJ95" s="50"/>
      <c r="BK95" s="41"/>
      <c r="BL95" s="41"/>
      <c r="BM95" s="41"/>
      <c r="BN95" s="41"/>
      <c r="BO95" s="41"/>
      <c r="BP95" s="50"/>
      <c r="BQ95" s="41"/>
      <c r="BR95" s="41"/>
      <c r="BS95" s="41"/>
      <c r="BT95" s="41"/>
      <c r="BU95" s="41"/>
      <c r="BV95" s="50"/>
      <c r="BW95" s="41"/>
      <c r="BX95" s="41"/>
      <c r="BY95" s="41"/>
      <c r="BZ95" s="41"/>
      <c r="CA95" s="41"/>
      <c r="CB95" s="41"/>
      <c r="CC95" s="41"/>
    </row>
    <row r="96" spans="4:81">
      <c r="D96" s="85" t="s">
        <v>3301</v>
      </c>
      <c r="M96" s="54" t="s">
        <v>3302</v>
      </c>
      <c r="R96" s="54" t="s">
        <v>2831</v>
      </c>
      <c r="BB96" s="50"/>
      <c r="BJ96" s="50"/>
      <c r="BP96" s="50"/>
      <c r="BV96" s="50"/>
    </row>
    <row r="98" spans="4:144">
      <c r="D98" s="52" t="s">
        <v>347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</row>
    <row r="99" spans="4:144">
      <c r="D99" s="52" t="s">
        <v>329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48"/>
      <c r="CV99" s="48"/>
      <c r="CW99" s="48"/>
      <c r="CX99" s="48"/>
      <c r="CY99" s="48"/>
      <c r="CZ99" s="48"/>
      <c r="DA99" s="48"/>
      <c r="DB99" s="48"/>
      <c r="DC99" s="48"/>
      <c r="DD99" s="48"/>
      <c r="DE99" s="48"/>
      <c r="DF99" s="48"/>
      <c r="DG99" s="48"/>
      <c r="DH99" s="48"/>
      <c r="DI99" s="48"/>
      <c r="DJ99" s="48"/>
      <c r="DK99" s="48"/>
      <c r="DL99" s="48"/>
      <c r="DM99" s="48"/>
      <c r="DN99" s="48"/>
      <c r="DO99" s="48"/>
      <c r="DP99" s="48"/>
      <c r="DQ99" s="48"/>
      <c r="DR99" s="48"/>
      <c r="DS99" s="48"/>
      <c r="DT99" s="48"/>
      <c r="DU99" s="48"/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48"/>
      <c r="EH99" s="48"/>
      <c r="EI99" s="48"/>
      <c r="EJ99" s="48"/>
      <c r="EK99" s="48"/>
      <c r="EL99" s="48"/>
      <c r="EM99" s="48"/>
      <c r="EN99" s="48"/>
    </row>
    <row r="100" spans="4:144">
      <c r="D100" s="53" t="str">
        <f>"select '" &amp; TRIM(D95) &amp; "' AgreementNumber, '" &amp; TRIM(X9) &amp; "' bChassisNumber, '" &amp; TRIM(X9) &amp; "' bEngineNumber, '" &amp; TRIM(SUBSTITUTE(X9, " ", "")) &amp; "' bPoliceNumber, '" &amp; TRIM(X9) &amp; "' bColour, '" &amp; TRIM(X9) &amp; "' bModelName, " &amp; TRIM(M95) &amp; " bModelYear, '" &amp; TRIM(X9) &amp; "' aChassisNumber, '" &amp; TRIM(X9) &amp; "' aEngineNumber, '" &amp; TRIM(SUBSTITUTE(X9, " ", "")) &amp; "' aPoliceNumber, '" &amp; TRIM(X9) &amp; "' aColour, '" &amp; TRIM(X9) &amp; "' aModelName, " &amp; TRIM(R95) &amp; " aModelYear union all"</f>
        <v>select '0000544/4/10/09/2022' AgreementNumber, '' bChassisNumber, '' bEngineNumber, '' bPoliceNumber, '' bColour, '' bModelName, 2021 bModelYear, '' aChassisNumber, '' aEngineNumber, '' aPoliceNumber, '' aColour, '' aModelName, 2022 aModelYear union all</v>
      </c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  <c r="AS100" s="49"/>
      <c r="AT100" s="49"/>
      <c r="AU100" s="49"/>
      <c r="AV100" s="49"/>
      <c r="AW100" s="49"/>
      <c r="AX100" s="49"/>
      <c r="AY100" s="49"/>
      <c r="AZ100" s="49"/>
      <c r="BA100" s="49"/>
      <c r="BB100" s="49"/>
      <c r="BC100" s="49"/>
      <c r="BD100" s="49"/>
      <c r="BE100" s="49"/>
      <c r="BF100" s="49"/>
      <c r="BG100" s="49"/>
      <c r="BH100" s="49"/>
      <c r="BI100" s="49"/>
      <c r="BJ100" s="49"/>
      <c r="BK100" s="49"/>
      <c r="BL100" s="49"/>
      <c r="BM100" s="49"/>
      <c r="BN100" s="49"/>
      <c r="BO100" s="49"/>
      <c r="BP100" s="49"/>
      <c r="BQ100" s="49"/>
      <c r="BR100" s="49"/>
      <c r="BS100" s="49"/>
      <c r="BT100" s="49"/>
      <c r="BU100" s="49"/>
      <c r="BV100" s="49"/>
      <c r="BW100" s="49"/>
      <c r="BX100" s="49"/>
      <c r="BY100" s="49"/>
      <c r="BZ100" s="49"/>
      <c r="CA100" s="49"/>
      <c r="CB100" s="49"/>
      <c r="CC100" s="49"/>
      <c r="CD100" s="49"/>
      <c r="CE100" s="49"/>
      <c r="CF100" s="49"/>
      <c r="CG100" s="49"/>
      <c r="CH100" s="49"/>
      <c r="CI100" s="49"/>
      <c r="CJ100" s="49"/>
      <c r="CK100" s="49"/>
      <c r="CL100" s="49"/>
      <c r="CM100" s="49"/>
      <c r="CN100" s="49"/>
      <c r="CO100" s="49"/>
      <c r="CP100" s="49"/>
      <c r="CQ100" s="49"/>
      <c r="CR100" s="49"/>
      <c r="CS100" s="49"/>
      <c r="CT100" s="49"/>
      <c r="CU100" s="49"/>
      <c r="CV100" s="49"/>
      <c r="CW100" s="49"/>
      <c r="CX100" s="49"/>
      <c r="CY100" s="49"/>
      <c r="CZ100" s="49"/>
      <c r="DA100" s="49"/>
      <c r="DB100" s="49"/>
      <c r="DC100" s="49"/>
      <c r="DD100" s="49"/>
      <c r="DE100" s="49"/>
      <c r="DF100" s="49"/>
      <c r="DG100" s="49"/>
      <c r="DH100" s="49"/>
      <c r="DI100" s="49"/>
      <c r="DJ100" s="49"/>
      <c r="DK100" s="49"/>
      <c r="DL100" s="49"/>
      <c r="DM100" s="49"/>
      <c r="DN100" s="49"/>
      <c r="DO100" s="49"/>
      <c r="DP100" s="49"/>
      <c r="DQ100" s="49"/>
      <c r="DR100" s="49"/>
      <c r="DS100" s="49"/>
      <c r="DT100" s="49"/>
      <c r="DU100" s="49"/>
      <c r="DV100" s="49"/>
      <c r="DW100" s="49"/>
      <c r="DX100" s="49"/>
      <c r="DY100" s="49"/>
      <c r="DZ100" s="49"/>
      <c r="EA100" s="49"/>
      <c r="EB100" s="49"/>
      <c r="EC100" s="49"/>
      <c r="ED100" s="49"/>
      <c r="EE100" s="49"/>
      <c r="EF100" s="49"/>
      <c r="EG100" s="49"/>
      <c r="EH100" s="49"/>
      <c r="EI100" s="49"/>
      <c r="EJ100" s="49"/>
      <c r="EK100" s="49"/>
      <c r="EL100" s="49"/>
      <c r="EM100" s="49"/>
      <c r="EN100" s="49"/>
    </row>
    <row r="101" spans="4:144">
      <c r="D101" s="53" t="str">
        <f>"select '" &amp; TRIM(D96) &amp; "' AgreementNumber, '" &amp; TRIM(X10) &amp; "' bChassisNumber, '" &amp; TRIM(X10) &amp; "' bEngineNumber, '" &amp; TRIM(SUBSTITUTE(X10, " ", "")) &amp; "' bPoliceNumber, '" &amp; TRIM(X10) &amp; "' bColour, '" &amp; TRIM(X10) &amp; "' bModelName, " &amp; TRIM(M96) &amp; " bModelYear, '" &amp; TRIM(X10) &amp; "' aChassisNumber, '" &amp; TRIM(X10) &amp; "' aEngineNumber, '" &amp; TRIM(SUBSTITUTE(X10, " ", "")) &amp; "' aPoliceNumber, '" &amp; TRIM(X10) &amp; "' aColour, '" &amp; TRIM(X10) &amp; "' aModelName, " &amp; TRIM(R96) &amp; " aModelYear union all"</f>
        <v>select '0000607/4/10/01/2023' AgreementNumber, '' bChassisNumber, '' bEngineNumber, '' bPoliceNumber, '' bColour, '' bModelName, 2021 bModelYear, '' aChassisNumber, '' aEngineNumber, '' aPoliceNumber, '' aColour, '' aModelName, 2022 aModelYear union all</v>
      </c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  <c r="AS101" s="49"/>
      <c r="AT101" s="49"/>
      <c r="AU101" s="49"/>
      <c r="AV101" s="49"/>
      <c r="AW101" s="49"/>
      <c r="AX101" s="49"/>
      <c r="AY101" s="49"/>
      <c r="AZ101" s="49"/>
      <c r="BA101" s="49"/>
      <c r="BB101" s="49"/>
      <c r="BC101" s="49"/>
      <c r="BD101" s="49"/>
      <c r="BE101" s="49"/>
      <c r="BF101" s="49"/>
      <c r="BG101" s="49"/>
      <c r="BH101" s="49"/>
      <c r="BI101" s="49"/>
      <c r="BJ101" s="49"/>
      <c r="BK101" s="49"/>
      <c r="BL101" s="49"/>
      <c r="BM101" s="49"/>
      <c r="BN101" s="49"/>
      <c r="BO101" s="49"/>
      <c r="BP101" s="49"/>
      <c r="BQ101" s="49"/>
      <c r="BR101" s="49"/>
      <c r="BS101" s="49"/>
      <c r="BT101" s="49"/>
      <c r="BU101" s="49"/>
      <c r="BV101" s="49"/>
      <c r="BW101" s="49"/>
      <c r="BX101" s="49"/>
      <c r="BY101" s="49"/>
      <c r="BZ101" s="49"/>
      <c r="CA101" s="49"/>
      <c r="CB101" s="49"/>
      <c r="CC101" s="49"/>
      <c r="CD101" s="49"/>
      <c r="CE101" s="49"/>
      <c r="CF101" s="49"/>
      <c r="CG101" s="49"/>
      <c r="CH101" s="49"/>
      <c r="CI101" s="49"/>
      <c r="CJ101" s="49"/>
      <c r="CK101" s="49"/>
      <c r="CL101" s="49"/>
      <c r="CM101" s="49"/>
      <c r="CN101" s="49"/>
      <c r="CO101" s="49"/>
      <c r="CP101" s="49"/>
      <c r="CQ101" s="49"/>
      <c r="CR101" s="49"/>
      <c r="CS101" s="49"/>
      <c r="CT101" s="49"/>
      <c r="CU101" s="49"/>
      <c r="CV101" s="49"/>
      <c r="CW101" s="49"/>
      <c r="CX101" s="49"/>
      <c r="CY101" s="49"/>
      <c r="CZ101" s="49"/>
      <c r="DA101" s="49"/>
      <c r="DB101" s="49"/>
      <c r="DC101" s="49"/>
      <c r="DD101" s="49"/>
      <c r="DE101" s="49"/>
      <c r="DF101" s="49"/>
      <c r="DG101" s="49"/>
      <c r="DH101" s="49"/>
      <c r="DI101" s="49"/>
      <c r="DJ101" s="49"/>
      <c r="DK101" s="49"/>
      <c r="DL101" s="49"/>
      <c r="DM101" s="49"/>
      <c r="DN101" s="49"/>
      <c r="DO101" s="49"/>
      <c r="DP101" s="49"/>
      <c r="DQ101" s="49"/>
      <c r="DR101" s="49"/>
      <c r="DS101" s="49"/>
      <c r="DT101" s="49"/>
      <c r="DU101" s="49"/>
      <c r="DV101" s="49"/>
      <c r="DW101" s="49"/>
      <c r="DX101" s="49"/>
      <c r="DY101" s="49"/>
      <c r="DZ101" s="49"/>
      <c r="EA101" s="49"/>
      <c r="EB101" s="49"/>
      <c r="EC101" s="49"/>
      <c r="ED101" s="49"/>
      <c r="EE101" s="49"/>
      <c r="EF101" s="49"/>
      <c r="EG101" s="49"/>
      <c r="EH101" s="49"/>
      <c r="EI101" s="49"/>
      <c r="EJ101" s="49"/>
      <c r="EK101" s="49"/>
      <c r="EL101" s="49"/>
      <c r="EM101" s="49"/>
      <c r="EN101" s="49"/>
    </row>
    <row r="102" spans="4:144">
      <c r="D102" s="52" t="s">
        <v>330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48"/>
      <c r="CY102" s="48"/>
      <c r="CZ102" s="48"/>
      <c r="DA102" s="48"/>
      <c r="DB102" s="48"/>
      <c r="DC102" s="48"/>
      <c r="DD102" s="48"/>
      <c r="DE102" s="48"/>
      <c r="DF102" s="48"/>
      <c r="DG102" s="48"/>
      <c r="DH102" s="48"/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48"/>
      <c r="DW102" s="48"/>
      <c r="DX102" s="48"/>
      <c r="DY102" s="48"/>
      <c r="DZ102" s="48"/>
      <c r="EA102" s="48"/>
      <c r="EB102" s="48"/>
      <c r="EC102" s="48"/>
      <c r="ED102" s="48"/>
      <c r="EE102" s="48"/>
      <c r="EF102" s="48"/>
      <c r="EG102" s="48"/>
      <c r="EH102" s="48"/>
      <c r="EI102" s="48"/>
      <c r="EJ102" s="48"/>
      <c r="EK102" s="48"/>
      <c r="EL102" s="48"/>
      <c r="EM102" s="48"/>
      <c r="EN102" s="48"/>
    </row>
    <row r="103" spans="4:144">
      <c r="D103" s="52" t="s">
        <v>341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</row>
    <row r="104" spans="4:144">
      <c r="D104" s="53" t="s">
        <v>332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  <c r="BF104" s="49"/>
      <c r="BG104" s="49"/>
      <c r="BH104" s="49"/>
      <c r="BI104" s="49"/>
      <c r="BJ104" s="49"/>
      <c r="BK104" s="49"/>
      <c r="BL104" s="49"/>
      <c r="BM104" s="49"/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49"/>
      <c r="CB104" s="49"/>
      <c r="CC104" s="49"/>
      <c r="CD104" s="49"/>
      <c r="CE104" s="49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49"/>
      <c r="CR104" s="49"/>
      <c r="CS104" s="49"/>
      <c r="CT104" s="49"/>
      <c r="CU104" s="49"/>
      <c r="CV104" s="49"/>
      <c r="CW104" s="49"/>
      <c r="CX104" s="49"/>
      <c r="CY104" s="49"/>
      <c r="CZ104" s="49"/>
      <c r="DA104" s="49"/>
      <c r="DB104" s="49"/>
      <c r="DC104" s="49"/>
      <c r="DD104" s="49"/>
      <c r="DE104" s="49"/>
      <c r="DF104" s="49"/>
      <c r="DG104" s="49"/>
      <c r="DH104" s="49"/>
      <c r="DI104" s="49"/>
      <c r="DJ104" s="49"/>
      <c r="DK104" s="49"/>
      <c r="DL104" s="49"/>
      <c r="DM104" s="49"/>
      <c r="DN104" s="49"/>
      <c r="DO104" s="49"/>
      <c r="DP104" s="49"/>
      <c r="DQ104" s="49"/>
      <c r="DR104" s="49"/>
      <c r="DS104" s="49"/>
      <c r="DT104" s="49"/>
      <c r="DU104" s="49"/>
      <c r="DV104" s="49"/>
      <c r="DW104" s="49"/>
      <c r="DX104" s="49"/>
      <c r="DY104" s="49"/>
      <c r="DZ104" s="49"/>
      <c r="EA104" s="49"/>
      <c r="EB104" s="49"/>
      <c r="EC104" s="49"/>
      <c r="ED104" s="49"/>
      <c r="EE104" s="49"/>
      <c r="EF104" s="49"/>
      <c r="EG104" s="49"/>
      <c r="EH104" s="49"/>
      <c r="EI104" s="49"/>
      <c r="EJ104" s="49"/>
      <c r="EK104" s="49"/>
      <c r="EL104" s="49"/>
      <c r="EM104" s="49"/>
      <c r="EN104" s="49"/>
    </row>
    <row r="105" spans="4:144">
      <c r="D105" s="53" t="s">
        <v>360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49"/>
      <c r="CB105" s="49"/>
      <c r="CC105" s="49"/>
      <c r="CD105" s="49"/>
      <c r="CE105" s="49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49"/>
      <c r="CR105" s="49"/>
      <c r="CS105" s="49"/>
      <c r="CT105" s="49"/>
      <c r="CU105" s="49"/>
      <c r="CV105" s="49"/>
      <c r="CW105" s="49"/>
      <c r="CX105" s="49"/>
      <c r="CY105" s="49"/>
      <c r="CZ105" s="49"/>
      <c r="DA105" s="49"/>
      <c r="DB105" s="49"/>
      <c r="DC105" s="49"/>
      <c r="DD105" s="49"/>
      <c r="DE105" s="49"/>
      <c r="DF105" s="49"/>
      <c r="DG105" s="49"/>
      <c r="DH105" s="49"/>
      <c r="DI105" s="49"/>
      <c r="DJ105" s="49"/>
      <c r="DK105" s="49"/>
      <c r="DL105" s="49"/>
      <c r="DM105" s="49"/>
      <c r="DN105" s="49"/>
      <c r="DO105" s="49"/>
      <c r="DP105" s="49"/>
      <c r="DQ105" s="49"/>
      <c r="DR105" s="49"/>
      <c r="DS105" s="49"/>
      <c r="DT105" s="49"/>
      <c r="DU105" s="49"/>
      <c r="DV105" s="49"/>
      <c r="DW105" s="49"/>
      <c r="DX105" s="49"/>
      <c r="DY105" s="49"/>
      <c r="DZ105" s="49"/>
      <c r="EA105" s="49"/>
      <c r="EB105" s="49"/>
      <c r="EC105" s="49"/>
      <c r="ED105" s="49"/>
      <c r="EE105" s="49"/>
      <c r="EF105" s="49"/>
      <c r="EG105" s="49"/>
      <c r="EH105" s="49"/>
      <c r="EI105" s="49"/>
      <c r="EJ105" s="49"/>
      <c r="EK105" s="49"/>
      <c r="EL105" s="49"/>
      <c r="EM105" s="49"/>
      <c r="EN105" s="49"/>
    </row>
    <row r="106" spans="4:144">
      <c r="D106" s="53" t="s">
        <v>366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49"/>
      <c r="BE106" s="49"/>
      <c r="BF106" s="49"/>
      <c r="BG106" s="49"/>
      <c r="BH106" s="49"/>
      <c r="BI106" s="49"/>
      <c r="BJ106" s="49"/>
      <c r="BK106" s="49"/>
      <c r="BL106" s="49"/>
      <c r="BM106" s="49"/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49"/>
      <c r="CB106" s="49"/>
      <c r="CC106" s="49"/>
      <c r="CD106" s="49"/>
      <c r="CE106" s="49"/>
      <c r="CF106" s="49"/>
      <c r="CG106" s="49"/>
      <c r="CH106" s="49"/>
      <c r="CI106" s="49"/>
      <c r="CJ106" s="49"/>
      <c r="CK106" s="49"/>
      <c r="CL106" s="49"/>
      <c r="CM106" s="49"/>
      <c r="CN106" s="49"/>
      <c r="CO106" s="49"/>
      <c r="CP106" s="49"/>
      <c r="CQ106" s="49"/>
      <c r="CR106" s="49"/>
      <c r="CS106" s="49"/>
      <c r="CT106" s="49"/>
      <c r="CU106" s="49"/>
      <c r="CV106" s="49"/>
      <c r="CW106" s="49"/>
      <c r="CX106" s="49"/>
      <c r="CY106" s="49"/>
      <c r="CZ106" s="49"/>
      <c r="DA106" s="49"/>
      <c r="DB106" s="49"/>
      <c r="DC106" s="49"/>
      <c r="DD106" s="49"/>
      <c r="DE106" s="49"/>
      <c r="DF106" s="49"/>
      <c r="DG106" s="49"/>
      <c r="DH106" s="49"/>
      <c r="DI106" s="49"/>
      <c r="DJ106" s="49"/>
      <c r="DK106" s="49"/>
      <c r="DL106" s="49"/>
      <c r="DM106" s="49"/>
      <c r="DN106" s="49"/>
      <c r="DO106" s="49"/>
      <c r="DP106" s="49"/>
      <c r="DQ106" s="49"/>
      <c r="DR106" s="49"/>
      <c r="DS106" s="49"/>
      <c r="DT106" s="49"/>
      <c r="DU106" s="49"/>
      <c r="DV106" s="49"/>
      <c r="DW106" s="49"/>
      <c r="DX106" s="49"/>
      <c r="DY106" s="49"/>
      <c r="DZ106" s="49"/>
      <c r="EA106" s="49"/>
      <c r="EB106" s="49"/>
      <c r="EC106" s="49"/>
      <c r="ED106" s="49"/>
      <c r="EE106" s="49"/>
      <c r="EF106" s="49"/>
      <c r="EG106" s="49"/>
      <c r="EH106" s="49"/>
      <c r="EI106" s="49"/>
      <c r="EJ106" s="49"/>
      <c r="EK106" s="49"/>
      <c r="EL106" s="49"/>
      <c r="EM106" s="49"/>
      <c r="EN106" s="49"/>
    </row>
    <row r="107" spans="4:144">
      <c r="D107" s="53" t="s">
        <v>415</v>
      </c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  <c r="BF107" s="49"/>
      <c r="BG107" s="49"/>
      <c r="BH107" s="49"/>
      <c r="BI107" s="49"/>
      <c r="BJ107" s="49"/>
      <c r="BK107" s="49"/>
      <c r="BL107" s="49"/>
      <c r="BM107" s="49"/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49"/>
      <c r="CB107" s="49"/>
      <c r="CC107" s="49"/>
      <c r="CD107" s="49"/>
      <c r="CE107" s="49"/>
      <c r="CF107" s="49"/>
      <c r="CG107" s="49"/>
      <c r="CH107" s="49"/>
      <c r="CI107" s="49"/>
      <c r="CJ107" s="49"/>
      <c r="CK107" s="49"/>
      <c r="CL107" s="49"/>
      <c r="CM107" s="49"/>
      <c r="CN107" s="49"/>
      <c r="CO107" s="49"/>
      <c r="CP107" s="49"/>
      <c r="CQ107" s="49"/>
      <c r="CR107" s="49"/>
      <c r="CS107" s="49"/>
      <c r="CT107" s="49"/>
      <c r="CU107" s="49"/>
      <c r="CV107" s="49"/>
      <c r="CW107" s="49"/>
      <c r="CX107" s="49"/>
      <c r="CY107" s="49"/>
      <c r="CZ107" s="49"/>
      <c r="DA107" s="49"/>
      <c r="DB107" s="49"/>
      <c r="DC107" s="49"/>
      <c r="DD107" s="49"/>
      <c r="DE107" s="49"/>
      <c r="DF107" s="49"/>
      <c r="DG107" s="49"/>
      <c r="DH107" s="49"/>
      <c r="DI107" s="49"/>
      <c r="DJ107" s="49"/>
      <c r="DK107" s="49"/>
      <c r="DL107" s="49"/>
      <c r="DM107" s="49"/>
      <c r="DN107" s="49"/>
      <c r="DO107" s="49"/>
      <c r="DP107" s="49"/>
      <c r="DQ107" s="49"/>
      <c r="DR107" s="49"/>
      <c r="DS107" s="49"/>
      <c r="DT107" s="49"/>
      <c r="DU107" s="49"/>
      <c r="DV107" s="49"/>
      <c r="DW107" s="49"/>
      <c r="DX107" s="49"/>
      <c r="DY107" s="49"/>
      <c r="DZ107" s="49"/>
      <c r="EA107" s="49"/>
      <c r="EB107" s="49"/>
      <c r="EC107" s="49"/>
      <c r="ED107" s="49"/>
      <c r="EE107" s="49"/>
      <c r="EF107" s="49"/>
      <c r="EG107" s="49"/>
      <c r="EH107" s="49"/>
      <c r="EI107" s="49"/>
      <c r="EJ107" s="49"/>
      <c r="EK107" s="49"/>
      <c r="EL107" s="49"/>
      <c r="EM107" s="49"/>
      <c r="EN107" s="49"/>
    </row>
    <row r="108" spans="4:144">
      <c r="D108" s="53" t="s">
        <v>748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  <c r="BF108" s="49"/>
      <c r="BG108" s="49"/>
      <c r="BH108" s="49"/>
      <c r="BI108" s="49"/>
      <c r="BJ108" s="49"/>
      <c r="BK108" s="49"/>
      <c r="BL108" s="49"/>
      <c r="BM108" s="49"/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49"/>
      <c r="CB108" s="49"/>
      <c r="CC108" s="49"/>
      <c r="CD108" s="49"/>
      <c r="CE108" s="49"/>
      <c r="CF108" s="49"/>
      <c r="CG108" s="49"/>
      <c r="CH108" s="49"/>
      <c r="CI108" s="49"/>
      <c r="CJ108" s="49"/>
      <c r="CK108" s="49"/>
      <c r="CL108" s="49"/>
      <c r="CM108" s="49"/>
      <c r="CN108" s="49"/>
      <c r="CO108" s="49"/>
      <c r="CP108" s="49"/>
      <c r="CQ108" s="49"/>
      <c r="CR108" s="49"/>
      <c r="CS108" s="49"/>
      <c r="CT108" s="49"/>
      <c r="CU108" s="49"/>
      <c r="CV108" s="49"/>
      <c r="CW108" s="49"/>
      <c r="CX108" s="49"/>
      <c r="CY108" s="49"/>
      <c r="CZ108" s="49"/>
      <c r="DA108" s="49"/>
      <c r="DB108" s="49"/>
      <c r="DC108" s="49"/>
      <c r="DD108" s="49"/>
      <c r="DE108" s="49"/>
      <c r="DF108" s="49"/>
      <c r="DG108" s="49"/>
      <c r="DH108" s="49"/>
      <c r="DI108" s="49"/>
      <c r="DJ108" s="49"/>
      <c r="DK108" s="49"/>
      <c r="DL108" s="49"/>
      <c r="DM108" s="49"/>
      <c r="DN108" s="49"/>
      <c r="DO108" s="49"/>
      <c r="DP108" s="49"/>
      <c r="DQ108" s="49"/>
      <c r="DR108" s="49"/>
      <c r="DS108" s="49"/>
      <c r="DT108" s="49"/>
      <c r="DU108" s="49"/>
      <c r="DV108" s="49"/>
      <c r="DW108" s="49"/>
      <c r="DX108" s="49"/>
      <c r="DY108" s="49"/>
      <c r="DZ108" s="49"/>
      <c r="EA108" s="49"/>
      <c r="EB108" s="49"/>
      <c r="EC108" s="49"/>
      <c r="ED108" s="49"/>
      <c r="EE108" s="49"/>
      <c r="EF108" s="49"/>
      <c r="EG108" s="49"/>
      <c r="EH108" s="49"/>
      <c r="EI108" s="49"/>
      <c r="EJ108" s="49"/>
      <c r="EK108" s="49"/>
      <c r="EL108" s="49"/>
      <c r="EM108" s="49"/>
      <c r="EN108" s="49"/>
    </row>
    <row r="109" spans="4:144">
      <c r="D109" s="37" t="s">
        <v>331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  <c r="BF109" s="49"/>
      <c r="BG109" s="49"/>
      <c r="BH109" s="49"/>
      <c r="BI109" s="49"/>
      <c r="BJ109" s="49"/>
      <c r="BK109" s="49"/>
      <c r="BL109" s="49"/>
      <c r="BM109" s="49"/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49"/>
      <c r="CB109" s="49"/>
      <c r="CC109" s="49"/>
      <c r="CD109" s="49"/>
      <c r="CE109" s="49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49"/>
      <c r="CR109" s="49"/>
      <c r="CS109" s="49"/>
      <c r="CT109" s="49"/>
      <c r="CU109" s="49"/>
      <c r="CV109" s="49"/>
      <c r="CW109" s="49"/>
      <c r="CX109" s="49"/>
      <c r="CY109" s="49"/>
      <c r="CZ109" s="49"/>
      <c r="DA109" s="49"/>
      <c r="DB109" s="49"/>
      <c r="DC109" s="49"/>
      <c r="DD109" s="49"/>
      <c r="DE109" s="49"/>
      <c r="DF109" s="49"/>
      <c r="DG109" s="49"/>
      <c r="DH109" s="49"/>
      <c r="DI109" s="49"/>
      <c r="DJ109" s="49"/>
      <c r="DK109" s="49"/>
      <c r="DL109" s="49"/>
      <c r="DM109" s="49"/>
      <c r="DN109" s="49"/>
      <c r="DO109" s="49"/>
      <c r="DP109" s="49"/>
      <c r="DQ109" s="49"/>
      <c r="DR109" s="49"/>
      <c r="DS109" s="49"/>
      <c r="DT109" s="49"/>
      <c r="DU109" s="49"/>
      <c r="DV109" s="49"/>
      <c r="DW109" s="49"/>
      <c r="DX109" s="49"/>
      <c r="DY109" s="49"/>
      <c r="DZ109" s="49"/>
      <c r="EA109" s="49"/>
      <c r="EB109" s="49"/>
      <c r="EC109" s="49"/>
      <c r="ED109" s="49"/>
      <c r="EE109" s="49"/>
      <c r="EF109" s="49"/>
      <c r="EG109" s="49"/>
      <c r="EH109" s="49"/>
      <c r="EI109" s="49"/>
      <c r="EJ109" s="49"/>
      <c r="EK109" s="49"/>
      <c r="EL109" s="49"/>
      <c r="EM109" s="49"/>
      <c r="EN109" s="49"/>
    </row>
    <row r="110" spans="4:144">
      <c r="D110" s="53" t="s">
        <v>362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  <c r="BG110" s="49"/>
      <c r="BH110" s="49"/>
      <c r="BI110" s="49"/>
      <c r="BJ110" s="49"/>
      <c r="BK110" s="49"/>
      <c r="BL110" s="49"/>
      <c r="BM110" s="49"/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49"/>
      <c r="CB110" s="49"/>
      <c r="CC110" s="49"/>
      <c r="CD110" s="49"/>
      <c r="CE110" s="49"/>
      <c r="CF110" s="49"/>
      <c r="CG110" s="49"/>
      <c r="CH110" s="49"/>
      <c r="CI110" s="49"/>
      <c r="CJ110" s="49"/>
      <c r="CK110" s="49"/>
      <c r="CL110" s="49"/>
      <c r="CM110" s="49"/>
      <c r="CN110" s="49"/>
      <c r="CO110" s="49"/>
      <c r="CP110" s="49"/>
      <c r="CQ110" s="49"/>
      <c r="CR110" s="49"/>
      <c r="CS110" s="49"/>
      <c r="CT110" s="49"/>
      <c r="CU110" s="49"/>
      <c r="CV110" s="49"/>
      <c r="CW110" s="49"/>
      <c r="CX110" s="49"/>
      <c r="CY110" s="49"/>
      <c r="CZ110" s="49"/>
      <c r="DA110" s="49"/>
      <c r="DB110" s="49"/>
      <c r="DC110" s="49"/>
      <c r="DD110" s="49"/>
      <c r="DE110" s="49"/>
      <c r="DF110" s="49"/>
      <c r="DG110" s="49"/>
      <c r="DH110" s="49"/>
      <c r="DI110" s="49"/>
      <c r="DJ110" s="49"/>
      <c r="DK110" s="49"/>
      <c r="DL110" s="49"/>
      <c r="DM110" s="49"/>
      <c r="DN110" s="49"/>
      <c r="DO110" s="49"/>
      <c r="DP110" s="49"/>
      <c r="DQ110" s="49"/>
      <c r="DR110" s="49"/>
      <c r="DS110" s="49"/>
      <c r="DT110" s="49"/>
      <c r="DU110" s="49"/>
      <c r="DV110" s="49"/>
      <c r="DW110" s="49"/>
      <c r="DX110" s="49"/>
      <c r="DY110" s="49"/>
      <c r="DZ110" s="49"/>
      <c r="EA110" s="49"/>
      <c r="EB110" s="49"/>
      <c r="EC110" s="49"/>
      <c r="ED110" s="49"/>
      <c r="EE110" s="49"/>
      <c r="EF110" s="49"/>
      <c r="EG110" s="49"/>
      <c r="EH110" s="49"/>
      <c r="EI110" s="49"/>
      <c r="EJ110" s="49"/>
      <c r="EK110" s="49"/>
      <c r="EL110" s="49"/>
      <c r="EM110" s="49"/>
      <c r="EN110" s="49"/>
    </row>
    <row r="111" spans="4:144">
      <c r="D111" s="53" t="s">
        <v>321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  <c r="BK111" s="49"/>
      <c r="BL111" s="49"/>
      <c r="BM111" s="49"/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49"/>
      <c r="CB111" s="49"/>
      <c r="CC111" s="49"/>
      <c r="CD111" s="49"/>
      <c r="CE111" s="49"/>
      <c r="CF111" s="49"/>
      <c r="CG111" s="49"/>
      <c r="CH111" s="49"/>
      <c r="CI111" s="49"/>
      <c r="CJ111" s="49"/>
      <c r="CK111" s="49"/>
      <c r="CL111" s="49"/>
      <c r="CM111" s="49"/>
      <c r="CN111" s="49"/>
      <c r="CO111" s="49"/>
      <c r="CP111" s="49"/>
      <c r="CQ111" s="49"/>
      <c r="CR111" s="49"/>
      <c r="CS111" s="49"/>
      <c r="CT111" s="49"/>
      <c r="CU111" s="49"/>
      <c r="CV111" s="49"/>
      <c r="CW111" s="49"/>
      <c r="CX111" s="49"/>
      <c r="CY111" s="49"/>
      <c r="CZ111" s="49"/>
      <c r="DA111" s="49"/>
      <c r="DB111" s="49"/>
      <c r="DC111" s="49"/>
      <c r="DD111" s="49"/>
      <c r="DE111" s="49"/>
      <c r="DF111" s="49"/>
      <c r="DG111" s="49"/>
      <c r="DH111" s="49"/>
      <c r="DI111" s="49"/>
      <c r="DJ111" s="49"/>
      <c r="DK111" s="49"/>
      <c r="DL111" s="49"/>
      <c r="DM111" s="49"/>
      <c r="DN111" s="49"/>
      <c r="DO111" s="49"/>
      <c r="DP111" s="49"/>
      <c r="DQ111" s="49"/>
      <c r="DR111" s="49"/>
      <c r="DS111" s="49"/>
      <c r="DT111" s="49"/>
      <c r="DU111" s="49"/>
      <c r="DV111" s="49"/>
      <c r="DW111" s="49"/>
      <c r="DX111" s="49"/>
      <c r="DY111" s="49"/>
      <c r="DZ111" s="49"/>
      <c r="EA111" s="49"/>
      <c r="EB111" s="49"/>
      <c r="EC111" s="49"/>
      <c r="ED111" s="49"/>
      <c r="EE111" s="49"/>
      <c r="EF111" s="49"/>
      <c r="EG111" s="49"/>
      <c r="EH111" s="49"/>
      <c r="EI111" s="49"/>
      <c r="EJ111" s="49"/>
      <c r="EK111" s="49"/>
      <c r="EL111" s="49"/>
      <c r="EM111" s="49"/>
      <c r="EN111" s="49"/>
    </row>
    <row r="112" spans="4:144">
      <c r="D112" s="53" t="s">
        <v>561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E112" s="49"/>
      <c r="BF112" s="49"/>
      <c r="BG112" s="49"/>
      <c r="BH112" s="49"/>
      <c r="BI112" s="49"/>
      <c r="BJ112" s="49"/>
      <c r="BK112" s="49"/>
      <c r="BL112" s="49"/>
      <c r="BM112" s="49"/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49"/>
      <c r="CB112" s="49"/>
      <c r="CC112" s="49"/>
      <c r="CD112" s="49"/>
      <c r="CE112" s="49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49"/>
      <c r="CR112" s="49"/>
      <c r="CS112" s="49"/>
      <c r="CT112" s="49"/>
      <c r="CU112" s="49"/>
      <c r="CV112" s="49"/>
      <c r="CW112" s="49"/>
      <c r="CX112" s="49"/>
      <c r="CY112" s="49"/>
      <c r="CZ112" s="49"/>
      <c r="DA112" s="49"/>
      <c r="DB112" s="49"/>
      <c r="DC112" s="49"/>
      <c r="DD112" s="49"/>
      <c r="DE112" s="49"/>
      <c r="DF112" s="49"/>
      <c r="DG112" s="49"/>
      <c r="DH112" s="49"/>
      <c r="DI112" s="49"/>
      <c r="DJ112" s="49"/>
      <c r="DK112" s="49"/>
      <c r="DL112" s="49"/>
      <c r="DM112" s="49"/>
      <c r="DN112" s="49"/>
      <c r="DO112" s="49"/>
      <c r="DP112" s="49"/>
      <c r="DQ112" s="49"/>
      <c r="DR112" s="49"/>
      <c r="DS112" s="49"/>
      <c r="DT112" s="49"/>
      <c r="DU112" s="49"/>
      <c r="DV112" s="49"/>
      <c r="DW112" s="49"/>
      <c r="DX112" s="49"/>
      <c r="DY112" s="49"/>
      <c r="DZ112" s="49"/>
      <c r="EA112" s="49"/>
      <c r="EB112" s="49"/>
      <c r="EC112" s="49"/>
      <c r="ED112" s="49"/>
      <c r="EE112" s="49"/>
      <c r="EF112" s="49"/>
      <c r="EG112" s="49"/>
      <c r="EH112" s="49"/>
      <c r="EI112" s="49"/>
      <c r="EJ112" s="49"/>
      <c r="EK112" s="49"/>
      <c r="EL112" s="49"/>
      <c r="EM112" s="49"/>
      <c r="EN112" s="49"/>
    </row>
    <row r="113" spans="4:144">
      <c r="D113" s="53" t="s">
        <v>562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49"/>
      <c r="BT113" s="49"/>
      <c r="BU113" s="49"/>
      <c r="BV113" s="49"/>
      <c r="BW113" s="49"/>
      <c r="BX113" s="49"/>
      <c r="BY113" s="49"/>
      <c r="BZ113" s="49"/>
      <c r="CA113" s="49"/>
      <c r="CB113" s="49"/>
      <c r="CC113" s="49"/>
      <c r="CD113" s="49"/>
      <c r="CE113" s="49"/>
      <c r="CF113" s="49"/>
      <c r="CG113" s="49"/>
      <c r="CH113" s="49"/>
      <c r="CI113" s="49"/>
      <c r="CJ113" s="49"/>
      <c r="CK113" s="49"/>
      <c r="CL113" s="49"/>
      <c r="CM113" s="49"/>
      <c r="CN113" s="49"/>
      <c r="CO113" s="49"/>
      <c r="CP113" s="49"/>
      <c r="CQ113" s="49"/>
      <c r="CR113" s="49"/>
      <c r="CS113" s="49"/>
      <c r="CT113" s="49"/>
      <c r="CU113" s="49"/>
      <c r="CV113" s="49"/>
      <c r="CW113" s="49"/>
      <c r="CX113" s="49"/>
      <c r="CY113" s="49"/>
      <c r="CZ113" s="49"/>
      <c r="DA113" s="49"/>
      <c r="DB113" s="49"/>
      <c r="DC113" s="49"/>
      <c r="DD113" s="49"/>
      <c r="DE113" s="49"/>
      <c r="DF113" s="49"/>
      <c r="DG113" s="49"/>
      <c r="DH113" s="49"/>
      <c r="DI113" s="49"/>
      <c r="DJ113" s="49"/>
      <c r="DK113" s="49"/>
      <c r="DL113" s="49"/>
      <c r="DM113" s="49"/>
      <c r="DN113" s="49"/>
      <c r="DO113" s="49"/>
      <c r="DP113" s="49"/>
      <c r="DQ113" s="49"/>
      <c r="DR113" s="49"/>
      <c r="DS113" s="49"/>
      <c r="DT113" s="49"/>
      <c r="DU113" s="49"/>
      <c r="DV113" s="49"/>
      <c r="DW113" s="49"/>
      <c r="DX113" s="49"/>
      <c r="DY113" s="49"/>
      <c r="DZ113" s="49"/>
      <c r="EA113" s="49"/>
      <c r="EB113" s="49"/>
      <c r="EC113" s="49"/>
      <c r="ED113" s="49"/>
      <c r="EE113" s="49"/>
      <c r="EF113" s="49"/>
      <c r="EG113" s="49"/>
      <c r="EH113" s="49"/>
      <c r="EI113" s="49"/>
      <c r="EJ113" s="49"/>
      <c r="EK113" s="49"/>
      <c r="EL113" s="49"/>
      <c r="EM113" s="49"/>
      <c r="EN113" s="49"/>
    </row>
    <row r="114" spans="4:144">
      <c r="D114" s="53" t="s">
        <v>749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49"/>
      <c r="CB114" s="49"/>
      <c r="CC114" s="49"/>
      <c r="CD114" s="49"/>
      <c r="CE114" s="49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49"/>
      <c r="CR114" s="49"/>
      <c r="CS114" s="49"/>
      <c r="CT114" s="49"/>
      <c r="CU114" s="49"/>
      <c r="CV114" s="49"/>
      <c r="CW114" s="49"/>
      <c r="CX114" s="49"/>
      <c r="CY114" s="49"/>
      <c r="CZ114" s="49"/>
      <c r="DA114" s="49"/>
      <c r="DB114" s="49"/>
      <c r="DC114" s="49"/>
      <c r="DD114" s="49"/>
      <c r="DE114" s="49"/>
      <c r="DF114" s="49"/>
      <c r="DG114" s="49"/>
      <c r="DH114" s="49"/>
      <c r="DI114" s="49"/>
      <c r="DJ114" s="49"/>
      <c r="DK114" s="49"/>
      <c r="DL114" s="49"/>
      <c r="DM114" s="49"/>
      <c r="DN114" s="49"/>
      <c r="DO114" s="49"/>
      <c r="DP114" s="49"/>
      <c r="DQ114" s="49"/>
      <c r="DR114" s="49"/>
      <c r="DS114" s="49"/>
      <c r="DT114" s="49"/>
      <c r="DU114" s="49"/>
      <c r="DV114" s="49"/>
      <c r="DW114" s="49"/>
      <c r="DX114" s="49"/>
      <c r="DY114" s="49"/>
      <c r="DZ114" s="49"/>
      <c r="EA114" s="49"/>
      <c r="EB114" s="49"/>
      <c r="EC114" s="49"/>
      <c r="ED114" s="49"/>
      <c r="EE114" s="49"/>
      <c r="EF114" s="49"/>
      <c r="EG114" s="49"/>
      <c r="EH114" s="49"/>
      <c r="EI114" s="49"/>
      <c r="EJ114" s="49"/>
      <c r="EK114" s="49"/>
      <c r="EL114" s="49"/>
      <c r="EM114" s="49"/>
      <c r="EN114" s="49"/>
    </row>
    <row r="115" spans="4:144">
      <c r="D115" s="53" t="s">
        <v>750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  <c r="CV115" s="49"/>
      <c r="CW115" s="49"/>
      <c r="CX115" s="49"/>
      <c r="CY115" s="49"/>
      <c r="CZ115" s="49"/>
      <c r="DA115" s="49"/>
      <c r="DB115" s="49"/>
      <c r="DC115" s="49"/>
      <c r="DD115" s="49"/>
      <c r="DE115" s="49"/>
      <c r="DF115" s="49"/>
      <c r="DG115" s="49"/>
      <c r="DH115" s="49"/>
      <c r="DI115" s="49"/>
      <c r="DJ115" s="49"/>
      <c r="DK115" s="49"/>
      <c r="DL115" s="49"/>
      <c r="DM115" s="49"/>
      <c r="DN115" s="49"/>
      <c r="DO115" s="49"/>
      <c r="DP115" s="49"/>
      <c r="DQ115" s="49"/>
      <c r="DR115" s="49"/>
      <c r="DS115" s="49"/>
      <c r="DT115" s="49"/>
      <c r="DU115" s="49"/>
      <c r="DV115" s="49"/>
      <c r="DW115" s="49"/>
      <c r="DX115" s="49"/>
      <c r="DY115" s="49"/>
      <c r="DZ115" s="49"/>
      <c r="EA115" s="49"/>
      <c r="EB115" s="49"/>
      <c r="EC115" s="49"/>
      <c r="ED115" s="49"/>
      <c r="EE115" s="49"/>
      <c r="EF115" s="49"/>
      <c r="EG115" s="49"/>
      <c r="EH115" s="49"/>
      <c r="EI115" s="49"/>
      <c r="EJ115" s="49"/>
      <c r="EK115" s="49"/>
      <c r="EL115" s="49"/>
      <c r="EM115" s="49"/>
      <c r="EN115" s="49"/>
    </row>
    <row r="116" spans="4:144">
      <c r="D116" s="53" t="s">
        <v>384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49"/>
      <c r="CB116" s="49"/>
      <c r="CC116" s="49"/>
      <c r="CD116" s="49"/>
      <c r="CE116" s="49"/>
      <c r="CF116" s="49"/>
      <c r="CG116" s="49"/>
      <c r="CH116" s="49"/>
      <c r="CI116" s="49"/>
      <c r="CJ116" s="49"/>
      <c r="CK116" s="49"/>
      <c r="CL116" s="49"/>
      <c r="CM116" s="49"/>
      <c r="CN116" s="49"/>
      <c r="CO116" s="49"/>
      <c r="CP116" s="49"/>
      <c r="CQ116" s="49"/>
      <c r="CR116" s="49"/>
      <c r="CS116" s="49"/>
      <c r="CT116" s="49"/>
      <c r="CU116" s="49"/>
      <c r="CV116" s="49"/>
      <c r="CW116" s="49"/>
      <c r="CX116" s="49"/>
      <c r="CY116" s="49"/>
      <c r="CZ116" s="49"/>
      <c r="DA116" s="49"/>
      <c r="DB116" s="49"/>
      <c r="DC116" s="49"/>
      <c r="DD116" s="49"/>
      <c r="DE116" s="49"/>
      <c r="DF116" s="49"/>
      <c r="DG116" s="49"/>
      <c r="DH116" s="49"/>
      <c r="DI116" s="49"/>
      <c r="DJ116" s="49"/>
      <c r="DK116" s="49"/>
      <c r="DL116" s="49"/>
      <c r="DM116" s="49"/>
      <c r="DN116" s="49"/>
      <c r="DO116" s="49"/>
      <c r="DP116" s="49"/>
      <c r="DQ116" s="49"/>
      <c r="DR116" s="49"/>
      <c r="DS116" s="49"/>
      <c r="DT116" s="49"/>
      <c r="DU116" s="49"/>
      <c r="DV116" s="49"/>
      <c r="DW116" s="49"/>
      <c r="DX116" s="49"/>
      <c r="DY116" s="49"/>
      <c r="DZ116" s="49"/>
      <c r="EA116" s="49"/>
      <c r="EB116" s="49"/>
      <c r="EC116" s="49"/>
      <c r="ED116" s="49"/>
      <c r="EE116" s="49"/>
      <c r="EF116" s="49"/>
      <c r="EG116" s="49"/>
      <c r="EH116" s="49"/>
      <c r="EI116" s="49"/>
      <c r="EJ116" s="49"/>
      <c r="EK116" s="49"/>
      <c r="EL116" s="49"/>
      <c r="EM116" s="49"/>
      <c r="EN116" s="49"/>
    </row>
    <row r="117" spans="4:144">
      <c r="D117" s="53" t="s">
        <v>257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49"/>
      <c r="CB117" s="49"/>
      <c r="CC117" s="49"/>
      <c r="CD117" s="49"/>
      <c r="CE117" s="49"/>
      <c r="CF117" s="49"/>
      <c r="CG117" s="49"/>
      <c r="CH117" s="49"/>
      <c r="CI117" s="49"/>
      <c r="CJ117" s="49"/>
      <c r="CK117" s="49"/>
      <c r="CL117" s="49"/>
      <c r="CM117" s="49"/>
      <c r="CN117" s="49"/>
      <c r="CO117" s="49"/>
      <c r="CP117" s="49"/>
      <c r="CQ117" s="49"/>
      <c r="CR117" s="49"/>
      <c r="CS117" s="49"/>
      <c r="CT117" s="49"/>
      <c r="CU117" s="49"/>
      <c r="CV117" s="49"/>
      <c r="CW117" s="49"/>
      <c r="CX117" s="49"/>
      <c r="CY117" s="49"/>
      <c r="CZ117" s="49"/>
      <c r="DA117" s="49"/>
      <c r="DB117" s="49"/>
      <c r="DC117" s="49"/>
      <c r="DD117" s="49"/>
      <c r="DE117" s="49"/>
      <c r="DF117" s="49"/>
      <c r="DG117" s="49"/>
      <c r="DH117" s="49"/>
      <c r="DI117" s="49"/>
      <c r="DJ117" s="49"/>
      <c r="DK117" s="49"/>
      <c r="DL117" s="49"/>
      <c r="DM117" s="49"/>
      <c r="DN117" s="49"/>
      <c r="DO117" s="49"/>
      <c r="DP117" s="49"/>
      <c r="DQ117" s="49"/>
      <c r="DR117" s="49"/>
      <c r="DS117" s="49"/>
      <c r="DT117" s="49"/>
      <c r="DU117" s="49"/>
      <c r="DV117" s="49"/>
      <c r="DW117" s="49"/>
      <c r="DX117" s="49"/>
      <c r="DY117" s="49"/>
      <c r="DZ117" s="49"/>
      <c r="EA117" s="49"/>
      <c r="EB117" s="49"/>
      <c r="EC117" s="49"/>
      <c r="ED117" s="49"/>
      <c r="EE117" s="49"/>
      <c r="EF117" s="49"/>
      <c r="EG117" s="49"/>
      <c r="EH117" s="49"/>
      <c r="EI117" s="49"/>
      <c r="EJ117" s="49"/>
      <c r="EK117" s="49"/>
      <c r="EL117" s="49"/>
      <c r="EM117" s="49"/>
      <c r="EN117" s="49"/>
    </row>
    <row r="118" spans="4:144">
      <c r="D118" s="53" t="s">
        <v>316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49"/>
      <c r="CB118" s="49"/>
      <c r="CC118" s="49"/>
      <c r="CD118" s="49"/>
      <c r="CE118" s="49"/>
      <c r="CF118" s="49"/>
      <c r="CG118" s="49"/>
      <c r="CH118" s="49"/>
      <c r="CI118" s="49"/>
      <c r="CJ118" s="49"/>
      <c r="CK118" s="49"/>
      <c r="CL118" s="49"/>
      <c r="CM118" s="49"/>
      <c r="CN118" s="49"/>
      <c r="CO118" s="49"/>
      <c r="CP118" s="49"/>
      <c r="CQ118" s="49"/>
      <c r="CR118" s="49"/>
      <c r="CS118" s="49"/>
      <c r="CT118" s="49"/>
      <c r="CU118" s="49"/>
      <c r="CV118" s="49"/>
      <c r="CW118" s="49"/>
      <c r="CX118" s="49"/>
      <c r="CY118" s="49"/>
      <c r="CZ118" s="49"/>
      <c r="DA118" s="49"/>
      <c r="DB118" s="49"/>
      <c r="DC118" s="49"/>
      <c r="DD118" s="49"/>
      <c r="DE118" s="49"/>
      <c r="DF118" s="49"/>
      <c r="DG118" s="49"/>
      <c r="DH118" s="49"/>
      <c r="DI118" s="49"/>
      <c r="DJ118" s="49"/>
      <c r="DK118" s="49"/>
      <c r="DL118" s="49"/>
      <c r="DM118" s="49"/>
      <c r="DN118" s="49"/>
      <c r="DO118" s="49"/>
      <c r="DP118" s="49"/>
      <c r="DQ118" s="49"/>
      <c r="DR118" s="49"/>
      <c r="DS118" s="49"/>
      <c r="DT118" s="49"/>
      <c r="DU118" s="49"/>
      <c r="DV118" s="49"/>
      <c r="DW118" s="49"/>
      <c r="DX118" s="49"/>
      <c r="DY118" s="49"/>
      <c r="DZ118" s="49"/>
      <c r="EA118" s="49"/>
      <c r="EB118" s="49"/>
      <c r="EC118" s="49"/>
      <c r="ED118" s="49"/>
      <c r="EE118" s="49"/>
      <c r="EF118" s="49"/>
      <c r="EG118" s="49"/>
      <c r="EH118" s="49"/>
      <c r="EI118" s="49"/>
      <c r="EJ118" s="49"/>
      <c r="EK118" s="49"/>
      <c r="EL118" s="49"/>
      <c r="EM118" s="49"/>
      <c r="EN118" s="49"/>
    </row>
    <row r="119" spans="4:144">
      <c r="D119" s="53" t="s">
        <v>277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  <c r="CE119" s="49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49"/>
      <c r="DC119" s="49"/>
      <c r="DD119" s="49"/>
      <c r="DE119" s="49"/>
      <c r="DF119" s="49"/>
      <c r="DG119" s="49"/>
      <c r="DH119" s="49"/>
      <c r="DI119" s="49"/>
      <c r="DJ119" s="49"/>
      <c r="DK119" s="49"/>
      <c r="DL119" s="49"/>
      <c r="DM119" s="49"/>
      <c r="DN119" s="49"/>
      <c r="DO119" s="49"/>
      <c r="DP119" s="49"/>
      <c r="DQ119" s="49"/>
      <c r="DR119" s="49"/>
      <c r="DS119" s="49"/>
      <c r="DT119" s="49"/>
      <c r="DU119" s="49"/>
      <c r="DV119" s="49"/>
      <c r="DW119" s="49"/>
      <c r="DX119" s="49"/>
      <c r="DY119" s="49"/>
      <c r="DZ119" s="49"/>
      <c r="EA119" s="49"/>
      <c r="EB119" s="49"/>
      <c r="EC119" s="49"/>
      <c r="ED119" s="49"/>
      <c r="EE119" s="49"/>
      <c r="EF119" s="49"/>
      <c r="EG119" s="49"/>
      <c r="EH119" s="49"/>
      <c r="EI119" s="49"/>
      <c r="EJ119" s="49"/>
      <c r="EK119" s="49"/>
      <c r="EL119" s="49"/>
      <c r="EM119" s="49"/>
      <c r="EN119" s="49"/>
    </row>
    <row r="120" spans="4:144">
      <c r="D120" s="53" t="s">
        <v>319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49"/>
      <c r="CE120" s="49"/>
      <c r="CF120" s="49"/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49"/>
      <c r="CR120" s="49"/>
      <c r="CS120" s="49"/>
      <c r="CT120" s="49"/>
      <c r="CU120" s="49"/>
      <c r="CV120" s="49"/>
      <c r="CW120" s="49"/>
      <c r="CX120" s="49"/>
      <c r="CY120" s="49"/>
      <c r="CZ120" s="49"/>
      <c r="DA120" s="49"/>
      <c r="DB120" s="49"/>
      <c r="DC120" s="49"/>
      <c r="DD120" s="49"/>
      <c r="DE120" s="49"/>
      <c r="DF120" s="49"/>
      <c r="DG120" s="49"/>
      <c r="DH120" s="49"/>
      <c r="DI120" s="49"/>
      <c r="DJ120" s="49"/>
      <c r="DK120" s="49"/>
      <c r="DL120" s="49"/>
      <c r="DM120" s="49"/>
      <c r="DN120" s="49"/>
      <c r="DO120" s="49"/>
      <c r="DP120" s="49"/>
      <c r="DQ120" s="49"/>
      <c r="DR120" s="49"/>
      <c r="DS120" s="49"/>
      <c r="DT120" s="49"/>
      <c r="DU120" s="49"/>
      <c r="DV120" s="49"/>
      <c r="DW120" s="49"/>
      <c r="DX120" s="49"/>
      <c r="DY120" s="49"/>
      <c r="DZ120" s="49"/>
      <c r="EA120" s="49"/>
      <c r="EB120" s="49"/>
      <c r="EC120" s="49"/>
      <c r="ED120" s="49"/>
      <c r="EE120" s="49"/>
      <c r="EF120" s="49"/>
      <c r="EG120" s="49"/>
      <c r="EH120" s="49"/>
      <c r="EI120" s="49"/>
      <c r="EJ120" s="49"/>
      <c r="EK120" s="49"/>
      <c r="EL120" s="49"/>
      <c r="EM120" s="49"/>
      <c r="EN120" s="49"/>
    </row>
    <row r="121" spans="4:144">
      <c r="D121" s="53" t="s">
        <v>320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  <c r="CE121" s="49"/>
      <c r="CF121" s="49"/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49"/>
      <c r="DC121" s="49"/>
      <c r="DD121" s="49"/>
      <c r="DE121" s="49"/>
      <c r="DF121" s="49"/>
      <c r="DG121" s="49"/>
      <c r="DH121" s="49"/>
      <c r="DI121" s="49"/>
      <c r="DJ121" s="49"/>
      <c r="DK121" s="49"/>
      <c r="DL121" s="49"/>
      <c r="DM121" s="49"/>
      <c r="DN121" s="49"/>
      <c r="DO121" s="49"/>
      <c r="DP121" s="49"/>
      <c r="DQ121" s="49"/>
      <c r="DR121" s="49"/>
      <c r="DS121" s="49"/>
      <c r="DT121" s="49"/>
      <c r="DU121" s="49"/>
      <c r="DV121" s="49"/>
      <c r="DW121" s="49"/>
      <c r="DX121" s="49"/>
      <c r="DY121" s="49"/>
      <c r="DZ121" s="49"/>
      <c r="EA121" s="49"/>
      <c r="EB121" s="49"/>
      <c r="EC121" s="49"/>
      <c r="ED121" s="49"/>
      <c r="EE121" s="49"/>
      <c r="EF121" s="49"/>
      <c r="EG121" s="49"/>
      <c r="EH121" s="49"/>
      <c r="EI121" s="49"/>
      <c r="EJ121" s="49"/>
      <c r="EK121" s="49"/>
      <c r="EL121" s="49"/>
      <c r="EM121" s="49"/>
      <c r="EN121" s="49"/>
    </row>
    <row r="122" spans="4:144">
      <c r="D122" s="53" t="s">
        <v>374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49"/>
      <c r="CB122" s="49"/>
      <c r="CC122" s="49"/>
      <c r="CD122" s="49"/>
      <c r="CE122" s="49"/>
      <c r="CF122" s="49"/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49"/>
      <c r="CR122" s="49"/>
      <c r="CS122" s="49"/>
      <c r="CT122" s="49"/>
      <c r="CU122" s="49"/>
      <c r="CV122" s="49"/>
      <c r="CW122" s="49"/>
      <c r="CX122" s="49"/>
      <c r="CY122" s="49"/>
      <c r="CZ122" s="49"/>
      <c r="DA122" s="49"/>
      <c r="DB122" s="49"/>
      <c r="DC122" s="49"/>
      <c r="DD122" s="49"/>
      <c r="DE122" s="49"/>
      <c r="DF122" s="49"/>
      <c r="DG122" s="49"/>
      <c r="DH122" s="49"/>
      <c r="DI122" s="49"/>
      <c r="DJ122" s="49"/>
      <c r="DK122" s="49"/>
      <c r="DL122" s="49"/>
      <c r="DM122" s="49"/>
      <c r="DN122" s="49"/>
      <c r="DO122" s="49"/>
      <c r="DP122" s="49"/>
      <c r="DQ122" s="49"/>
      <c r="DR122" s="49"/>
      <c r="DS122" s="49"/>
      <c r="DT122" s="49"/>
      <c r="DU122" s="49"/>
      <c r="DV122" s="49"/>
      <c r="DW122" s="49"/>
      <c r="DX122" s="49"/>
      <c r="DY122" s="49"/>
      <c r="DZ122" s="49"/>
      <c r="EA122" s="49"/>
      <c r="EB122" s="49"/>
      <c r="EC122" s="49"/>
      <c r="ED122" s="49"/>
      <c r="EE122" s="49"/>
      <c r="EF122" s="49"/>
      <c r="EG122" s="49"/>
      <c r="EH122" s="49"/>
      <c r="EI122" s="49"/>
      <c r="EJ122" s="49"/>
      <c r="EK122" s="49"/>
      <c r="EL122" s="49"/>
      <c r="EM122" s="49"/>
      <c r="EN122" s="49"/>
    </row>
    <row r="123" spans="4:144">
      <c r="D123" s="53" t="s">
        <v>375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49"/>
      <c r="CB123" s="49"/>
      <c r="CC123" s="49"/>
      <c r="CD123" s="49"/>
      <c r="CE123" s="49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49"/>
      <c r="DC123" s="49"/>
      <c r="DD123" s="49"/>
      <c r="DE123" s="49"/>
      <c r="DF123" s="49"/>
      <c r="DG123" s="49"/>
      <c r="DH123" s="49"/>
      <c r="DI123" s="49"/>
      <c r="DJ123" s="49"/>
      <c r="DK123" s="49"/>
      <c r="DL123" s="49"/>
      <c r="DM123" s="49"/>
      <c r="DN123" s="49"/>
      <c r="DO123" s="49"/>
      <c r="DP123" s="49"/>
      <c r="DQ123" s="49"/>
      <c r="DR123" s="49"/>
      <c r="DS123" s="49"/>
      <c r="DT123" s="49"/>
      <c r="DU123" s="49"/>
      <c r="DV123" s="49"/>
      <c r="DW123" s="49"/>
      <c r="DX123" s="49"/>
      <c r="DY123" s="49"/>
      <c r="DZ123" s="49"/>
      <c r="EA123" s="49"/>
      <c r="EB123" s="49"/>
      <c r="EC123" s="49"/>
      <c r="ED123" s="49"/>
      <c r="EE123" s="49"/>
      <c r="EF123" s="49"/>
      <c r="EG123" s="49"/>
      <c r="EH123" s="49"/>
      <c r="EI123" s="49"/>
      <c r="EJ123" s="49"/>
      <c r="EK123" s="49"/>
      <c r="EL123" s="49"/>
      <c r="EM123" s="49"/>
      <c r="EN123" s="49"/>
    </row>
    <row r="124" spans="4:144">
      <c r="D124" s="53" t="s">
        <v>751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49"/>
      <c r="CB124" s="49"/>
      <c r="CC124" s="49"/>
      <c r="CD124" s="49"/>
      <c r="CE124" s="49"/>
      <c r="CF124" s="49"/>
      <c r="CG124" s="49"/>
      <c r="CH124" s="49"/>
      <c r="CI124" s="49"/>
      <c r="CJ124" s="49"/>
      <c r="CK124" s="49"/>
      <c r="CL124" s="49"/>
      <c r="CM124" s="49"/>
      <c r="CN124" s="49"/>
      <c r="CO124" s="49"/>
      <c r="CP124" s="49"/>
      <c r="CQ124" s="49"/>
      <c r="CR124" s="49"/>
      <c r="CS124" s="49"/>
      <c r="CT124" s="49"/>
      <c r="CU124" s="49"/>
      <c r="CV124" s="49"/>
      <c r="CW124" s="49"/>
      <c r="CX124" s="49"/>
      <c r="CY124" s="49"/>
      <c r="CZ124" s="49"/>
      <c r="DA124" s="49"/>
      <c r="DB124" s="49"/>
      <c r="DC124" s="49"/>
      <c r="DD124" s="49"/>
      <c r="DE124" s="49"/>
      <c r="DF124" s="49"/>
      <c r="DG124" s="49"/>
      <c r="DH124" s="49"/>
      <c r="DI124" s="49"/>
      <c r="DJ124" s="49"/>
      <c r="DK124" s="49"/>
      <c r="DL124" s="49"/>
      <c r="DM124" s="49"/>
      <c r="DN124" s="49"/>
      <c r="DO124" s="49"/>
      <c r="DP124" s="49"/>
      <c r="DQ124" s="49"/>
      <c r="DR124" s="49"/>
      <c r="DS124" s="49"/>
      <c r="DT124" s="49"/>
      <c r="DU124" s="49"/>
      <c r="DV124" s="49"/>
      <c r="DW124" s="49"/>
      <c r="DX124" s="49"/>
      <c r="DY124" s="49"/>
      <c r="DZ124" s="49"/>
      <c r="EA124" s="49"/>
      <c r="EB124" s="49"/>
      <c r="EC124" s="49"/>
      <c r="ED124" s="49"/>
      <c r="EE124" s="49"/>
      <c r="EF124" s="49"/>
      <c r="EG124" s="49"/>
      <c r="EH124" s="49"/>
      <c r="EI124" s="49"/>
      <c r="EJ124" s="49"/>
      <c r="EK124" s="49"/>
      <c r="EL124" s="49"/>
      <c r="EM124" s="49"/>
      <c r="EN124" s="49"/>
    </row>
    <row r="125" spans="4:144">
      <c r="D125" s="53" t="s">
        <v>752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49"/>
      <c r="CB125" s="49"/>
      <c r="CC125" s="49"/>
      <c r="CD125" s="49"/>
      <c r="CE125" s="49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49"/>
      <c r="CR125" s="49"/>
      <c r="CS125" s="49"/>
      <c r="CT125" s="49"/>
      <c r="CU125" s="49"/>
      <c r="CV125" s="49"/>
      <c r="CW125" s="49"/>
      <c r="CX125" s="49"/>
      <c r="CY125" s="49"/>
      <c r="CZ125" s="49"/>
      <c r="DA125" s="49"/>
      <c r="DB125" s="49"/>
      <c r="DC125" s="49"/>
      <c r="DD125" s="49"/>
      <c r="DE125" s="49"/>
      <c r="DF125" s="49"/>
      <c r="DG125" s="49"/>
      <c r="DH125" s="49"/>
      <c r="DI125" s="49"/>
      <c r="DJ125" s="49"/>
      <c r="DK125" s="49"/>
      <c r="DL125" s="49"/>
      <c r="DM125" s="49"/>
      <c r="DN125" s="49"/>
      <c r="DO125" s="49"/>
      <c r="DP125" s="49"/>
      <c r="DQ125" s="49"/>
      <c r="DR125" s="49"/>
      <c r="DS125" s="49"/>
      <c r="DT125" s="49"/>
      <c r="DU125" s="49"/>
      <c r="DV125" s="49"/>
      <c r="DW125" s="49"/>
      <c r="DX125" s="49"/>
      <c r="DY125" s="49"/>
      <c r="DZ125" s="49"/>
      <c r="EA125" s="49"/>
      <c r="EB125" s="49"/>
      <c r="EC125" s="49"/>
      <c r="ED125" s="49"/>
      <c r="EE125" s="49"/>
      <c r="EF125" s="49"/>
      <c r="EG125" s="49"/>
      <c r="EH125" s="49"/>
      <c r="EI125" s="49"/>
      <c r="EJ125" s="49"/>
      <c r="EK125" s="49"/>
      <c r="EL125" s="49"/>
      <c r="EM125" s="49"/>
      <c r="EN125" s="49"/>
    </row>
    <row r="126" spans="4:144">
      <c r="D126" s="52" t="s">
        <v>342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</row>
    <row r="127" spans="4:144">
      <c r="D127" s="38" t="s">
        <v>381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</row>
    <row r="128" spans="4:144">
      <c r="D128" s="52" t="s">
        <v>382</v>
      </c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/>
      <c r="CX128" s="48"/>
      <c r="CY128" s="48"/>
      <c r="CZ128" s="48"/>
      <c r="DA128" s="48"/>
      <c r="DB128" s="48"/>
      <c r="DC128" s="48"/>
      <c r="DD128" s="48"/>
      <c r="DE128" s="48"/>
      <c r="DF128" s="48"/>
      <c r="DG128" s="48"/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/>
      <c r="EB128" s="48"/>
      <c r="EC128" s="48"/>
      <c r="ED128" s="48"/>
      <c r="EE128" s="48"/>
      <c r="EF128" s="48"/>
      <c r="EG128" s="48"/>
      <c r="EH128" s="48"/>
      <c r="EI128" s="48"/>
      <c r="EJ128" s="48"/>
      <c r="EK128" s="48"/>
      <c r="EL128" s="48"/>
      <c r="EM128" s="48"/>
      <c r="EN128" s="48"/>
    </row>
    <row r="129" spans="4:144">
      <c r="D129" s="38" t="s">
        <v>3180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  <c r="BL129" s="48"/>
      <c r="BM129" s="48"/>
      <c r="BN129" s="48"/>
      <c r="BO129" s="48"/>
      <c r="BP129" s="48"/>
      <c r="BQ129" s="48"/>
      <c r="BR129" s="48"/>
      <c r="BS129" s="48"/>
      <c r="BT129" s="48"/>
      <c r="BU129" s="48"/>
      <c r="BV129" s="48"/>
      <c r="BW129" s="48"/>
      <c r="BX129" s="48"/>
      <c r="BY129" s="48"/>
      <c r="BZ129" s="48"/>
      <c r="CA129" s="48"/>
      <c r="CB129" s="48"/>
      <c r="CC129" s="48"/>
      <c r="CD129" s="48"/>
      <c r="CE129" s="48"/>
      <c r="CF129" s="48"/>
      <c r="CG129" s="48"/>
      <c r="CH129" s="48"/>
      <c r="CI129" s="48"/>
      <c r="CJ129" s="48"/>
      <c r="CK129" s="48"/>
      <c r="CL129" s="48"/>
      <c r="CM129" s="48"/>
      <c r="CN129" s="48"/>
      <c r="CO129" s="48"/>
      <c r="CP129" s="48"/>
      <c r="CQ129" s="48"/>
      <c r="CR129" s="48"/>
      <c r="CS129" s="48"/>
      <c r="CT129" s="48"/>
      <c r="CU129" s="48"/>
      <c r="CV129" s="48"/>
      <c r="CW129" s="48"/>
      <c r="CX129" s="48"/>
      <c r="CY129" s="48"/>
      <c r="CZ129" s="48"/>
      <c r="DA129" s="48"/>
      <c r="DB129" s="48"/>
      <c r="DC129" s="48"/>
      <c r="DD129" s="48"/>
      <c r="DE129" s="48"/>
      <c r="DF129" s="48"/>
      <c r="DG129" s="48"/>
      <c r="DH129" s="48"/>
      <c r="DI129" s="48"/>
      <c r="DJ129" s="48"/>
      <c r="DK129" s="48"/>
      <c r="DL129" s="48"/>
      <c r="DM129" s="48"/>
      <c r="DN129" s="48"/>
      <c r="DO129" s="48"/>
      <c r="DP129" s="48"/>
      <c r="DQ129" s="48"/>
      <c r="DR129" s="48"/>
      <c r="DS129" s="48"/>
      <c r="DT129" s="48"/>
      <c r="DU129" s="48"/>
      <c r="DV129" s="48"/>
      <c r="DW129" s="48"/>
      <c r="DX129" s="48"/>
      <c r="DY129" s="48"/>
      <c r="DZ129" s="48"/>
      <c r="EA129" s="48"/>
      <c r="EB129" s="48"/>
      <c r="EC129" s="48"/>
      <c r="ED129" s="48"/>
      <c r="EE129" s="48"/>
      <c r="EF129" s="48"/>
      <c r="EG129" s="48"/>
      <c r="EH129" s="48"/>
      <c r="EI129" s="48"/>
      <c r="EJ129" s="48"/>
      <c r="EK129" s="48"/>
      <c r="EL129" s="48"/>
      <c r="EM129" s="48"/>
      <c r="EN129" s="48"/>
    </row>
    <row r="131" spans="4:144">
      <c r="D131" s="47" t="s">
        <v>307</v>
      </c>
      <c r="E131" s="47" t="s">
        <v>393</v>
      </c>
      <c r="F131" s="47" t="s">
        <v>394</v>
      </c>
      <c r="G131" s="47" t="s">
        <v>395</v>
      </c>
      <c r="H131" s="47" t="s">
        <v>753</v>
      </c>
      <c r="I131" s="47" t="s">
        <v>754</v>
      </c>
      <c r="J131" s="47" t="s">
        <v>396</v>
      </c>
      <c r="K131" s="47" t="s">
        <v>397</v>
      </c>
      <c r="L131" s="47" t="s">
        <v>398</v>
      </c>
      <c r="M131" s="47" t="s">
        <v>755</v>
      </c>
      <c r="N131" s="47" t="s">
        <v>756</v>
      </c>
      <c r="O131" s="47" t="s">
        <v>307</v>
      </c>
      <c r="P131" s="47" t="s">
        <v>399</v>
      </c>
      <c r="Q131" s="47" t="s">
        <v>400</v>
      </c>
      <c r="R131" s="47" t="s">
        <v>401</v>
      </c>
      <c r="S131" s="47" t="s">
        <v>441</v>
      </c>
      <c r="T131" s="47" t="s">
        <v>757</v>
      </c>
      <c r="U131" s="47" t="s">
        <v>402</v>
      </c>
      <c r="V131" s="47" t="s">
        <v>403</v>
      </c>
      <c r="W131" s="47" t="s">
        <v>404</v>
      </c>
      <c r="X131" s="47" t="s">
        <v>309</v>
      </c>
      <c r="Y131" s="47" t="s">
        <v>405</v>
      </c>
      <c r="Z131" s="47" t="s">
        <v>745</v>
      </c>
      <c r="AA131" s="47" t="s">
        <v>758</v>
      </c>
      <c r="AB131" s="47" t="s">
        <v>390</v>
      </c>
      <c r="AC131" s="47" t="s">
        <v>391</v>
      </c>
      <c r="AD131" s="47" t="s">
        <v>759</v>
      </c>
      <c r="AE131" s="47" t="s">
        <v>671</v>
      </c>
      <c r="AF131" s="47">
        <v>1</v>
      </c>
    </row>
    <row r="132" spans="4:144">
      <c r="D132" s="85" t="s">
        <v>3163</v>
      </c>
      <c r="E132" s="85" t="s">
        <v>3181</v>
      </c>
      <c r="F132" s="85" t="s">
        <v>3168</v>
      </c>
      <c r="G132" s="85" t="s">
        <v>3170</v>
      </c>
      <c r="H132" s="85" t="s">
        <v>2700</v>
      </c>
      <c r="I132" s="85" t="s">
        <v>3164</v>
      </c>
      <c r="J132" s="85" t="s">
        <v>3173</v>
      </c>
      <c r="K132" s="85" t="s">
        <v>3175</v>
      </c>
      <c r="L132" s="85" t="s">
        <v>3177</v>
      </c>
      <c r="M132" s="85" t="s">
        <v>2829</v>
      </c>
      <c r="N132" s="85" t="s">
        <v>3164</v>
      </c>
      <c r="O132" s="85" t="s">
        <v>3163</v>
      </c>
      <c r="P132" s="85">
        <v>20057</v>
      </c>
      <c r="Q132" s="85" t="s">
        <v>3181</v>
      </c>
      <c r="R132" s="85" t="s">
        <v>3168</v>
      </c>
      <c r="S132" s="85" t="s">
        <v>3170</v>
      </c>
      <c r="T132" s="85" t="s">
        <v>564</v>
      </c>
      <c r="U132" s="85">
        <v>19373</v>
      </c>
      <c r="V132" s="85" t="s">
        <v>3181</v>
      </c>
      <c r="W132" s="85" t="s">
        <v>3168</v>
      </c>
      <c r="X132" s="85" t="s">
        <v>3170</v>
      </c>
      <c r="Y132" s="85" t="s">
        <v>3170</v>
      </c>
      <c r="Z132" s="85" t="s">
        <v>3172</v>
      </c>
      <c r="AA132" s="85" t="s">
        <v>2702</v>
      </c>
      <c r="AB132" s="85">
        <v>1791</v>
      </c>
      <c r="AC132" s="85" t="s">
        <v>2825</v>
      </c>
      <c r="AD132" s="85">
        <v>970</v>
      </c>
      <c r="AE132" s="85" t="s">
        <v>2825</v>
      </c>
      <c r="AF132" s="85">
        <v>1</v>
      </c>
    </row>
    <row r="133" spans="4:144">
      <c r="D133" s="85" t="s">
        <v>3163</v>
      </c>
      <c r="E133" s="85" t="s">
        <v>3167</v>
      </c>
      <c r="F133" s="85" t="s">
        <v>3169</v>
      </c>
      <c r="G133" s="85" t="s">
        <v>3171</v>
      </c>
      <c r="H133" s="85" t="s">
        <v>2700</v>
      </c>
      <c r="I133" s="85" t="s">
        <v>3165</v>
      </c>
      <c r="J133" s="85" t="s">
        <v>3174</v>
      </c>
      <c r="K133" s="85" t="s">
        <v>3176</v>
      </c>
      <c r="L133" s="85" t="s">
        <v>3178</v>
      </c>
      <c r="M133" s="85" t="s">
        <v>3179</v>
      </c>
      <c r="N133" s="85" t="s">
        <v>3165</v>
      </c>
      <c r="O133" s="85" t="s">
        <v>3163</v>
      </c>
      <c r="P133" s="85">
        <v>20058</v>
      </c>
      <c r="Q133" s="85" t="s">
        <v>3167</v>
      </c>
      <c r="R133" s="85" t="s">
        <v>3169</v>
      </c>
      <c r="S133" s="85" t="s">
        <v>3171</v>
      </c>
      <c r="T133" s="85" t="s">
        <v>564</v>
      </c>
      <c r="U133" s="85">
        <v>19374</v>
      </c>
      <c r="V133" s="85" t="s">
        <v>3167</v>
      </c>
      <c r="W133" s="85" t="s">
        <v>3169</v>
      </c>
      <c r="X133" s="85" t="s">
        <v>3171</v>
      </c>
      <c r="Y133" s="85" t="s">
        <v>3171</v>
      </c>
      <c r="Z133" s="85" t="s">
        <v>3172</v>
      </c>
      <c r="AA133" s="85" t="s">
        <v>564</v>
      </c>
      <c r="AB133" s="85">
        <v>1791</v>
      </c>
      <c r="AC133" s="85" t="s">
        <v>2825</v>
      </c>
      <c r="AD133" s="85">
        <v>970</v>
      </c>
      <c r="AE133" s="85" t="s">
        <v>2825</v>
      </c>
      <c r="AF133" s="85">
        <v>1</v>
      </c>
    </row>
    <row r="135" spans="4:144">
      <c r="D135" s="53" t="s">
        <v>335</v>
      </c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49"/>
      <c r="CB135" s="49"/>
      <c r="CC135" s="49"/>
    </row>
    <row r="136" spans="4:144">
      <c r="D136" s="53" t="s">
        <v>312</v>
      </c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49"/>
      <c r="CB136" s="49"/>
      <c r="CC136" s="49"/>
    </row>
    <row r="137" spans="4:144">
      <c r="D137" s="53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49"/>
      <c r="CB137" s="49"/>
      <c r="CC137" s="49"/>
    </row>
    <row r="138" spans="4:144">
      <c r="D138" s="52" t="str">
        <f>"update Tb_OPL_Unit set ChassisNumber = '" &amp; TRIM(J132) &amp; "', EngineNumber = '" &amp; TRIM(K132) &amp; "', PoliceNumber = '" &amp; TRIM(L132) &amp; "', PoliceNumberAct = '" &amp; TRIM(L132) &amp; "', Colour = '" &amp; TRIM(M132) &amp; "' where IdTb_OPL_Unit = " &amp; U132 &amp; ";"</f>
        <v>update Tb_OPL_Unit set ChassisNumber = 'MHKP3BA1JNK180667', EngineNumber = 'K3MJ30595', PoliceNumber = 'B9668PCU', PoliceNumberAct = 'B9668PCU', Colour = 'SILVER PUTIH' where IdTb_OPL_Unit = 19373;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</row>
    <row r="139" spans="4:144">
      <c r="D139" s="52" t="str">
        <f>"update Tb_OPL_Unit set ChassisNumber = '" &amp; TRIM(J133) &amp; "', EngineNumber = '" &amp; TRIM(K133) &amp; "', PoliceNumber = '" &amp; TRIM(L133) &amp; "', PoliceNumberAct = '" &amp; TRIM(L133) &amp; "', Colour = '" &amp; TRIM(M133) &amp; "' where IdTb_OPL_Unit = " &amp; U133 &amp; ";"</f>
        <v>update Tb_OPL_Unit set ChassisNumber = 'MHKP3BA1JNK180654', EngineNumber = 'K3MJ30646', PoliceNumber = 'B9801PCU', PoliceNumberAct = 'B9801PCU', Colour = 'HITAM PUTIH' where IdTb_OPL_Unit = 19374;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</row>
    <row r="140" spans="4:144">
      <c r="D140" s="53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</row>
    <row r="141" spans="4:144">
      <c r="D141" s="52" t="str">
        <f>"update OPLUObjectLease set Remarks = '" &amp; TRIM(J132) &amp; "', EngineNumber = '" &amp; TRIM(K132) &amp; "', IdentityPoliceNumber = '" &amp; TRIM(L132) &amp; "' where IdUObjLease = " &amp; P132 &amp; ";"</f>
        <v>update OPLUObjectLease set Remarks = 'MHKP3BA1JNK180667', EngineNumber = 'K3MJ30595', IdentityPoliceNumber = 'B9668PCU' where IdUObjLease = 20057;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</row>
    <row r="142" spans="4:144">
      <c r="D142" s="52" t="str">
        <f>"update OPLUObjectLease set Remarks = '" &amp; TRIM(J133) &amp; "', EngineNumber = '" &amp; TRIM(K133) &amp; "', IdentityPoliceNumber = '" &amp; TRIM(L133) &amp; "' where IdUObjLease = " &amp; P133 &amp; ";"</f>
        <v>update OPLUObjectLease set Remarks = 'MHKP3BA1JNK180654', EngineNumber = 'K3MJ30646', IdentityPoliceNumber = 'B9801PCU' where IdUObjLease = 20058;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</row>
    <row r="143" spans="4:144">
      <c r="D143" s="53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49"/>
      <c r="CB143" s="49"/>
      <c r="CC143" s="49"/>
    </row>
    <row r="144" spans="4:144">
      <c r="D144" s="53" t="s">
        <v>261</v>
      </c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</row>
    <row r="145" spans="4:81">
      <c r="D145" s="53" t="s">
        <v>262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</row>
    <row r="146" spans="4:81">
      <c r="D146" s="53" t="s">
        <v>336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</row>
    <row r="148" spans="4:81">
      <c r="D148" s="53" t="s">
        <v>335</v>
      </c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</row>
    <row r="149" spans="4:81">
      <c r="D149" s="53" t="s">
        <v>312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</row>
    <row r="150" spans="4:81">
      <c r="D150" s="53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</row>
    <row r="151" spans="4:81">
      <c r="D151" s="53" t="s">
        <v>3337</v>
      </c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</row>
    <row r="152" spans="4:81">
      <c r="D152" s="53" t="s">
        <v>280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</row>
    <row r="153" spans="4:81">
      <c r="D153" s="53" t="s">
        <v>3338</v>
      </c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</row>
    <row r="154" spans="4:81">
      <c r="D154" s="53" t="s">
        <v>3339</v>
      </c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</row>
    <row r="155" spans="4:81">
      <c r="D155" s="53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</row>
    <row r="156" spans="4:81">
      <c r="D156" s="53" t="s">
        <v>261</v>
      </c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</row>
    <row r="157" spans="4:81">
      <c r="D157" s="53" t="s">
        <v>262</v>
      </c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</row>
    <row r="158" spans="4:81">
      <c r="D158" s="53" t="s">
        <v>336</v>
      </c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</row>
    <row r="160" spans="4:81">
      <c r="D160" s="85" t="s">
        <v>3340</v>
      </c>
    </row>
    <row r="175" spans="4:4">
      <c r="D175" s="47" t="s">
        <v>3578</v>
      </c>
    </row>
    <row r="177" spans="4:4">
      <c r="D177" s="85" t="s">
        <v>3340</v>
      </c>
    </row>
    <row r="211" spans="2:4">
      <c r="B211" s="46">
        <v>0</v>
      </c>
      <c r="D211" s="47" t="s">
        <v>3308</v>
      </c>
    </row>
    <row r="212" spans="2:4">
      <c r="D212" s="55" t="s">
        <v>3333</v>
      </c>
    </row>
    <row r="213" spans="2:4">
      <c r="D213" s="51" t="s">
        <v>35</v>
      </c>
    </row>
    <row r="327" spans="2:4">
      <c r="B327" s="46">
        <v>0</v>
      </c>
      <c r="D327" s="63" t="s">
        <v>3313</v>
      </c>
    </row>
    <row r="328" spans="2:4">
      <c r="D328" s="55" t="s">
        <v>302</v>
      </c>
    </row>
    <row r="330" spans="2:4">
      <c r="D330" s="85" t="s">
        <v>36</v>
      </c>
    </row>
    <row r="333" spans="2:4">
      <c r="D333" s="85" t="s">
        <v>3309</v>
      </c>
    </row>
    <row r="361" spans="4:4">
      <c r="D361" s="85" t="s">
        <v>267</v>
      </c>
    </row>
    <row r="362" spans="4:4">
      <c r="D362" s="47" t="s">
        <v>3310</v>
      </c>
    </row>
    <row r="364" spans="4:4">
      <c r="D364" s="47" t="s">
        <v>2759</v>
      </c>
    </row>
    <row r="393" spans="2:4">
      <c r="B393" s="44">
        <v>0</v>
      </c>
      <c r="D393" s="47" t="s">
        <v>545</v>
      </c>
    </row>
    <row r="394" spans="2:4">
      <c r="D394" s="55" t="s">
        <v>303</v>
      </c>
    </row>
  </sheetData>
  <conditionalFormatting sqref="D89:D90">
    <cfRule type="duplicateValues" dxfId="1" priority="2"/>
  </conditionalFormatting>
  <conditionalFormatting sqref="D95:D96">
    <cfRule type="duplicateValues" dxfId="0" priority="1"/>
  </conditionalFormatting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06AFB-30D1-4469-B60F-434087D81027}">
  <sheetPr codeName="Sheet16"/>
  <dimension ref="A2:J23"/>
  <sheetViews>
    <sheetView topLeftCell="A5" workbookViewId="0">
      <selection activeCell="B14" sqref="B14"/>
    </sheetView>
  </sheetViews>
  <sheetFormatPr defaultColWidth="2.85546875" defaultRowHeight="15"/>
  <cols>
    <col min="1" max="1" width="9" style="190" bestFit="1" customWidth="1"/>
    <col min="2" max="2" width="39.7109375" style="190" bestFit="1" customWidth="1"/>
    <col min="3" max="3" width="17.28515625" style="190" customWidth="1"/>
    <col min="4" max="4" width="17" style="190" bestFit="1" customWidth="1"/>
    <col min="5" max="5" width="17.5703125" style="190" bestFit="1" customWidth="1"/>
    <col min="6" max="6" width="10.42578125" style="190" bestFit="1" customWidth="1"/>
    <col min="7" max="7" width="10.5703125" style="190" bestFit="1" customWidth="1"/>
    <col min="8" max="8" width="8.28515625" style="190" bestFit="1" customWidth="1"/>
    <col min="9" max="9" width="7.5703125" style="190" bestFit="1" customWidth="1"/>
    <col min="10" max="10" width="10" style="190" bestFit="1" customWidth="1"/>
    <col min="11" max="16384" width="2.85546875" style="190"/>
  </cols>
  <sheetData>
    <row r="2" spans="1:10" ht="18.75">
      <c r="A2" s="237" t="s">
        <v>440</v>
      </c>
      <c r="B2" s="238"/>
      <c r="C2" s="238"/>
      <c r="D2" s="238"/>
      <c r="E2" s="238"/>
      <c r="F2" s="238"/>
      <c r="G2" s="238"/>
      <c r="H2" s="238"/>
      <c r="I2" s="238"/>
      <c r="J2" s="238"/>
    </row>
    <row r="3" spans="1:10">
      <c r="A3" s="238" t="s">
        <v>3314</v>
      </c>
      <c r="B3" s="238"/>
      <c r="C3" s="238"/>
      <c r="D3" s="238"/>
      <c r="E3" s="238"/>
      <c r="F3" s="238"/>
      <c r="G3" s="238"/>
      <c r="H3" s="238"/>
      <c r="I3" s="238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2876</v>
      </c>
      <c r="B6" s="59" t="s">
        <v>2880</v>
      </c>
      <c r="C6" s="59" t="s">
        <v>334</v>
      </c>
      <c r="D6" s="59" t="s">
        <v>317</v>
      </c>
      <c r="E6" s="59" t="s">
        <v>274</v>
      </c>
      <c r="F6" s="99">
        <v>45026.549305556</v>
      </c>
      <c r="G6" s="99">
        <v>45468.549305556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2892</v>
      </c>
      <c r="B7" s="62" t="s">
        <v>2891</v>
      </c>
      <c r="C7" s="62" t="s">
        <v>2364</v>
      </c>
      <c r="D7" s="62" t="s">
        <v>317</v>
      </c>
      <c r="E7" s="62" t="s">
        <v>274</v>
      </c>
      <c r="F7" s="98">
        <v>45026.556944443997</v>
      </c>
      <c r="G7" s="98">
        <v>45468.556944443997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2970</v>
      </c>
      <c r="B8" s="59" t="s">
        <v>2973</v>
      </c>
      <c r="C8" s="59" t="s">
        <v>334</v>
      </c>
      <c r="D8" s="59" t="s">
        <v>317</v>
      </c>
      <c r="E8" s="59" t="s">
        <v>274</v>
      </c>
      <c r="F8" s="99">
        <v>45027.365972222004</v>
      </c>
      <c r="G8" s="99">
        <v>45468.657638889003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2976</v>
      </c>
      <c r="B9" s="62" t="s">
        <v>2978</v>
      </c>
      <c r="C9" s="62" t="s">
        <v>423</v>
      </c>
      <c r="D9" s="62" t="s">
        <v>317</v>
      </c>
      <c r="E9" s="62" t="s">
        <v>274</v>
      </c>
      <c r="F9" s="98">
        <v>45027.365972222004</v>
      </c>
      <c r="G9" s="98">
        <v>45468.657638889003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3017</v>
      </c>
      <c r="B10" s="59" t="s">
        <v>3014</v>
      </c>
      <c r="C10" s="59" t="s">
        <v>497</v>
      </c>
      <c r="D10" s="59" t="s">
        <v>317</v>
      </c>
      <c r="E10" s="59" t="s">
        <v>274</v>
      </c>
      <c r="F10" s="99">
        <v>45027.480555556001</v>
      </c>
      <c r="G10" s="99">
        <v>45469.438888889003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3057</v>
      </c>
      <c r="B11" s="62" t="s">
        <v>3050</v>
      </c>
      <c r="C11" s="62" t="s">
        <v>3072</v>
      </c>
      <c r="D11" s="62" t="s">
        <v>317</v>
      </c>
      <c r="E11" s="62" t="s">
        <v>274</v>
      </c>
      <c r="F11" s="98">
        <v>45027.648611110999</v>
      </c>
      <c r="G11" s="98">
        <v>45469.606944444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3150</v>
      </c>
      <c r="B12" s="59" t="s">
        <v>3152</v>
      </c>
      <c r="C12" s="59" t="s">
        <v>334</v>
      </c>
      <c r="D12" s="59" t="s">
        <v>317</v>
      </c>
      <c r="E12" s="59" t="s">
        <v>274</v>
      </c>
      <c r="F12" s="99">
        <v>45029.359027778002</v>
      </c>
      <c r="G12" s="99">
        <v>45470.650694443997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3192</v>
      </c>
      <c r="B13" s="62" t="s">
        <v>3161</v>
      </c>
      <c r="C13" s="62" t="s">
        <v>506</v>
      </c>
      <c r="D13" s="62" t="s">
        <v>317</v>
      </c>
      <c r="E13" s="62" t="s">
        <v>274</v>
      </c>
      <c r="F13" s="98">
        <v>45029.364583333001</v>
      </c>
      <c r="G13" s="98">
        <v>45470.65625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3228</v>
      </c>
      <c r="B14" s="59" t="s">
        <v>711</v>
      </c>
      <c r="C14" s="59" t="s">
        <v>506</v>
      </c>
      <c r="D14" s="59" t="s">
        <v>317</v>
      </c>
      <c r="E14" s="59" t="s">
        <v>274</v>
      </c>
      <c r="F14" s="99">
        <v>45029.597916667</v>
      </c>
      <c r="G14" s="99">
        <v>45471.556250000001</v>
      </c>
      <c r="H14" s="59" t="s">
        <v>23</v>
      </c>
      <c r="I14" s="59" t="s">
        <v>18</v>
      </c>
      <c r="J14" s="59" t="s">
        <v>260</v>
      </c>
    </row>
    <row r="15" spans="1:10" ht="45">
      <c r="A15" s="61" t="s">
        <v>3298</v>
      </c>
      <c r="B15" s="61" t="s">
        <v>3306</v>
      </c>
      <c r="C15" s="61" t="s">
        <v>334</v>
      </c>
      <c r="D15" s="61" t="s">
        <v>317</v>
      </c>
      <c r="E15" s="61" t="s">
        <v>274</v>
      </c>
      <c r="F15" s="116">
        <v>45033.681250000001</v>
      </c>
      <c r="G15" s="116">
        <v>45475.639583333003</v>
      </c>
      <c r="H15" s="61" t="s">
        <v>23</v>
      </c>
      <c r="I15" s="61" t="s">
        <v>18</v>
      </c>
      <c r="J15" s="61" t="s">
        <v>255</v>
      </c>
    </row>
    <row r="16" spans="1:10" ht="45">
      <c r="A16" s="57" t="s">
        <v>3305</v>
      </c>
      <c r="B16" s="57" t="s">
        <v>3307</v>
      </c>
      <c r="C16" s="57" t="s">
        <v>334</v>
      </c>
      <c r="D16" s="57" t="s">
        <v>317</v>
      </c>
      <c r="E16" s="57" t="s">
        <v>274</v>
      </c>
      <c r="F16" s="100">
        <v>45033.700694444</v>
      </c>
      <c r="G16" s="100">
        <v>45475.659027777998</v>
      </c>
      <c r="H16" s="57" t="s">
        <v>23</v>
      </c>
      <c r="I16" s="57" t="s">
        <v>18</v>
      </c>
      <c r="J16" s="57" t="s">
        <v>255</v>
      </c>
    </row>
    <row r="17" spans="1:10" ht="45">
      <c r="A17" s="61" t="s">
        <v>3311</v>
      </c>
      <c r="B17" s="61" t="s">
        <v>3312</v>
      </c>
      <c r="C17" s="61" t="s">
        <v>423</v>
      </c>
      <c r="D17" s="61" t="s">
        <v>317</v>
      </c>
      <c r="E17" s="61" t="s">
        <v>274</v>
      </c>
      <c r="F17" s="116">
        <v>45033.707638888998</v>
      </c>
      <c r="G17" s="116">
        <v>45475.665972221999</v>
      </c>
      <c r="H17" s="61" t="s">
        <v>23</v>
      </c>
      <c r="I17" s="61" t="s">
        <v>18</v>
      </c>
      <c r="J17" s="61" t="s">
        <v>255</v>
      </c>
    </row>
    <row r="19" spans="1:10">
      <c r="A19" s="56"/>
      <c r="B19" s="56"/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101"/>
      <c r="G20" s="101"/>
      <c r="H20" s="56"/>
      <c r="I20" s="56"/>
      <c r="J20" s="56" t="s">
        <v>326</v>
      </c>
    </row>
    <row r="21" spans="1:10">
      <c r="A21" s="56"/>
      <c r="B21" s="56"/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>
      <c r="A22" s="56"/>
      <c r="B22" s="56"/>
      <c r="C22" s="56"/>
      <c r="D22" s="56"/>
      <c r="E22" s="56"/>
      <c r="F22" s="101"/>
      <c r="G22" s="101"/>
      <c r="H22" s="56"/>
      <c r="I22" s="56"/>
      <c r="J22" s="56" t="s">
        <v>326</v>
      </c>
    </row>
    <row r="23" spans="1:10">
      <c r="A23" s="56"/>
      <c r="B23" s="56"/>
      <c r="C23" s="56"/>
      <c r="D23" s="56"/>
      <c r="E23" s="56"/>
      <c r="F23" s="101"/>
      <c r="G23" s="101"/>
      <c r="H23" s="56"/>
      <c r="I23" s="56"/>
      <c r="J23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92096-33AC-4217-959F-86E33B64C8A0}">
  <sheetPr codeName="Sheet17"/>
  <dimension ref="B2:CE1021"/>
  <sheetViews>
    <sheetView topLeftCell="A934" workbookViewId="0">
      <selection activeCell="D934" sqref="D934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3349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3350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3351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3352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3347</v>
      </c>
    </row>
    <row r="56" spans="2:4">
      <c r="D56" s="55" t="s">
        <v>302</v>
      </c>
    </row>
    <row r="58" spans="2:4">
      <c r="D58" s="85" t="s">
        <v>36</v>
      </c>
    </row>
    <row r="61" spans="2:4">
      <c r="D61" s="85" t="s">
        <v>3346</v>
      </c>
    </row>
    <row r="110" spans="4:4">
      <c r="D110" s="47" t="s">
        <v>2759</v>
      </c>
    </row>
    <row r="158" spans="4:4">
      <c r="D158" s="85" t="s">
        <v>3348</v>
      </c>
    </row>
    <row r="203" spans="4:4">
      <c r="D203" s="47" t="s">
        <v>3578</v>
      </c>
    </row>
    <row r="205" spans="4:4">
      <c r="D205" s="85" t="s">
        <v>3348</v>
      </c>
    </row>
    <row r="242" spans="2:4">
      <c r="B242" s="46">
        <v>0</v>
      </c>
      <c r="D242" s="47" t="s">
        <v>3308</v>
      </c>
    </row>
    <row r="243" spans="2:4">
      <c r="D243" s="55" t="s">
        <v>302</v>
      </c>
    </row>
    <row r="245" spans="2:4">
      <c r="D245" s="85" t="s">
        <v>36</v>
      </c>
    </row>
    <row r="246" spans="2:4">
      <c r="D246" s="50" t="s">
        <v>3326</v>
      </c>
    </row>
    <row r="248" spans="2:4">
      <c r="D248" s="85" t="s">
        <v>3303</v>
      </c>
    </row>
    <row r="296" spans="4:23">
      <c r="D296" s="85" t="s">
        <v>307</v>
      </c>
      <c r="M296" s="85" t="s">
        <v>3330</v>
      </c>
    </row>
    <row r="297" spans="4:23">
      <c r="D297" s="47" t="s">
        <v>3304</v>
      </c>
      <c r="M297" s="47" t="s">
        <v>3331</v>
      </c>
    </row>
    <row r="299" spans="4:23">
      <c r="D299" s="47" t="s">
        <v>2759</v>
      </c>
    </row>
    <row r="301" spans="4:23">
      <c r="D301" s="52" t="s">
        <v>325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</row>
    <row r="302" spans="4:23">
      <c r="D302" s="52" t="s">
        <v>1815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</row>
    <row r="303" spans="4:23">
      <c r="D303" s="52" t="s">
        <v>3315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</row>
    <row r="304" spans="4:23">
      <c r="D304" s="52" t="s">
        <v>257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</row>
    <row r="305" spans="4:53">
      <c r="D305" s="52" t="s">
        <v>1816</v>
      </c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</row>
    <row r="306" spans="4:53">
      <c r="D306" s="52" t="s">
        <v>1817</v>
      </c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</row>
    <row r="307" spans="4:53">
      <c r="D307" s="52" t="s">
        <v>3316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</row>
    <row r="309" spans="4:53">
      <c r="D309" s="52" t="s">
        <v>3317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F309" s="48"/>
      <c r="AG309" s="48"/>
      <c r="AH309" s="48"/>
      <c r="AJ309" s="52" t="s">
        <v>3328</v>
      </c>
      <c r="AK309" s="48"/>
      <c r="AL309" s="48"/>
      <c r="AM309" s="48"/>
      <c r="AN309" s="48"/>
      <c r="AO309" s="48"/>
      <c r="AP309" s="48"/>
      <c r="AQ309" s="48"/>
      <c r="AR309" s="48"/>
      <c r="AS309" s="48"/>
      <c r="AT309" s="48"/>
      <c r="AU309" s="48"/>
      <c r="AV309" s="48"/>
      <c r="AW309" s="48"/>
      <c r="AX309" s="48"/>
      <c r="AY309" s="48"/>
      <c r="AZ309" s="48"/>
      <c r="BA309" s="48"/>
    </row>
    <row r="310" spans="4:53">
      <c r="D310" s="52" t="s">
        <v>3318</v>
      </c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F310" s="48"/>
      <c r="AG310" s="48"/>
      <c r="AH310" s="48"/>
    </row>
    <row r="311" spans="4:53">
      <c r="D311" s="52" t="s">
        <v>3329</v>
      </c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48"/>
    </row>
    <row r="312" spans="4:53">
      <c r="D312" s="52" t="s">
        <v>3319</v>
      </c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48"/>
    </row>
    <row r="313" spans="4:53">
      <c r="D313" s="52" t="s">
        <v>3327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  <c r="AA313" s="48"/>
      <c r="AB313" s="48"/>
      <c r="AC313" s="48"/>
      <c r="AD313" s="48"/>
      <c r="AE313" s="48"/>
      <c r="AF313" s="48"/>
      <c r="AG313" s="48"/>
      <c r="AH313" s="48"/>
    </row>
    <row r="314" spans="4:53">
      <c r="D314" s="52" t="s">
        <v>3325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48"/>
    </row>
    <row r="315" spans="4:53">
      <c r="D315" s="52" t="s">
        <v>384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  <c r="AA315" s="48"/>
      <c r="AB315" s="48"/>
      <c r="AC315" s="48"/>
      <c r="AD315" s="48"/>
      <c r="AE315" s="48"/>
      <c r="AF315" s="48"/>
      <c r="AG315" s="48"/>
      <c r="AH315" s="48"/>
    </row>
    <row r="316" spans="4:53">
      <c r="D316" s="52" t="s">
        <v>257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</row>
    <row r="317" spans="4:53">
      <c r="D317" s="52" t="s">
        <v>3320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</row>
    <row r="318" spans="4:53">
      <c r="D318" s="52" t="s">
        <v>277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</row>
    <row r="319" spans="4:53">
      <c r="D319" s="52" t="s">
        <v>3321</v>
      </c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</row>
    <row r="320" spans="4:53">
      <c r="D320" s="52" t="s">
        <v>3322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</row>
    <row r="321" spans="4:34">
      <c r="D321" s="52" t="s">
        <v>3323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</row>
    <row r="322" spans="4:34">
      <c r="D322" s="52" t="s">
        <v>572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</row>
    <row r="323" spans="4:34">
      <c r="D323" s="52" t="s">
        <v>3324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</row>
    <row r="324" spans="4:34">
      <c r="D324" s="52" t="s">
        <v>3316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</row>
    <row r="326" spans="4:34">
      <c r="D326" s="85" t="s">
        <v>3332</v>
      </c>
    </row>
    <row r="340" spans="4:21">
      <c r="D340" s="47" t="s">
        <v>3349</v>
      </c>
    </row>
    <row r="342" spans="4:21">
      <c r="D342" s="53" t="s">
        <v>335</v>
      </c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</row>
    <row r="343" spans="4:21">
      <c r="D343" s="53" t="s">
        <v>312</v>
      </c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</row>
    <row r="344" spans="4:21">
      <c r="D344" s="53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</row>
    <row r="345" spans="4:21">
      <c r="D345" s="53" t="s">
        <v>3353</v>
      </c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</row>
    <row r="346" spans="4:21">
      <c r="D346" s="53" t="s">
        <v>280</v>
      </c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</row>
    <row r="347" spans="4:21">
      <c r="D347" s="53" t="s">
        <v>3354</v>
      </c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</row>
    <row r="348" spans="4:21">
      <c r="D348" s="53" t="s">
        <v>3355</v>
      </c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</row>
    <row r="349" spans="4:21">
      <c r="D349" s="53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</row>
    <row r="350" spans="4:21">
      <c r="D350" s="53" t="s">
        <v>261</v>
      </c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</row>
    <row r="351" spans="4:21">
      <c r="D351" s="53" t="s">
        <v>262</v>
      </c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</row>
    <row r="352" spans="4:21">
      <c r="D352" s="53" t="s">
        <v>336</v>
      </c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</row>
    <row r="354" spans="4:4">
      <c r="D354" s="85" t="s">
        <v>3332</v>
      </c>
    </row>
    <row r="395" spans="2:4">
      <c r="B395" s="46">
        <v>0</v>
      </c>
      <c r="D395" s="47" t="s">
        <v>3364</v>
      </c>
    </row>
    <row r="396" spans="2:4">
      <c r="D396" s="55" t="s">
        <v>302</v>
      </c>
    </row>
    <row r="398" spans="2:4">
      <c r="D398" s="85" t="s">
        <v>36</v>
      </c>
    </row>
    <row r="399" spans="2:4">
      <c r="D399" s="50" t="s">
        <v>3370</v>
      </c>
    </row>
    <row r="401" spans="4:4">
      <c r="D401" s="85" t="s">
        <v>3356</v>
      </c>
    </row>
    <row r="434" spans="4:40">
      <c r="D434" s="85" t="s">
        <v>267</v>
      </c>
      <c r="M434" s="85" t="s">
        <v>653</v>
      </c>
    </row>
    <row r="435" spans="4:40">
      <c r="D435" s="47" t="s">
        <v>3357</v>
      </c>
      <c r="M435" s="54" t="s">
        <v>635</v>
      </c>
      <c r="O435" s="43" t="s">
        <v>373</v>
      </c>
      <c r="Q435" s="28" t="s">
        <v>3358</v>
      </c>
    </row>
    <row r="437" spans="4:40">
      <c r="D437" s="52" t="s">
        <v>269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</row>
    <row r="438" spans="4:40">
      <c r="D438" s="52" t="s">
        <v>264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</row>
    <row r="439" spans="4:40">
      <c r="D439" s="52" t="s">
        <v>275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</row>
    <row r="440" spans="4:40">
      <c r="D440" s="52" t="s">
        <v>271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</row>
    <row r="441" spans="4:40">
      <c r="D441" s="52" t="s">
        <v>3369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</row>
    <row r="443" spans="4:40">
      <c r="D443" s="53" t="s">
        <v>335</v>
      </c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49"/>
      <c r="AM443" s="49"/>
      <c r="AN443" s="49"/>
    </row>
    <row r="444" spans="4:40">
      <c r="D444" s="53" t="s">
        <v>312</v>
      </c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</row>
    <row r="445" spans="4:40">
      <c r="D445" s="53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</row>
    <row r="446" spans="4:40">
      <c r="D446" s="53" t="s">
        <v>265</v>
      </c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</row>
    <row r="447" spans="4:40">
      <c r="D447" s="53" t="s">
        <v>280</v>
      </c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</row>
    <row r="448" spans="4:40">
      <c r="D448" s="53" t="s">
        <v>3371</v>
      </c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</row>
    <row r="449" spans="4:40">
      <c r="D449" s="53" t="s">
        <v>3368</v>
      </c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</row>
    <row r="450" spans="4:40">
      <c r="D450" s="53" t="s">
        <v>3372</v>
      </c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</row>
    <row r="451" spans="4:40">
      <c r="D451" s="53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</row>
    <row r="452" spans="4:40">
      <c r="D452" s="53" t="s">
        <v>261</v>
      </c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</row>
    <row r="453" spans="4:40">
      <c r="D453" s="53" t="s">
        <v>262</v>
      </c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</row>
    <row r="454" spans="4:40">
      <c r="D454" s="53" t="s">
        <v>336</v>
      </c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</row>
    <row r="456" spans="4:40">
      <c r="D456" s="85" t="s">
        <v>3373</v>
      </c>
    </row>
    <row r="502" spans="2:4">
      <c r="B502" s="46">
        <v>0</v>
      </c>
      <c r="D502" s="47" t="s">
        <v>3366</v>
      </c>
    </row>
    <row r="503" spans="2:4">
      <c r="D503" s="55" t="s">
        <v>304</v>
      </c>
    </row>
    <row r="505" spans="2:4">
      <c r="D505" s="85" t="s">
        <v>36</v>
      </c>
    </row>
    <row r="506" spans="2:4">
      <c r="D506" s="50" t="s">
        <v>3400</v>
      </c>
    </row>
    <row r="508" spans="2:4">
      <c r="D508" s="85" t="s">
        <v>3359</v>
      </c>
    </row>
    <row r="544" spans="4:4">
      <c r="D544" s="85" t="s">
        <v>327</v>
      </c>
    </row>
    <row r="545" spans="4:83">
      <c r="D545" s="47" t="s">
        <v>3360</v>
      </c>
    </row>
    <row r="546" spans="4:83">
      <c r="D546" s="112" t="s">
        <v>3361</v>
      </c>
    </row>
    <row r="548" spans="4:83">
      <c r="D548" s="52" t="s">
        <v>1039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E548" s="52" t="s">
        <v>1039</v>
      </c>
      <c r="AF548" s="48"/>
      <c r="AG548" s="48"/>
      <c r="AH548" s="48"/>
      <c r="AI548" s="48"/>
      <c r="AJ548" s="48"/>
      <c r="AK548" s="48"/>
      <c r="AL548" s="48"/>
      <c r="AM548" s="48"/>
      <c r="AN548" s="48"/>
      <c r="AO548" s="48"/>
      <c r="AP548" s="48"/>
      <c r="AQ548" s="48"/>
      <c r="AR548" s="48"/>
      <c r="AS548" s="48"/>
      <c r="AT548" s="48"/>
      <c r="AU548" s="48"/>
      <c r="AV548" s="48"/>
      <c r="AW548" s="48"/>
      <c r="AX548" s="48"/>
      <c r="AY548" s="48"/>
      <c r="AZ548" s="48"/>
      <c r="BA548" s="48"/>
      <c r="BB548" s="48"/>
      <c r="BC548" s="48"/>
      <c r="BD548" s="48"/>
      <c r="BF548" s="52" t="s">
        <v>1039</v>
      </c>
      <c r="BG548" s="48"/>
      <c r="BH548" s="48"/>
      <c r="BI548" s="48"/>
      <c r="BJ548" s="48"/>
      <c r="BK548" s="48"/>
      <c r="BL548" s="48"/>
      <c r="BM548" s="48"/>
      <c r="BN548" s="48"/>
      <c r="BO548" s="48"/>
      <c r="BP548" s="48"/>
      <c r="BQ548" s="48"/>
      <c r="BR548" s="48"/>
      <c r="BS548" s="48"/>
      <c r="BT548" s="48"/>
      <c r="BU548" s="48"/>
      <c r="BV548" s="48"/>
      <c r="BW548" s="48"/>
      <c r="BX548" s="48"/>
      <c r="BY548" s="48"/>
      <c r="BZ548" s="48"/>
      <c r="CA548" s="48"/>
      <c r="CB548" s="48"/>
      <c r="CC548" s="48"/>
      <c r="CD548" s="48"/>
      <c r="CE548" s="48"/>
    </row>
    <row r="549" spans="4:83">
      <c r="D549" s="213" t="s">
        <v>3375</v>
      </c>
      <c r="E549" s="214"/>
      <c r="F549" s="214"/>
      <c r="G549" s="214"/>
      <c r="H549" s="214"/>
      <c r="I549" s="214"/>
      <c r="J549" s="214"/>
      <c r="K549" s="214"/>
      <c r="L549" s="214"/>
      <c r="M549" s="214"/>
      <c r="N549" s="214"/>
      <c r="O549" s="214"/>
      <c r="P549" s="214"/>
      <c r="Q549" s="214"/>
      <c r="R549" s="214"/>
      <c r="S549" s="214"/>
      <c r="T549" s="214"/>
      <c r="U549" s="214"/>
      <c r="V549" s="214"/>
      <c r="W549" s="214"/>
      <c r="X549" s="214"/>
      <c r="Y549" s="214"/>
      <c r="Z549" s="214"/>
      <c r="AA549" s="214"/>
      <c r="AB549" s="214"/>
      <c r="AC549" s="214"/>
      <c r="AE549" s="213" t="s">
        <v>3377</v>
      </c>
      <c r="AF549" s="214"/>
      <c r="AG549" s="214"/>
      <c r="AH549" s="214"/>
      <c r="AI549" s="214"/>
      <c r="AJ549" s="214"/>
      <c r="AK549" s="214"/>
      <c r="AL549" s="214"/>
      <c r="AM549" s="214"/>
      <c r="AN549" s="214"/>
      <c r="AO549" s="214"/>
      <c r="AP549" s="214"/>
      <c r="AQ549" s="214"/>
      <c r="AR549" s="214"/>
      <c r="AS549" s="214"/>
      <c r="AT549" s="214"/>
      <c r="AU549" s="214"/>
      <c r="AV549" s="214"/>
      <c r="AW549" s="214"/>
      <c r="AX549" s="214"/>
      <c r="AY549" s="214"/>
      <c r="AZ549" s="214"/>
      <c r="BA549" s="214"/>
      <c r="BB549" s="214"/>
      <c r="BC549" s="214"/>
      <c r="BD549" s="214"/>
      <c r="BF549" s="213" t="s">
        <v>3376</v>
      </c>
      <c r="BG549" s="214"/>
      <c r="BH549" s="214"/>
      <c r="BI549" s="214"/>
      <c r="BJ549" s="214"/>
      <c r="BK549" s="214"/>
      <c r="BL549" s="214"/>
      <c r="BM549" s="214"/>
      <c r="BN549" s="214"/>
      <c r="BO549" s="214"/>
      <c r="BP549" s="214"/>
      <c r="BQ549" s="214"/>
      <c r="BR549" s="214"/>
      <c r="BS549" s="214"/>
      <c r="BT549" s="214"/>
      <c r="BU549" s="214"/>
      <c r="BV549" s="214"/>
      <c r="BW549" s="214"/>
      <c r="BX549" s="214"/>
      <c r="BY549" s="214"/>
      <c r="BZ549" s="214"/>
      <c r="CA549" s="214"/>
      <c r="CB549" s="214"/>
      <c r="CC549" s="214"/>
      <c r="CD549" s="214"/>
      <c r="CE549" s="214"/>
    </row>
    <row r="550" spans="4:83">
      <c r="D550" s="52" t="s">
        <v>1625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E550" s="52" t="s">
        <v>1625</v>
      </c>
      <c r="AF550" s="48"/>
      <c r="AG550" s="48"/>
      <c r="AH550" s="48"/>
      <c r="AI550" s="48"/>
      <c r="AJ550" s="48"/>
      <c r="AK550" s="48"/>
      <c r="AL550" s="48"/>
      <c r="AM550" s="48"/>
      <c r="AN550" s="48"/>
      <c r="AO550" s="48"/>
      <c r="AP550" s="48"/>
      <c r="AQ550" s="48"/>
      <c r="AR550" s="48"/>
      <c r="AS550" s="48"/>
      <c r="AT550" s="48"/>
      <c r="AU550" s="48"/>
      <c r="AV550" s="48"/>
      <c r="AW550" s="48"/>
      <c r="AX550" s="48"/>
      <c r="AY550" s="48"/>
      <c r="AZ550" s="48"/>
      <c r="BA550" s="48"/>
      <c r="BB550" s="48"/>
      <c r="BC550" s="48"/>
      <c r="BD550" s="48"/>
      <c r="BF550" s="52" t="s">
        <v>1625</v>
      </c>
      <c r="BG550" s="48"/>
      <c r="BH550" s="48"/>
      <c r="BI550" s="48"/>
      <c r="BJ550" s="48"/>
      <c r="BK550" s="48"/>
      <c r="BL550" s="48"/>
      <c r="BM550" s="48"/>
      <c r="BN550" s="48"/>
      <c r="BO550" s="48"/>
      <c r="BP550" s="48"/>
      <c r="BQ550" s="48"/>
      <c r="BR550" s="48"/>
      <c r="BS550" s="48"/>
      <c r="BT550" s="48"/>
      <c r="BU550" s="48"/>
      <c r="BV550" s="48"/>
      <c r="BW550" s="48"/>
      <c r="BX550" s="48"/>
      <c r="BY550" s="48"/>
      <c r="BZ550" s="48"/>
      <c r="CA550" s="48"/>
      <c r="CB550" s="48"/>
      <c r="CC550" s="48"/>
      <c r="CD550" s="48"/>
      <c r="CE550" s="48"/>
    </row>
    <row r="551" spans="4:83">
      <c r="D551" s="52" t="s">
        <v>1626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E551" s="52" t="s">
        <v>1626</v>
      </c>
      <c r="AF551" s="48"/>
      <c r="AG551" s="48"/>
      <c r="AH551" s="48"/>
      <c r="AI551" s="48"/>
      <c r="AJ551" s="48"/>
      <c r="AK551" s="48"/>
      <c r="AL551" s="48"/>
      <c r="AM551" s="48"/>
      <c r="AN551" s="48"/>
      <c r="AO551" s="48"/>
      <c r="AP551" s="48"/>
      <c r="AQ551" s="48"/>
      <c r="AR551" s="48"/>
      <c r="AS551" s="48"/>
      <c r="AT551" s="48"/>
      <c r="AU551" s="48"/>
      <c r="AV551" s="48"/>
      <c r="AW551" s="48"/>
      <c r="AX551" s="48"/>
      <c r="AY551" s="48"/>
      <c r="AZ551" s="48"/>
      <c r="BA551" s="48"/>
      <c r="BB551" s="48"/>
      <c r="BC551" s="48"/>
      <c r="BD551" s="48"/>
      <c r="BF551" s="52" t="s">
        <v>1626</v>
      </c>
      <c r="BG551" s="48"/>
      <c r="BH551" s="48"/>
      <c r="BI551" s="48"/>
      <c r="BJ551" s="48"/>
      <c r="BK551" s="48"/>
      <c r="BL551" s="48"/>
      <c r="BM551" s="48"/>
      <c r="BN551" s="48"/>
      <c r="BO551" s="48"/>
      <c r="BP551" s="48"/>
      <c r="BQ551" s="48"/>
      <c r="BR551" s="48"/>
      <c r="BS551" s="48"/>
      <c r="BT551" s="48"/>
      <c r="BU551" s="48"/>
      <c r="BV551" s="48"/>
      <c r="BW551" s="48"/>
      <c r="BX551" s="48"/>
      <c r="BY551" s="48"/>
      <c r="BZ551" s="48"/>
      <c r="CA551" s="48"/>
      <c r="CB551" s="48"/>
      <c r="CC551" s="48"/>
      <c r="CD551" s="48"/>
      <c r="CE551" s="48"/>
    </row>
    <row r="552" spans="4:83">
      <c r="D552" s="52" t="s">
        <v>551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E552" s="52" t="s">
        <v>551</v>
      </c>
      <c r="AF552" s="48"/>
      <c r="AG552" s="48"/>
      <c r="AH552" s="48"/>
      <c r="AI552" s="48"/>
      <c r="AJ552" s="48"/>
      <c r="AK552" s="48"/>
      <c r="AL552" s="48"/>
      <c r="AM552" s="48"/>
      <c r="AN552" s="48"/>
      <c r="AO552" s="48"/>
      <c r="AP552" s="48"/>
      <c r="AQ552" s="48"/>
      <c r="AR552" s="48"/>
      <c r="AS552" s="48"/>
      <c r="AT552" s="48"/>
      <c r="AU552" s="48"/>
      <c r="AV552" s="48"/>
      <c r="AW552" s="48"/>
      <c r="AX552" s="48"/>
      <c r="AY552" s="48"/>
      <c r="AZ552" s="48"/>
      <c r="BA552" s="48"/>
      <c r="BB552" s="48"/>
      <c r="BC552" s="48"/>
      <c r="BD552" s="48"/>
      <c r="BF552" s="52" t="s">
        <v>551</v>
      </c>
      <c r="BG552" s="48"/>
      <c r="BH552" s="48"/>
      <c r="BI552" s="48"/>
      <c r="BJ552" s="48"/>
      <c r="BK552" s="48"/>
      <c r="BL552" s="48"/>
      <c r="BM552" s="48"/>
      <c r="BN552" s="48"/>
      <c r="BO552" s="48"/>
      <c r="BP552" s="48"/>
      <c r="BQ552" s="48"/>
      <c r="BR552" s="48"/>
      <c r="BS552" s="48"/>
      <c r="BT552" s="48"/>
      <c r="BU552" s="48"/>
      <c r="BV552" s="48"/>
      <c r="BW552" s="48"/>
      <c r="BX552" s="48"/>
      <c r="BY552" s="48"/>
      <c r="BZ552" s="48"/>
      <c r="CA552" s="48"/>
      <c r="CB552" s="48"/>
      <c r="CC552" s="48"/>
      <c r="CD552" s="48"/>
      <c r="CE552" s="48"/>
    </row>
    <row r="553" spans="4:83">
      <c r="D553" s="52" t="s">
        <v>1627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E553" s="52" t="s">
        <v>1627</v>
      </c>
      <c r="AF553" s="48"/>
      <c r="AG553" s="48"/>
      <c r="AH553" s="48"/>
      <c r="AI553" s="48"/>
      <c r="AJ553" s="48"/>
      <c r="AK553" s="48"/>
      <c r="AL553" s="48"/>
      <c r="AM553" s="48"/>
      <c r="AN553" s="48"/>
      <c r="AO553" s="48"/>
      <c r="AP553" s="48"/>
      <c r="AQ553" s="48"/>
      <c r="AR553" s="48"/>
      <c r="AS553" s="48"/>
      <c r="AT553" s="48"/>
      <c r="AU553" s="48"/>
      <c r="AV553" s="48"/>
      <c r="AW553" s="48"/>
      <c r="AX553" s="48"/>
      <c r="AY553" s="48"/>
      <c r="AZ553" s="48"/>
      <c r="BA553" s="48"/>
      <c r="BB553" s="48"/>
      <c r="BC553" s="48"/>
      <c r="BD553" s="48"/>
      <c r="BF553" s="52" t="s">
        <v>1627</v>
      </c>
      <c r="BG553" s="48"/>
      <c r="BH553" s="48"/>
      <c r="BI553" s="48"/>
      <c r="BJ553" s="48"/>
      <c r="BK553" s="48"/>
      <c r="BL553" s="48"/>
      <c r="BM553" s="48"/>
      <c r="BN553" s="48"/>
      <c r="BO553" s="48"/>
      <c r="BP553" s="48"/>
      <c r="BQ553" s="48"/>
      <c r="BR553" s="48"/>
      <c r="BS553" s="48"/>
      <c r="BT553" s="48"/>
      <c r="BU553" s="48"/>
      <c r="BV553" s="48"/>
      <c r="BW553" s="48"/>
      <c r="BX553" s="48"/>
      <c r="BY553" s="48"/>
      <c r="BZ553" s="48"/>
      <c r="CA553" s="48"/>
      <c r="CB553" s="48"/>
      <c r="CC553" s="48"/>
      <c r="CD553" s="48"/>
      <c r="CE553" s="48"/>
    </row>
    <row r="554" spans="4:83">
      <c r="D554" s="52" t="s">
        <v>552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E554" s="52" t="s">
        <v>552</v>
      </c>
      <c r="AF554" s="48"/>
      <c r="AG554" s="48"/>
      <c r="AH554" s="48"/>
      <c r="AI554" s="48"/>
      <c r="AJ554" s="48"/>
      <c r="AK554" s="48"/>
      <c r="AL554" s="48"/>
      <c r="AM554" s="48"/>
      <c r="AN554" s="48"/>
      <c r="AO554" s="48"/>
      <c r="AP554" s="48"/>
      <c r="AQ554" s="48"/>
      <c r="AR554" s="48"/>
      <c r="AS554" s="48"/>
      <c r="AT554" s="48"/>
      <c r="AU554" s="48"/>
      <c r="AV554" s="48"/>
      <c r="AW554" s="48"/>
      <c r="AX554" s="48"/>
      <c r="AY554" s="48"/>
      <c r="AZ554" s="48"/>
      <c r="BA554" s="48"/>
      <c r="BB554" s="48"/>
      <c r="BC554" s="48"/>
      <c r="BD554" s="48"/>
      <c r="BF554" s="52" t="s">
        <v>552</v>
      </c>
      <c r="BG554" s="48"/>
      <c r="BH554" s="48"/>
      <c r="BI554" s="48"/>
      <c r="BJ554" s="48"/>
      <c r="BK554" s="48"/>
      <c r="BL554" s="48"/>
      <c r="BM554" s="48"/>
      <c r="BN554" s="48"/>
      <c r="BO554" s="48"/>
      <c r="BP554" s="48"/>
      <c r="BQ554" s="48"/>
      <c r="BR554" s="48"/>
      <c r="BS554" s="48"/>
      <c r="BT554" s="48"/>
      <c r="BU554" s="48"/>
      <c r="BV554" s="48"/>
      <c r="BW554" s="48"/>
      <c r="BX554" s="48"/>
      <c r="BY554" s="48"/>
      <c r="BZ554" s="48"/>
      <c r="CA554" s="48"/>
      <c r="CB554" s="48"/>
      <c r="CC554" s="48"/>
      <c r="CD554" s="48"/>
      <c r="CE554" s="48"/>
    </row>
    <row r="555" spans="4:83">
      <c r="D555" s="38" t="s">
        <v>2348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E555" s="38" t="s">
        <v>2348</v>
      </c>
      <c r="AF555" s="48"/>
      <c r="AG555" s="48"/>
      <c r="AH555" s="48"/>
      <c r="AI555" s="48"/>
      <c r="AJ555" s="48"/>
      <c r="AK555" s="48"/>
      <c r="AL555" s="48"/>
      <c r="AM555" s="48"/>
      <c r="AN555" s="48"/>
      <c r="AO555" s="48"/>
      <c r="AP555" s="48"/>
      <c r="AQ555" s="48"/>
      <c r="AR555" s="48"/>
      <c r="AS555" s="48"/>
      <c r="AT555" s="48"/>
      <c r="AU555" s="48"/>
      <c r="AV555" s="48"/>
      <c r="AW555" s="48"/>
      <c r="AX555" s="48"/>
      <c r="AY555" s="48"/>
      <c r="AZ555" s="48"/>
      <c r="BA555" s="48"/>
      <c r="BB555" s="48"/>
      <c r="BC555" s="48"/>
      <c r="BD555" s="48"/>
      <c r="BF555" s="38" t="s">
        <v>2348</v>
      </c>
      <c r="BG555" s="48"/>
      <c r="BH555" s="48"/>
      <c r="BI555" s="48"/>
      <c r="BJ555" s="48"/>
      <c r="BK555" s="48"/>
      <c r="BL555" s="48"/>
      <c r="BM555" s="48"/>
      <c r="BN555" s="48"/>
      <c r="BO555" s="48"/>
      <c r="BP555" s="48"/>
      <c r="BQ555" s="48"/>
      <c r="BR555" s="48"/>
      <c r="BS555" s="48"/>
      <c r="BT555" s="48"/>
      <c r="BU555" s="48"/>
      <c r="BV555" s="48"/>
      <c r="BW555" s="48"/>
      <c r="BX555" s="48"/>
      <c r="BY555" s="48"/>
      <c r="BZ555" s="48"/>
      <c r="CA555" s="48"/>
      <c r="CB555" s="48"/>
      <c r="CC555" s="48"/>
      <c r="CD555" s="48"/>
      <c r="CE555" s="48"/>
    </row>
    <row r="556" spans="4:83">
      <c r="D556" s="38" t="s">
        <v>2349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E556" s="38" t="s">
        <v>2349</v>
      </c>
      <c r="AF556" s="48"/>
      <c r="AG556" s="48"/>
      <c r="AH556" s="48"/>
      <c r="AI556" s="48"/>
      <c r="AJ556" s="48"/>
      <c r="AK556" s="48"/>
      <c r="AL556" s="48"/>
      <c r="AM556" s="48"/>
      <c r="AN556" s="48"/>
      <c r="AO556" s="48"/>
      <c r="AP556" s="48"/>
      <c r="AQ556" s="48"/>
      <c r="AR556" s="48"/>
      <c r="AS556" s="48"/>
      <c r="AT556" s="48"/>
      <c r="AU556" s="48"/>
      <c r="AV556" s="48"/>
      <c r="AW556" s="48"/>
      <c r="AX556" s="48"/>
      <c r="AY556" s="48"/>
      <c r="AZ556" s="48"/>
      <c r="BA556" s="48"/>
      <c r="BB556" s="48"/>
      <c r="BC556" s="48"/>
      <c r="BD556" s="48"/>
      <c r="BF556" s="38" t="s">
        <v>2349</v>
      </c>
      <c r="BG556" s="48"/>
      <c r="BH556" s="48"/>
      <c r="BI556" s="48"/>
      <c r="BJ556" s="48"/>
      <c r="BK556" s="48"/>
      <c r="BL556" s="48"/>
      <c r="BM556" s="48"/>
      <c r="BN556" s="48"/>
      <c r="BO556" s="48"/>
      <c r="BP556" s="48"/>
      <c r="BQ556" s="48"/>
      <c r="BR556" s="48"/>
      <c r="BS556" s="48"/>
      <c r="BT556" s="48"/>
      <c r="BU556" s="48"/>
      <c r="BV556" s="48"/>
      <c r="BW556" s="48"/>
      <c r="BX556" s="48"/>
      <c r="BY556" s="48"/>
      <c r="BZ556" s="48"/>
      <c r="CA556" s="48"/>
      <c r="CB556" s="48"/>
      <c r="CC556" s="48"/>
      <c r="CD556" s="48"/>
      <c r="CE556" s="48"/>
    </row>
    <row r="557" spans="4:83">
      <c r="D557" s="38" t="s">
        <v>2350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E557" s="38" t="s">
        <v>2350</v>
      </c>
      <c r="AF557" s="48"/>
      <c r="AG557" s="48"/>
      <c r="AH557" s="48"/>
      <c r="AI557" s="48"/>
      <c r="AJ557" s="48"/>
      <c r="AK557" s="48"/>
      <c r="AL557" s="48"/>
      <c r="AM557" s="48"/>
      <c r="AN557" s="48"/>
      <c r="AO557" s="48"/>
      <c r="AP557" s="48"/>
      <c r="AQ557" s="48"/>
      <c r="AR557" s="48"/>
      <c r="AS557" s="48"/>
      <c r="AT557" s="48"/>
      <c r="AU557" s="48"/>
      <c r="AV557" s="48"/>
      <c r="AW557" s="48"/>
      <c r="AX557" s="48"/>
      <c r="AY557" s="48"/>
      <c r="AZ557" s="48"/>
      <c r="BA557" s="48"/>
      <c r="BB557" s="48"/>
      <c r="BC557" s="48"/>
      <c r="BD557" s="48"/>
      <c r="BF557" s="38" t="s">
        <v>2350</v>
      </c>
      <c r="BG557" s="48"/>
      <c r="BH557" s="48"/>
      <c r="BI557" s="48"/>
      <c r="BJ557" s="48"/>
      <c r="BK557" s="48"/>
      <c r="BL557" s="48"/>
      <c r="BM557" s="48"/>
      <c r="BN557" s="48"/>
      <c r="BO557" s="48"/>
      <c r="BP557" s="48"/>
      <c r="BQ557" s="48"/>
      <c r="BR557" s="48"/>
      <c r="BS557" s="48"/>
      <c r="BT557" s="48"/>
      <c r="BU557" s="48"/>
      <c r="BV557" s="48"/>
      <c r="BW557" s="48"/>
      <c r="BX557" s="48"/>
      <c r="BY557" s="48"/>
      <c r="BZ557" s="48"/>
      <c r="CA557" s="48"/>
      <c r="CB557" s="48"/>
      <c r="CC557" s="48"/>
      <c r="CD557" s="48"/>
      <c r="CE557" s="48"/>
    </row>
    <row r="558" spans="4:83">
      <c r="D558" s="38" t="s">
        <v>2351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E558" s="38" t="s">
        <v>2351</v>
      </c>
      <c r="AF558" s="48"/>
      <c r="AG558" s="48"/>
      <c r="AH558" s="48"/>
      <c r="AI558" s="48"/>
      <c r="AJ558" s="48"/>
      <c r="AK558" s="48"/>
      <c r="AL558" s="48"/>
      <c r="AM558" s="48"/>
      <c r="AN558" s="48"/>
      <c r="AO558" s="48"/>
      <c r="AP558" s="48"/>
      <c r="AQ558" s="48"/>
      <c r="AR558" s="48"/>
      <c r="AS558" s="48"/>
      <c r="AT558" s="48"/>
      <c r="AU558" s="48"/>
      <c r="AV558" s="48"/>
      <c r="AW558" s="48"/>
      <c r="AX558" s="48"/>
      <c r="AY558" s="48"/>
      <c r="AZ558" s="48"/>
      <c r="BA558" s="48"/>
      <c r="BB558" s="48"/>
      <c r="BC558" s="48"/>
      <c r="BD558" s="48"/>
      <c r="BF558" s="38" t="s">
        <v>2351</v>
      </c>
      <c r="BG558" s="48"/>
      <c r="BH558" s="48"/>
      <c r="BI558" s="48"/>
      <c r="BJ558" s="48"/>
      <c r="BK558" s="48"/>
      <c r="BL558" s="48"/>
      <c r="BM558" s="48"/>
      <c r="BN558" s="48"/>
      <c r="BO558" s="48"/>
      <c r="BP558" s="48"/>
      <c r="BQ558" s="48"/>
      <c r="BR558" s="48"/>
      <c r="BS558" s="48"/>
      <c r="BT558" s="48"/>
      <c r="BU558" s="48"/>
      <c r="BV558" s="48"/>
      <c r="BW558" s="48"/>
      <c r="BX558" s="48"/>
      <c r="BY558" s="48"/>
      <c r="BZ558" s="48"/>
      <c r="CA558" s="48"/>
      <c r="CB558" s="48"/>
      <c r="CC558" s="48"/>
      <c r="CD558" s="48"/>
      <c r="CE558" s="48"/>
    </row>
    <row r="559" spans="4:83">
      <c r="D559" s="38" t="s">
        <v>2352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E559" s="38" t="s">
        <v>2352</v>
      </c>
      <c r="AF559" s="48"/>
      <c r="AG559" s="48"/>
      <c r="AH559" s="48"/>
      <c r="AI559" s="48"/>
      <c r="AJ559" s="48"/>
      <c r="AK559" s="48"/>
      <c r="AL559" s="48"/>
      <c r="AM559" s="48"/>
      <c r="AN559" s="48"/>
      <c r="AO559" s="48"/>
      <c r="AP559" s="48"/>
      <c r="AQ559" s="48"/>
      <c r="AR559" s="48"/>
      <c r="AS559" s="48"/>
      <c r="AT559" s="48"/>
      <c r="AU559" s="48"/>
      <c r="AV559" s="48"/>
      <c r="AW559" s="48"/>
      <c r="AX559" s="48"/>
      <c r="AY559" s="48"/>
      <c r="AZ559" s="48"/>
      <c r="BA559" s="48"/>
      <c r="BB559" s="48"/>
      <c r="BC559" s="48"/>
      <c r="BD559" s="48"/>
      <c r="BF559" s="38" t="s">
        <v>2352</v>
      </c>
      <c r="BG559" s="48"/>
      <c r="BH559" s="48"/>
      <c r="BI559" s="48"/>
      <c r="BJ559" s="48"/>
      <c r="BK559" s="48"/>
      <c r="BL559" s="48"/>
      <c r="BM559" s="48"/>
      <c r="BN559" s="48"/>
      <c r="BO559" s="48"/>
      <c r="BP559" s="48"/>
      <c r="BQ559" s="48"/>
      <c r="BR559" s="48"/>
      <c r="BS559" s="48"/>
      <c r="BT559" s="48"/>
      <c r="BU559" s="48"/>
      <c r="BV559" s="48"/>
      <c r="BW559" s="48"/>
      <c r="BX559" s="48"/>
      <c r="BY559" s="48"/>
      <c r="BZ559" s="48"/>
      <c r="CA559" s="48"/>
      <c r="CB559" s="48"/>
      <c r="CC559" s="48"/>
      <c r="CD559" s="48"/>
      <c r="CE559" s="48"/>
    </row>
    <row r="560" spans="4:83">
      <c r="D560" s="38" t="s">
        <v>2353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E560" s="38" t="s">
        <v>2353</v>
      </c>
      <c r="AF560" s="48"/>
      <c r="AG560" s="48"/>
      <c r="AH560" s="48"/>
      <c r="AI560" s="48"/>
      <c r="AJ560" s="48"/>
      <c r="AK560" s="48"/>
      <c r="AL560" s="48"/>
      <c r="AM560" s="48"/>
      <c r="AN560" s="48"/>
      <c r="AO560" s="48"/>
      <c r="AP560" s="48"/>
      <c r="AQ560" s="48"/>
      <c r="AR560" s="48"/>
      <c r="AS560" s="48"/>
      <c r="AT560" s="48"/>
      <c r="AU560" s="48"/>
      <c r="AV560" s="48"/>
      <c r="AW560" s="48"/>
      <c r="AX560" s="48"/>
      <c r="AY560" s="48"/>
      <c r="AZ560" s="48"/>
      <c r="BA560" s="48"/>
      <c r="BB560" s="48"/>
      <c r="BC560" s="48"/>
      <c r="BD560" s="48"/>
      <c r="BF560" s="38" t="s">
        <v>2353</v>
      </c>
      <c r="BG560" s="48"/>
      <c r="BH560" s="48"/>
      <c r="BI560" s="48"/>
      <c r="BJ560" s="48"/>
      <c r="BK560" s="48"/>
      <c r="BL560" s="48"/>
      <c r="BM560" s="48"/>
      <c r="BN560" s="48"/>
      <c r="BO560" s="48"/>
      <c r="BP560" s="48"/>
      <c r="BQ560" s="48"/>
      <c r="BR560" s="48"/>
      <c r="BS560" s="48"/>
      <c r="BT560" s="48"/>
      <c r="BU560" s="48"/>
      <c r="BV560" s="48"/>
      <c r="BW560" s="48"/>
      <c r="BX560" s="48"/>
      <c r="BY560" s="48"/>
      <c r="BZ560" s="48"/>
      <c r="CA560" s="48"/>
      <c r="CB560" s="48"/>
      <c r="CC560" s="48"/>
      <c r="CD560" s="48"/>
      <c r="CE560" s="48"/>
    </row>
    <row r="561" spans="4:83">
      <c r="D561" s="52" t="s">
        <v>3374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E561" s="52" t="s">
        <v>3374</v>
      </c>
      <c r="AF561" s="48"/>
      <c r="AG561" s="48"/>
      <c r="AH561" s="48"/>
      <c r="AI561" s="48"/>
      <c r="AJ561" s="48"/>
      <c r="AK561" s="48"/>
      <c r="AL561" s="48"/>
      <c r="AM561" s="48"/>
      <c r="AN561" s="48"/>
      <c r="AO561" s="48"/>
      <c r="AP561" s="48"/>
      <c r="AQ561" s="48"/>
      <c r="AR561" s="48"/>
      <c r="AS561" s="48"/>
      <c r="AT561" s="48"/>
      <c r="AU561" s="48"/>
      <c r="AV561" s="48"/>
      <c r="AW561" s="48"/>
      <c r="AX561" s="48"/>
      <c r="AY561" s="48"/>
      <c r="AZ561" s="48"/>
      <c r="BA561" s="48"/>
      <c r="BB561" s="48"/>
      <c r="BC561" s="48"/>
      <c r="BD561" s="48"/>
      <c r="BF561" s="52" t="s">
        <v>3374</v>
      </c>
      <c r="BG561" s="48"/>
      <c r="BH561" s="48"/>
      <c r="BI561" s="48"/>
      <c r="BJ561" s="48"/>
      <c r="BK561" s="48"/>
      <c r="BL561" s="48"/>
      <c r="BM561" s="48"/>
      <c r="BN561" s="48"/>
      <c r="BO561" s="48"/>
      <c r="BP561" s="48"/>
      <c r="BQ561" s="48"/>
      <c r="BR561" s="48"/>
      <c r="BS561" s="48"/>
      <c r="BT561" s="48"/>
      <c r="BU561" s="48"/>
      <c r="BV561" s="48"/>
      <c r="BW561" s="48"/>
      <c r="BX561" s="48"/>
      <c r="BY561" s="48"/>
      <c r="BZ561" s="48"/>
      <c r="CA561" s="48"/>
      <c r="CB561" s="48"/>
      <c r="CC561" s="48"/>
      <c r="CD561" s="48"/>
      <c r="CE561" s="48"/>
    </row>
    <row r="563" spans="4:83">
      <c r="D563" s="53" t="s">
        <v>335</v>
      </c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</row>
    <row r="564" spans="4:83">
      <c r="D564" s="53" t="s">
        <v>312</v>
      </c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</row>
    <row r="565" spans="4:83">
      <c r="D565" s="53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</row>
    <row r="566" spans="4:83">
      <c r="D566" s="53" t="s">
        <v>3378</v>
      </c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</row>
    <row r="567" spans="4:83">
      <c r="D567" s="53" t="s">
        <v>3379</v>
      </c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</row>
    <row r="568" spans="4:83">
      <c r="D568" s="53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</row>
    <row r="569" spans="4:83">
      <c r="D569" s="53" t="s">
        <v>3380</v>
      </c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</row>
    <row r="570" spans="4:83">
      <c r="D570" s="53" t="s">
        <v>3381</v>
      </c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</row>
    <row r="571" spans="4:83">
      <c r="D571" s="53" t="s">
        <v>3382</v>
      </c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</row>
    <row r="572" spans="4:83">
      <c r="D572" s="53" t="s">
        <v>3383</v>
      </c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</row>
    <row r="573" spans="4:83">
      <c r="D573" s="53" t="s">
        <v>3384</v>
      </c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</row>
    <row r="574" spans="4:83">
      <c r="D574" s="53" t="s">
        <v>3385</v>
      </c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</row>
    <row r="575" spans="4:83">
      <c r="D575" s="53" t="s">
        <v>3386</v>
      </c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</row>
    <row r="576" spans="4:83">
      <c r="D576" s="53" t="s">
        <v>3387</v>
      </c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</row>
    <row r="577" spans="4:21">
      <c r="D577" s="53" t="s">
        <v>3388</v>
      </c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</row>
    <row r="578" spans="4:21">
      <c r="D578" s="53" t="s">
        <v>3389</v>
      </c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</row>
    <row r="579" spans="4:21">
      <c r="D579" s="53">
        <v>8826</v>
      </c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</row>
    <row r="580" spans="4:21">
      <c r="D580" s="53" t="s">
        <v>259</v>
      </c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</row>
    <row r="581" spans="4:21">
      <c r="D581" s="53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</row>
    <row r="582" spans="4:21">
      <c r="D582" s="53" t="s">
        <v>3390</v>
      </c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</row>
    <row r="583" spans="4:21">
      <c r="D583" s="53" t="s">
        <v>3391</v>
      </c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</row>
    <row r="584" spans="4:21">
      <c r="D584" s="53" t="s">
        <v>3392</v>
      </c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</row>
    <row r="585" spans="4:21">
      <c r="D585" s="53" t="s">
        <v>3393</v>
      </c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</row>
    <row r="586" spans="4:21">
      <c r="D586" s="53" t="s">
        <v>3394</v>
      </c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</row>
    <row r="587" spans="4:21">
      <c r="D587" s="53" t="s">
        <v>3395</v>
      </c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</row>
    <row r="588" spans="4:21">
      <c r="D588" s="53" t="s">
        <v>3396</v>
      </c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</row>
    <row r="589" spans="4:21">
      <c r="D589" s="53" t="s">
        <v>3397</v>
      </c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</row>
    <row r="590" spans="4:21">
      <c r="D590" s="53" t="s">
        <v>3398</v>
      </c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</row>
    <row r="591" spans="4:21">
      <c r="D591" s="53" t="s">
        <v>3399</v>
      </c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</row>
    <row r="592" spans="4:21">
      <c r="D592" s="53">
        <v>3169</v>
      </c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</row>
    <row r="593" spans="4:21">
      <c r="D593" s="53" t="s">
        <v>259</v>
      </c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</row>
    <row r="594" spans="4:21">
      <c r="D594" s="53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</row>
    <row r="595" spans="4:21">
      <c r="D595" s="53" t="s">
        <v>261</v>
      </c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</row>
    <row r="596" spans="4:21">
      <c r="D596" s="53" t="s">
        <v>262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</row>
    <row r="597" spans="4:21">
      <c r="D597" s="53" t="s">
        <v>336</v>
      </c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</row>
    <row r="599" spans="4:21">
      <c r="D599" s="85" t="s">
        <v>3401</v>
      </c>
    </row>
    <row r="614" spans="4:4">
      <c r="D614" s="47" t="s">
        <v>3578</v>
      </c>
    </row>
    <row r="616" spans="4:4">
      <c r="D616" s="85" t="s">
        <v>3401</v>
      </c>
    </row>
    <row r="652" spans="2:4">
      <c r="B652" s="46">
        <v>0</v>
      </c>
      <c r="D652" s="47" t="s">
        <v>3405</v>
      </c>
    </row>
    <row r="653" spans="2:4">
      <c r="D653" s="55" t="s">
        <v>302</v>
      </c>
    </row>
    <row r="655" spans="2:4">
      <c r="D655" s="85" t="s">
        <v>36</v>
      </c>
    </row>
    <row r="656" spans="2:4">
      <c r="D656" s="50" t="s">
        <v>3406</v>
      </c>
    </row>
    <row r="658" spans="4:4">
      <c r="D658" s="85" t="s">
        <v>3402</v>
      </c>
    </row>
    <row r="685" spans="4:23">
      <c r="D685" s="85" t="s">
        <v>267</v>
      </c>
      <c r="M685" s="85" t="s">
        <v>307</v>
      </c>
    </row>
    <row r="686" spans="4:23">
      <c r="D686" s="47" t="s">
        <v>2124</v>
      </c>
      <c r="M686" s="47" t="s">
        <v>2139</v>
      </c>
    </row>
    <row r="688" spans="4:23">
      <c r="D688" s="52" t="s">
        <v>3407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</row>
    <row r="689" spans="4:40">
      <c r="D689" s="52" t="s">
        <v>3408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</row>
    <row r="690" spans="4:40">
      <c r="D690" s="52" t="s">
        <v>351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</row>
    <row r="691" spans="4:40">
      <c r="D691" s="52" t="s">
        <v>257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</row>
    <row r="692" spans="4:40">
      <c r="D692" s="52" t="s">
        <v>431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</row>
    <row r="693" spans="4:40">
      <c r="D693" s="52" t="s">
        <v>277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</row>
    <row r="694" spans="4:40">
      <c r="D694" s="52" t="s">
        <v>3409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</row>
    <row r="696" spans="4:40">
      <c r="D696" s="53" t="s">
        <v>335</v>
      </c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  <c r="AL696" s="49"/>
      <c r="AM696" s="49"/>
      <c r="AN696" s="49"/>
    </row>
    <row r="697" spans="4:40">
      <c r="D697" s="53" t="s">
        <v>312</v>
      </c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  <c r="AM697" s="49"/>
      <c r="AN697" s="49"/>
    </row>
    <row r="698" spans="4:40">
      <c r="D698" s="53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  <c r="AL698" s="49"/>
      <c r="AM698" s="49"/>
      <c r="AN698" s="49"/>
    </row>
    <row r="699" spans="4:40">
      <c r="D699" s="53" t="s">
        <v>3353</v>
      </c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  <c r="AL699" s="49"/>
      <c r="AM699" s="49"/>
      <c r="AN699" s="49"/>
    </row>
    <row r="700" spans="4:40">
      <c r="D700" s="53" t="s">
        <v>280</v>
      </c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  <c r="AL700" s="49"/>
      <c r="AM700" s="49"/>
      <c r="AN700" s="49"/>
    </row>
    <row r="701" spans="4:40">
      <c r="D701" s="53" t="s">
        <v>546</v>
      </c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  <c r="AL701" s="49"/>
      <c r="AM701" s="49"/>
      <c r="AN701" s="49"/>
    </row>
    <row r="702" spans="4:40">
      <c r="D702" s="53" t="s">
        <v>3410</v>
      </c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  <c r="AL702" s="49"/>
      <c r="AM702" s="49"/>
      <c r="AN702" s="49"/>
    </row>
    <row r="703" spans="4:40">
      <c r="D703" s="53" t="s">
        <v>3411</v>
      </c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  <c r="AL703" s="49"/>
      <c r="AM703" s="49"/>
      <c r="AN703" s="49"/>
    </row>
    <row r="704" spans="4:40">
      <c r="D704" s="53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  <c r="AM704" s="49"/>
      <c r="AN704" s="49"/>
    </row>
    <row r="705" spans="4:40">
      <c r="D705" s="53" t="s">
        <v>3412</v>
      </c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  <c r="AM705" s="49"/>
      <c r="AN705" s="49"/>
    </row>
    <row r="706" spans="4:40">
      <c r="D706" s="53" t="s">
        <v>262</v>
      </c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  <c r="AM706" s="49"/>
      <c r="AN706" s="49"/>
    </row>
    <row r="707" spans="4:40">
      <c r="D707" s="53" t="s">
        <v>336</v>
      </c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  <c r="AA707" s="49"/>
      <c r="AB707" s="49"/>
      <c r="AC707" s="49"/>
      <c r="AD707" s="49"/>
      <c r="AE707" s="49"/>
      <c r="AF707" s="49"/>
      <c r="AG707" s="49"/>
      <c r="AH707" s="49"/>
      <c r="AI707" s="49"/>
      <c r="AJ707" s="49"/>
      <c r="AK707" s="49"/>
      <c r="AL707" s="49"/>
      <c r="AM707" s="49"/>
      <c r="AN707" s="49"/>
    </row>
    <row r="709" spans="4:40">
      <c r="D709" s="85" t="s">
        <v>3413</v>
      </c>
    </row>
    <row r="747" spans="4:4">
      <c r="D747" s="85" t="s">
        <v>3413</v>
      </c>
    </row>
    <row r="788" spans="4:16">
      <c r="D788" s="53" t="s">
        <v>335</v>
      </c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</row>
    <row r="789" spans="4:16">
      <c r="D789" s="53" t="s">
        <v>312</v>
      </c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</row>
    <row r="790" spans="4:16">
      <c r="D790" s="53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</row>
    <row r="791" spans="4:16">
      <c r="D791" s="53" t="s">
        <v>3353</v>
      </c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</row>
    <row r="792" spans="4:16">
      <c r="D792" s="53" t="s">
        <v>280</v>
      </c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</row>
    <row r="793" spans="4:16">
      <c r="D793" s="53" t="s">
        <v>3417</v>
      </c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</row>
    <row r="794" spans="4:16">
      <c r="D794" s="53" t="s">
        <v>3418</v>
      </c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</row>
    <row r="795" spans="4:16">
      <c r="D795" s="53" t="s">
        <v>3411</v>
      </c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</row>
    <row r="796" spans="4:16">
      <c r="D796" s="53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</row>
    <row r="797" spans="4:16">
      <c r="D797" s="53" t="s">
        <v>3353</v>
      </c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</row>
    <row r="798" spans="4:16">
      <c r="D798" s="53" t="s">
        <v>280</v>
      </c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</row>
    <row r="799" spans="4:16">
      <c r="D799" s="53" t="s">
        <v>3417</v>
      </c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</row>
    <row r="800" spans="4:16">
      <c r="D800" s="53" t="s">
        <v>3419</v>
      </c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</row>
    <row r="801" spans="4:16">
      <c r="D801" s="53" t="s">
        <v>3420</v>
      </c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</row>
    <row r="802" spans="4:16">
      <c r="D802" s="53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</row>
    <row r="803" spans="4:16">
      <c r="D803" s="53" t="s">
        <v>3412</v>
      </c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</row>
    <row r="804" spans="4:16">
      <c r="D804" s="53" t="s">
        <v>262</v>
      </c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</row>
    <row r="805" spans="4:16">
      <c r="D805" s="53" t="s">
        <v>336</v>
      </c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</row>
    <row r="807" spans="4:16">
      <c r="D807" s="85" t="s">
        <v>3413</v>
      </c>
    </row>
    <row r="848" spans="2:4">
      <c r="B848" s="46">
        <v>0</v>
      </c>
      <c r="D848" s="47" t="s">
        <v>3424</v>
      </c>
    </row>
    <row r="849" spans="4:4">
      <c r="D849" s="55" t="s">
        <v>302</v>
      </c>
    </row>
    <row r="851" spans="4:4">
      <c r="D851" s="85" t="s">
        <v>36</v>
      </c>
    </row>
    <row r="854" spans="4:4">
      <c r="D854" s="85" t="s">
        <v>3421</v>
      </c>
    </row>
    <row r="934" spans="2:4">
      <c r="B934" s="46">
        <v>0</v>
      </c>
      <c r="D934" s="63" t="s">
        <v>3618</v>
      </c>
    </row>
    <row r="935" spans="2:4">
      <c r="D935" s="55" t="s">
        <v>301</v>
      </c>
    </row>
    <row r="937" spans="2:4">
      <c r="D937" s="85" t="s">
        <v>36</v>
      </c>
    </row>
    <row r="940" spans="2:4">
      <c r="D940" s="85" t="s">
        <v>3425</v>
      </c>
    </row>
    <row r="1020" spans="2:4">
      <c r="B1020" s="44">
        <v>0</v>
      </c>
      <c r="D1020" s="47" t="s">
        <v>545</v>
      </c>
    </row>
    <row r="1021" spans="2:4">
      <c r="D1021" s="55" t="s">
        <v>303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02E1A-62C9-4FCB-B94F-43A5B2E72C33}">
  <sheetPr codeName="Sheet18"/>
  <dimension ref="A2:J25"/>
  <sheetViews>
    <sheetView workbookViewId="0">
      <selection activeCell="A16" sqref="A16"/>
    </sheetView>
  </sheetViews>
  <sheetFormatPr defaultColWidth="2.85546875" defaultRowHeight="15"/>
  <cols>
    <col min="1" max="1" width="9" style="211" bestFit="1" customWidth="1"/>
    <col min="2" max="2" width="39.7109375" style="211" bestFit="1" customWidth="1"/>
    <col min="3" max="3" width="17" style="211" customWidth="1"/>
    <col min="4" max="4" width="17" style="211" bestFit="1" customWidth="1"/>
    <col min="5" max="5" width="17.5703125" style="211" bestFit="1" customWidth="1"/>
    <col min="6" max="6" width="10.42578125" style="211" bestFit="1" customWidth="1"/>
    <col min="7" max="7" width="10.5703125" style="211" bestFit="1" customWidth="1"/>
    <col min="8" max="8" width="8.28515625" style="211" bestFit="1" customWidth="1"/>
    <col min="9" max="9" width="7.5703125" style="211" bestFit="1" customWidth="1"/>
    <col min="10" max="10" width="10" style="211" bestFit="1" customWidth="1"/>
    <col min="11" max="16384" width="2.85546875" style="211"/>
  </cols>
  <sheetData>
    <row r="2" spans="1:10" ht="18.75">
      <c r="A2" s="245" t="s">
        <v>3345</v>
      </c>
      <c r="B2" s="246"/>
      <c r="C2" s="246"/>
      <c r="D2" s="246"/>
      <c r="E2" s="246"/>
      <c r="F2" s="246"/>
      <c r="G2" s="246"/>
      <c r="H2" s="246"/>
      <c r="I2" s="246"/>
      <c r="J2" s="246"/>
    </row>
    <row r="3" spans="1:10">
      <c r="A3" s="246" t="s">
        <v>3344</v>
      </c>
      <c r="B3" s="246"/>
      <c r="C3" s="246"/>
      <c r="D3" s="246"/>
      <c r="E3" s="246"/>
      <c r="F3" s="246"/>
      <c r="G3" s="246"/>
      <c r="H3" s="246"/>
      <c r="I3" s="246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8" t="s">
        <v>2876</v>
      </c>
      <c r="B6" s="198" t="s">
        <v>2880</v>
      </c>
      <c r="C6" s="198" t="s">
        <v>334</v>
      </c>
      <c r="D6" s="198" t="s">
        <v>317</v>
      </c>
      <c r="E6" s="198" t="s">
        <v>274</v>
      </c>
      <c r="F6" s="200">
        <v>45026.549305556</v>
      </c>
      <c r="G6" s="200">
        <v>45468.549305556</v>
      </c>
      <c r="H6" s="198" t="s">
        <v>23</v>
      </c>
      <c r="I6" s="198" t="s">
        <v>18</v>
      </c>
      <c r="J6" s="198" t="s">
        <v>260</v>
      </c>
    </row>
    <row r="7" spans="1:10" ht="45">
      <c r="A7" s="199" t="s">
        <v>2892</v>
      </c>
      <c r="B7" s="199" t="s">
        <v>2891</v>
      </c>
      <c r="C7" s="199" t="s">
        <v>2364</v>
      </c>
      <c r="D7" s="199" t="s">
        <v>317</v>
      </c>
      <c r="E7" s="199" t="s">
        <v>274</v>
      </c>
      <c r="F7" s="201">
        <v>45026.556944443997</v>
      </c>
      <c r="G7" s="201">
        <v>45468.556944443997</v>
      </c>
      <c r="H7" s="199" t="s">
        <v>23</v>
      </c>
      <c r="I7" s="199" t="s">
        <v>18</v>
      </c>
      <c r="J7" s="199" t="s">
        <v>260</v>
      </c>
    </row>
    <row r="8" spans="1:10" ht="45">
      <c r="A8" s="198" t="s">
        <v>2970</v>
      </c>
      <c r="B8" s="198" t="s">
        <v>2973</v>
      </c>
      <c r="C8" s="198" t="s">
        <v>334</v>
      </c>
      <c r="D8" s="198" t="s">
        <v>317</v>
      </c>
      <c r="E8" s="198" t="s">
        <v>274</v>
      </c>
      <c r="F8" s="200">
        <v>45027.365972222004</v>
      </c>
      <c r="G8" s="200">
        <v>45468.657638889003</v>
      </c>
      <c r="H8" s="198" t="s">
        <v>23</v>
      </c>
      <c r="I8" s="198" t="s">
        <v>18</v>
      </c>
      <c r="J8" s="198" t="s">
        <v>260</v>
      </c>
    </row>
    <row r="9" spans="1:10" ht="45">
      <c r="A9" s="199" t="s">
        <v>2976</v>
      </c>
      <c r="B9" s="199" t="s">
        <v>2978</v>
      </c>
      <c r="C9" s="199" t="s">
        <v>423</v>
      </c>
      <c r="D9" s="199" t="s">
        <v>317</v>
      </c>
      <c r="E9" s="199" t="s">
        <v>274</v>
      </c>
      <c r="F9" s="201">
        <v>45027.365972222004</v>
      </c>
      <c r="G9" s="201">
        <v>45468.657638889003</v>
      </c>
      <c r="H9" s="199" t="s">
        <v>23</v>
      </c>
      <c r="I9" s="199" t="s">
        <v>18</v>
      </c>
      <c r="J9" s="199" t="s">
        <v>260</v>
      </c>
    </row>
    <row r="10" spans="1:10" ht="45">
      <c r="A10" s="198" t="s">
        <v>3017</v>
      </c>
      <c r="B10" s="198" t="s">
        <v>3014</v>
      </c>
      <c r="C10" s="198" t="s">
        <v>497</v>
      </c>
      <c r="D10" s="198" t="s">
        <v>317</v>
      </c>
      <c r="E10" s="198" t="s">
        <v>274</v>
      </c>
      <c r="F10" s="200">
        <v>45027.480555556001</v>
      </c>
      <c r="G10" s="200">
        <v>45469.438888889003</v>
      </c>
      <c r="H10" s="198" t="s">
        <v>23</v>
      </c>
      <c r="I10" s="198" t="s">
        <v>18</v>
      </c>
      <c r="J10" s="198" t="s">
        <v>260</v>
      </c>
    </row>
    <row r="11" spans="1:10" ht="45">
      <c r="A11" s="199" t="s">
        <v>3057</v>
      </c>
      <c r="B11" s="199" t="s">
        <v>3050</v>
      </c>
      <c r="C11" s="199" t="s">
        <v>3072</v>
      </c>
      <c r="D11" s="199" t="s">
        <v>317</v>
      </c>
      <c r="E11" s="199" t="s">
        <v>274</v>
      </c>
      <c r="F11" s="201">
        <v>45027.648611110999</v>
      </c>
      <c r="G11" s="201">
        <v>45469.606944444</v>
      </c>
      <c r="H11" s="199" t="s">
        <v>23</v>
      </c>
      <c r="I11" s="199" t="s">
        <v>18</v>
      </c>
      <c r="J11" s="199" t="s">
        <v>260</v>
      </c>
    </row>
    <row r="12" spans="1:10" ht="45">
      <c r="A12" s="198" t="s">
        <v>3150</v>
      </c>
      <c r="B12" s="198" t="s">
        <v>3152</v>
      </c>
      <c r="C12" s="198" t="s">
        <v>334</v>
      </c>
      <c r="D12" s="198" t="s">
        <v>317</v>
      </c>
      <c r="E12" s="198" t="s">
        <v>274</v>
      </c>
      <c r="F12" s="200">
        <v>45029.359027778002</v>
      </c>
      <c r="G12" s="200">
        <v>45470.650694443997</v>
      </c>
      <c r="H12" s="198" t="s">
        <v>23</v>
      </c>
      <c r="I12" s="198" t="s">
        <v>18</v>
      </c>
      <c r="J12" s="198" t="s">
        <v>260</v>
      </c>
    </row>
    <row r="13" spans="1:10" ht="45">
      <c r="A13" s="199" t="s">
        <v>3192</v>
      </c>
      <c r="B13" s="199" t="s">
        <v>3161</v>
      </c>
      <c r="C13" s="193" t="s">
        <v>506</v>
      </c>
      <c r="D13" s="193" t="s">
        <v>317</v>
      </c>
      <c r="E13" s="193" t="s">
        <v>274</v>
      </c>
      <c r="F13" s="194">
        <v>45029.364583333001</v>
      </c>
      <c r="G13" s="194">
        <v>45470.65625</v>
      </c>
      <c r="H13" s="193" t="s">
        <v>23</v>
      </c>
      <c r="I13" s="193" t="s">
        <v>18</v>
      </c>
      <c r="J13" s="193" t="s">
        <v>260</v>
      </c>
    </row>
    <row r="14" spans="1:10" ht="45">
      <c r="A14" s="198" t="s">
        <v>3228</v>
      </c>
      <c r="B14" s="198" t="s">
        <v>711</v>
      </c>
      <c r="C14" s="195" t="s">
        <v>506</v>
      </c>
      <c r="D14" s="195" t="s">
        <v>317</v>
      </c>
      <c r="E14" s="195" t="s">
        <v>274</v>
      </c>
      <c r="F14" s="196">
        <v>45029.597916667</v>
      </c>
      <c r="G14" s="196">
        <v>45471.556250000001</v>
      </c>
      <c r="H14" s="195" t="s">
        <v>23</v>
      </c>
      <c r="I14" s="195" t="s">
        <v>18</v>
      </c>
      <c r="J14" s="195" t="s">
        <v>260</v>
      </c>
    </row>
    <row r="15" spans="1:10" ht="45">
      <c r="A15" s="193" t="s">
        <v>3298</v>
      </c>
      <c r="B15" s="193" t="s">
        <v>3306</v>
      </c>
      <c r="C15" s="193" t="s">
        <v>334</v>
      </c>
      <c r="D15" s="193" t="s">
        <v>317</v>
      </c>
      <c r="E15" s="193" t="s">
        <v>274</v>
      </c>
      <c r="F15" s="194">
        <v>45033.681250000001</v>
      </c>
      <c r="G15" s="194">
        <v>45475.639583333003</v>
      </c>
      <c r="H15" s="193" t="s">
        <v>23</v>
      </c>
      <c r="I15" s="193" t="s">
        <v>18</v>
      </c>
      <c r="J15" s="193" t="s">
        <v>255</v>
      </c>
    </row>
    <row r="16" spans="1:10" ht="45">
      <c r="A16" s="198" t="s">
        <v>3305</v>
      </c>
      <c r="B16" s="198" t="s">
        <v>3307</v>
      </c>
      <c r="C16" s="198" t="s">
        <v>334</v>
      </c>
      <c r="D16" s="198" t="s">
        <v>317</v>
      </c>
      <c r="E16" s="198" t="s">
        <v>274</v>
      </c>
      <c r="F16" s="200">
        <v>45033.700694444</v>
      </c>
      <c r="G16" s="200">
        <v>45475.659027777998</v>
      </c>
      <c r="H16" s="198" t="s">
        <v>23</v>
      </c>
      <c r="I16" s="198" t="s">
        <v>18</v>
      </c>
      <c r="J16" s="198" t="s">
        <v>255</v>
      </c>
    </row>
    <row r="17" spans="1:10" ht="45">
      <c r="A17" s="193" t="s">
        <v>3311</v>
      </c>
      <c r="B17" s="193" t="s">
        <v>3312</v>
      </c>
      <c r="C17" s="193" t="s">
        <v>423</v>
      </c>
      <c r="D17" s="193" t="s">
        <v>317</v>
      </c>
      <c r="E17" s="193" t="s">
        <v>274</v>
      </c>
      <c r="F17" s="194">
        <v>45033.707638888998</v>
      </c>
      <c r="G17" s="194">
        <v>45475.665972221999</v>
      </c>
      <c r="H17" s="193" t="s">
        <v>23</v>
      </c>
      <c r="I17" s="193" t="s">
        <v>18</v>
      </c>
      <c r="J17" s="193" t="s">
        <v>260</v>
      </c>
    </row>
    <row r="18" spans="1:10" ht="45">
      <c r="A18" s="205" t="s">
        <v>3343</v>
      </c>
      <c r="B18" s="207" t="s">
        <v>3342</v>
      </c>
      <c r="C18" s="205" t="s">
        <v>3341</v>
      </c>
      <c r="D18" s="205" t="s">
        <v>317</v>
      </c>
      <c r="E18" s="205" t="s">
        <v>274</v>
      </c>
      <c r="F18" s="206">
        <v>45034.413888889001</v>
      </c>
      <c r="G18" s="206">
        <v>45476.372222222002</v>
      </c>
      <c r="H18" s="205" t="s">
        <v>23</v>
      </c>
      <c r="I18" s="205" t="s">
        <v>18</v>
      </c>
      <c r="J18" s="205" t="s">
        <v>255</v>
      </c>
    </row>
    <row r="20" spans="1:10">
      <c r="A20" s="198" t="s">
        <v>3362</v>
      </c>
      <c r="B20" s="208" t="s">
        <v>3363</v>
      </c>
      <c r="C20" s="198"/>
      <c r="D20" s="198"/>
      <c r="E20" s="198"/>
      <c r="F20" s="200"/>
      <c r="G20" s="200"/>
      <c r="H20" s="198"/>
      <c r="I20" s="198"/>
      <c r="J20" s="208" t="s">
        <v>326</v>
      </c>
    </row>
    <row r="21" spans="1:10" ht="30">
      <c r="A21" s="205" t="s">
        <v>3365</v>
      </c>
      <c r="B21" s="207" t="s">
        <v>3367</v>
      </c>
      <c r="C21" s="205"/>
      <c r="D21" s="205"/>
      <c r="E21" s="205"/>
      <c r="F21" s="206"/>
      <c r="G21" s="206"/>
      <c r="H21" s="205"/>
      <c r="I21" s="205"/>
      <c r="J21" s="207" t="s">
        <v>326</v>
      </c>
    </row>
    <row r="22" spans="1:10">
      <c r="A22" s="198" t="s">
        <v>3403</v>
      </c>
      <c r="B22" s="208" t="s">
        <v>3404</v>
      </c>
      <c r="C22" s="198"/>
      <c r="D22" s="205"/>
      <c r="E22" s="205"/>
      <c r="F22" s="206"/>
      <c r="G22" s="206"/>
      <c r="H22" s="205"/>
      <c r="I22" s="205"/>
      <c r="J22" s="207" t="s">
        <v>326</v>
      </c>
    </row>
    <row r="23" spans="1:10" ht="30">
      <c r="A23" s="202" t="s">
        <v>3422</v>
      </c>
      <c r="B23" s="204" t="s">
        <v>3423</v>
      </c>
      <c r="C23" s="202"/>
      <c r="D23" s="202"/>
      <c r="E23" s="202"/>
      <c r="F23" s="203"/>
      <c r="G23" s="203"/>
      <c r="H23" s="202"/>
      <c r="I23" s="202"/>
      <c r="J23" s="204" t="s">
        <v>326</v>
      </c>
    </row>
    <row r="24" spans="1:10">
      <c r="A24" s="202" t="s">
        <v>3426</v>
      </c>
      <c r="B24" s="204"/>
      <c r="C24" s="202"/>
      <c r="D24" s="202"/>
      <c r="E24" s="202"/>
      <c r="F24" s="203"/>
      <c r="G24" s="203"/>
      <c r="H24" s="202"/>
      <c r="I24" s="202"/>
      <c r="J24" s="204" t="s">
        <v>326</v>
      </c>
    </row>
    <row r="25" spans="1:10">
      <c r="A25" s="202"/>
      <c r="B25" s="204"/>
      <c r="C25" s="202"/>
      <c r="D25" s="202"/>
      <c r="E25" s="202"/>
      <c r="F25" s="203"/>
      <c r="G25" s="203"/>
      <c r="H25" s="202"/>
      <c r="I25" s="202"/>
      <c r="J25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48B5D-9F81-4AFC-842E-C18317BAC654}">
  <sheetPr codeName="Sheet19"/>
  <dimension ref="B2:EG912"/>
  <sheetViews>
    <sheetView topLeftCell="A796" workbookViewId="0">
      <selection activeCell="D808" sqref="D808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2759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2760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2761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2762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3433</v>
      </c>
    </row>
    <row r="56" spans="2:4">
      <c r="D56" s="55" t="s">
        <v>300</v>
      </c>
    </row>
    <row r="58" spans="2:4">
      <c r="D58" s="85" t="s">
        <v>36</v>
      </c>
    </row>
    <row r="59" spans="2:4">
      <c r="D59" s="50" t="s">
        <v>3440</v>
      </c>
    </row>
    <row r="61" spans="2:4">
      <c r="D61" s="85" t="s">
        <v>3427</v>
      </c>
    </row>
    <row r="76" spans="4:4">
      <c r="D76" s="85" t="s">
        <v>3445</v>
      </c>
    </row>
    <row r="149" spans="2:4">
      <c r="B149" s="46">
        <v>0</v>
      </c>
      <c r="D149" s="47" t="s">
        <v>3436</v>
      </c>
    </row>
    <row r="150" spans="2:4">
      <c r="D150" s="55" t="s">
        <v>304</v>
      </c>
    </row>
    <row r="152" spans="2:4">
      <c r="D152" s="85" t="s">
        <v>36</v>
      </c>
    </row>
    <row r="153" spans="2:4">
      <c r="D153" s="50" t="s">
        <v>3460</v>
      </c>
    </row>
    <row r="155" spans="2:4">
      <c r="D155" s="85" t="s">
        <v>3434</v>
      </c>
    </row>
    <row r="194" spans="4:4">
      <c r="D194" s="85" t="s">
        <v>3438</v>
      </c>
    </row>
    <row r="212" spans="4:4">
      <c r="D212" s="85" t="s">
        <v>3439</v>
      </c>
    </row>
    <row r="226" spans="3:14" customFormat="1">
      <c r="C226" s="85"/>
      <c r="D226" s="218" t="s">
        <v>3461</v>
      </c>
    </row>
    <row r="227" spans="3:14" customFormat="1">
      <c r="C227" s="85"/>
      <c r="D227" s="66" t="s">
        <v>34</v>
      </c>
      <c r="E227" s="67"/>
      <c r="F227" s="67"/>
      <c r="G227" s="67"/>
      <c r="H227" s="67"/>
      <c r="I227" s="67"/>
      <c r="J227" s="67"/>
      <c r="K227" s="67"/>
      <c r="L227" s="67"/>
      <c r="M227" s="67"/>
      <c r="N227" s="67"/>
    </row>
    <row r="228" spans="3:14" customFormat="1">
      <c r="C228" s="85"/>
      <c r="D228" s="66" t="s">
        <v>3462</v>
      </c>
      <c r="E228" s="67"/>
      <c r="F228" s="67"/>
      <c r="G228" s="67"/>
      <c r="H228" s="67"/>
      <c r="I228" s="67"/>
      <c r="J228" s="67"/>
      <c r="K228" s="67"/>
      <c r="L228" s="67"/>
      <c r="M228" s="67"/>
      <c r="N228" s="67"/>
    </row>
    <row r="229" spans="3:14" customFormat="1">
      <c r="C229" s="85"/>
      <c r="D229" s="66" t="s">
        <v>3463</v>
      </c>
      <c r="E229" s="67"/>
      <c r="F229" s="67"/>
      <c r="G229" s="67"/>
      <c r="H229" s="67"/>
      <c r="I229" s="67"/>
      <c r="J229" s="67"/>
      <c r="K229" s="67"/>
      <c r="L229" s="67"/>
      <c r="M229" s="67"/>
      <c r="N229" s="67"/>
    </row>
    <row r="230" spans="3:14" customFormat="1">
      <c r="C230" s="85"/>
    </row>
    <row r="231" spans="3:14" customFormat="1">
      <c r="C231" s="85"/>
      <c r="D231" s="218" t="s">
        <v>3464</v>
      </c>
    </row>
    <row r="232" spans="3:14" customFormat="1">
      <c r="C232" s="85"/>
      <c r="D232" s="66" t="s">
        <v>34</v>
      </c>
      <c r="E232" s="67"/>
      <c r="F232" s="67"/>
      <c r="G232" s="67"/>
      <c r="H232" s="67"/>
      <c r="I232" s="67"/>
      <c r="J232" s="67"/>
      <c r="K232" s="67"/>
      <c r="L232" s="67"/>
      <c r="M232" s="67"/>
    </row>
    <row r="233" spans="3:14" customFormat="1">
      <c r="C233" s="85"/>
      <c r="D233" s="66" t="s">
        <v>3462</v>
      </c>
      <c r="E233" s="67"/>
      <c r="F233" s="67"/>
      <c r="G233" s="67"/>
      <c r="H233" s="67"/>
      <c r="I233" s="67"/>
      <c r="J233" s="67"/>
      <c r="K233" s="67"/>
      <c r="L233" s="67"/>
      <c r="M233" s="67"/>
    </row>
    <row r="234" spans="3:14" customFormat="1">
      <c r="C234" s="85"/>
      <c r="D234" s="66" t="s">
        <v>3465</v>
      </c>
      <c r="E234" s="67"/>
      <c r="F234" s="67"/>
      <c r="G234" s="67"/>
      <c r="H234" s="67"/>
      <c r="I234" s="67"/>
      <c r="J234" s="67"/>
      <c r="K234" s="67"/>
      <c r="L234" s="67"/>
      <c r="M234" s="67"/>
    </row>
    <row r="235" spans="3:14" customFormat="1">
      <c r="C235" s="85"/>
      <c r="D235" s="66" t="s">
        <v>3466</v>
      </c>
      <c r="E235" s="67"/>
      <c r="F235" s="67"/>
      <c r="G235" s="67"/>
      <c r="H235" s="67"/>
      <c r="I235" s="67"/>
      <c r="J235" s="67"/>
      <c r="K235" s="67"/>
      <c r="L235" s="67"/>
      <c r="M235" s="67"/>
    </row>
    <row r="236" spans="3:14" customFormat="1">
      <c r="C236" s="85"/>
      <c r="D236" s="66" t="s">
        <v>3467</v>
      </c>
      <c r="E236" s="67"/>
      <c r="F236" s="67"/>
      <c r="G236" s="67"/>
      <c r="H236" s="67"/>
      <c r="I236" s="67"/>
      <c r="J236" s="67"/>
      <c r="K236" s="67"/>
      <c r="L236" s="67"/>
      <c r="M236" s="67"/>
    </row>
    <row r="237" spans="3:14" customFormat="1">
      <c r="C237" s="85"/>
      <c r="D237" s="66" t="s">
        <v>3468</v>
      </c>
      <c r="E237" s="67"/>
      <c r="F237" s="67"/>
      <c r="G237" s="67"/>
      <c r="H237" s="67"/>
      <c r="I237" s="67"/>
      <c r="J237" s="67"/>
      <c r="K237" s="67"/>
      <c r="L237" s="67"/>
      <c r="M237" s="67"/>
    </row>
    <row r="238" spans="3:14" customFormat="1">
      <c r="C238" s="85"/>
      <c r="D238" s="66" t="s">
        <v>3469</v>
      </c>
      <c r="E238" s="67"/>
      <c r="F238" s="67"/>
      <c r="G238" s="67"/>
      <c r="H238" s="67"/>
      <c r="I238" s="67"/>
      <c r="J238" s="67"/>
      <c r="K238" s="67"/>
      <c r="L238" s="67"/>
      <c r="M238" s="67"/>
    </row>
    <row r="239" spans="3:14" customFormat="1">
      <c r="C239" s="85"/>
      <c r="D239" s="66" t="s">
        <v>259</v>
      </c>
      <c r="E239" s="67"/>
      <c r="F239" s="67"/>
      <c r="G239" s="67"/>
      <c r="H239" s="67"/>
      <c r="I239" s="67"/>
      <c r="J239" s="67"/>
      <c r="K239" s="67"/>
      <c r="L239" s="67"/>
      <c r="M239" s="67"/>
    </row>
    <row r="240" spans="3:14" customFormat="1"/>
    <row r="241" spans="4:137" customFormat="1">
      <c r="D241" s="66" t="s">
        <v>33</v>
      </c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  <c r="AA241" s="67"/>
      <c r="AB241" s="67"/>
      <c r="AE241" s="53" t="s">
        <v>335</v>
      </c>
      <c r="AF241" s="220"/>
      <c r="AG241" s="220"/>
      <c r="AH241" s="220"/>
      <c r="AI241" s="220"/>
      <c r="AJ241" s="220"/>
      <c r="AK241" s="220"/>
      <c r="AL241" s="220"/>
      <c r="AM241" s="220"/>
      <c r="AN241" s="220"/>
      <c r="AO241" s="220"/>
      <c r="AP241" s="220"/>
      <c r="AQ241" s="220"/>
      <c r="AR241" s="220"/>
      <c r="AS241" s="220"/>
      <c r="AT241" s="220"/>
      <c r="AU241" s="220"/>
      <c r="AV241" s="220"/>
      <c r="AW241" s="220"/>
      <c r="AX241" s="220"/>
      <c r="AY241" s="220"/>
      <c r="AZ241" s="220"/>
      <c r="BA241" s="220"/>
      <c r="BB241" s="220"/>
      <c r="BC241" s="220"/>
      <c r="BD241" s="220"/>
      <c r="BE241" s="220"/>
      <c r="BF241" s="220"/>
      <c r="BG241" s="220"/>
      <c r="BH241" s="220"/>
      <c r="BI241" s="220"/>
      <c r="BJ241" s="220"/>
      <c r="BK241" s="220"/>
      <c r="BL241" s="220"/>
      <c r="BM241" s="220"/>
      <c r="BN241" s="220"/>
      <c r="BO241" s="220"/>
      <c r="BP241" s="220"/>
      <c r="BQ241" s="220"/>
      <c r="BR241" s="220"/>
      <c r="BS241" s="220"/>
      <c r="BT241" s="220"/>
      <c r="BU241" s="220"/>
      <c r="BV241" s="220"/>
      <c r="BW241" s="220"/>
      <c r="BX241" s="220"/>
      <c r="BY241" s="220"/>
      <c r="BZ241" s="220"/>
      <c r="CA241" s="220"/>
      <c r="CB241" s="220"/>
      <c r="CC241" s="220"/>
      <c r="CD241" s="220"/>
      <c r="CE241" s="220"/>
      <c r="CF241" s="220"/>
      <c r="CG241" s="220"/>
      <c r="CH241" s="220"/>
      <c r="CI241" s="220"/>
      <c r="CJ241" s="220"/>
      <c r="CK241" s="220"/>
      <c r="CL241" s="220"/>
      <c r="CM241" s="220"/>
      <c r="CN241" s="220"/>
      <c r="CO241" s="220"/>
      <c r="CP241" s="220"/>
      <c r="CQ241" s="220"/>
      <c r="CR241" s="220"/>
      <c r="CS241" s="220"/>
      <c r="CT241" s="220"/>
      <c r="CU241" s="220"/>
      <c r="CV241" s="220"/>
      <c r="CW241" s="220"/>
      <c r="CX241" s="220"/>
      <c r="CY241" s="220"/>
      <c r="CZ241" s="220"/>
      <c r="DA241" s="220"/>
      <c r="DB241" s="220"/>
      <c r="DC241" s="220"/>
      <c r="DD241" s="220"/>
      <c r="DE241" s="220"/>
      <c r="DF241" s="220"/>
      <c r="DG241" s="220"/>
      <c r="DH241" s="220"/>
      <c r="DI241" s="220"/>
      <c r="DJ241" s="220"/>
      <c r="DK241" s="220"/>
      <c r="DL241" s="220"/>
      <c r="DM241" s="220"/>
      <c r="DN241" s="220"/>
      <c r="DO241" s="220"/>
      <c r="DP241" s="220"/>
      <c r="DQ241" s="220"/>
      <c r="DR241" s="220"/>
      <c r="DS241" s="220"/>
      <c r="DT241" s="220"/>
      <c r="DU241" s="220"/>
      <c r="DV241" s="220"/>
      <c r="DW241" s="220"/>
      <c r="DX241" s="220"/>
      <c r="DY241" s="220"/>
      <c r="DZ241" s="220"/>
      <c r="EA241" s="220"/>
      <c r="EB241" s="220"/>
      <c r="EC241" s="220"/>
      <c r="ED241" s="220"/>
      <c r="EE241" s="220"/>
      <c r="EF241" s="220"/>
      <c r="EG241" s="220"/>
    </row>
    <row r="242" spans="4:137" customFormat="1">
      <c r="D242" s="66" t="s">
        <v>428</v>
      </c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  <c r="AA242" s="67"/>
      <c r="AB242" s="67"/>
      <c r="AE242" s="53" t="s">
        <v>312</v>
      </c>
      <c r="AF242" s="220"/>
      <c r="AG242" s="220"/>
      <c r="AH242" s="220"/>
      <c r="AI242" s="220"/>
      <c r="AJ242" s="220"/>
      <c r="AK242" s="220"/>
      <c r="AL242" s="220"/>
      <c r="AM242" s="220"/>
      <c r="AN242" s="220"/>
      <c r="AO242" s="220"/>
      <c r="AP242" s="220"/>
      <c r="AQ242" s="220"/>
      <c r="AR242" s="220"/>
      <c r="AS242" s="220"/>
      <c r="AT242" s="220"/>
      <c r="AU242" s="220"/>
      <c r="AV242" s="220"/>
      <c r="AW242" s="220"/>
      <c r="AX242" s="220"/>
      <c r="AY242" s="220"/>
      <c r="AZ242" s="220"/>
      <c r="BA242" s="220"/>
      <c r="BB242" s="220"/>
      <c r="BC242" s="220"/>
      <c r="BD242" s="220"/>
      <c r="BE242" s="220"/>
      <c r="BF242" s="220"/>
      <c r="BG242" s="220"/>
      <c r="BH242" s="220"/>
      <c r="BI242" s="220"/>
      <c r="BJ242" s="220"/>
      <c r="BK242" s="220"/>
      <c r="BL242" s="220"/>
      <c r="BM242" s="220"/>
      <c r="BN242" s="220"/>
      <c r="BO242" s="220"/>
      <c r="BP242" s="220"/>
      <c r="BQ242" s="220"/>
      <c r="BR242" s="220"/>
      <c r="BS242" s="220"/>
      <c r="BT242" s="220"/>
      <c r="BU242" s="220"/>
      <c r="BV242" s="220"/>
      <c r="BW242" s="220"/>
      <c r="BX242" s="220"/>
      <c r="BY242" s="220"/>
      <c r="BZ242" s="220"/>
      <c r="CA242" s="220"/>
      <c r="CB242" s="220"/>
      <c r="CC242" s="220"/>
      <c r="CD242" s="220"/>
      <c r="CE242" s="220"/>
      <c r="CF242" s="220"/>
      <c r="CG242" s="220"/>
      <c r="CH242" s="220"/>
      <c r="CI242" s="220"/>
      <c r="CJ242" s="220"/>
      <c r="CK242" s="220"/>
      <c r="CL242" s="220"/>
      <c r="CM242" s="220"/>
      <c r="CN242" s="220"/>
      <c r="CO242" s="220"/>
      <c r="CP242" s="220"/>
      <c r="CQ242" s="220"/>
      <c r="CR242" s="220"/>
      <c r="CS242" s="220"/>
      <c r="CT242" s="220"/>
      <c r="CU242" s="220"/>
      <c r="CV242" s="220"/>
      <c r="CW242" s="220"/>
      <c r="CX242" s="220"/>
      <c r="CY242" s="220"/>
      <c r="CZ242" s="220"/>
      <c r="DA242" s="220"/>
      <c r="DB242" s="220"/>
      <c r="DC242" s="220"/>
      <c r="DD242" s="220"/>
      <c r="DE242" s="220"/>
      <c r="DF242" s="220"/>
      <c r="DG242" s="220"/>
      <c r="DH242" s="220"/>
      <c r="DI242" s="220"/>
      <c r="DJ242" s="220"/>
      <c r="DK242" s="220"/>
      <c r="DL242" s="220"/>
      <c r="DM242" s="220"/>
      <c r="DN242" s="220"/>
      <c r="DO242" s="220"/>
      <c r="DP242" s="220"/>
      <c r="DQ242" s="220"/>
      <c r="DR242" s="220"/>
      <c r="DS242" s="220"/>
      <c r="DT242" s="220"/>
      <c r="DU242" s="220"/>
      <c r="DV242" s="220"/>
      <c r="DW242" s="220"/>
      <c r="DX242" s="220"/>
      <c r="DY242" s="220"/>
      <c r="DZ242" s="220"/>
      <c r="EA242" s="220"/>
      <c r="EB242" s="220"/>
      <c r="EC242" s="220"/>
      <c r="ED242" s="220"/>
      <c r="EE242" s="220"/>
      <c r="EF242" s="220"/>
      <c r="EG242" s="220"/>
    </row>
    <row r="243" spans="4:137" customFormat="1">
      <c r="D243" s="66" t="s">
        <v>360</v>
      </c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  <c r="AA243" s="67"/>
      <c r="AB243" s="67"/>
      <c r="AE243" s="53"/>
      <c r="AF243" s="220"/>
      <c r="AG243" s="220"/>
      <c r="AH243" s="220"/>
      <c r="AI243" s="220"/>
      <c r="AJ243" s="220"/>
      <c r="AK243" s="220"/>
      <c r="AL243" s="220"/>
      <c r="AM243" s="220"/>
      <c r="AN243" s="220"/>
      <c r="AO243" s="220"/>
      <c r="AP243" s="220"/>
      <c r="AQ243" s="220"/>
      <c r="AR243" s="220"/>
      <c r="AS243" s="220"/>
      <c r="AT243" s="220"/>
      <c r="AU243" s="220"/>
      <c r="AV243" s="220"/>
      <c r="AW243" s="220"/>
      <c r="AX243" s="220"/>
      <c r="AY243" s="220"/>
      <c r="AZ243" s="220"/>
      <c r="BA243" s="220"/>
      <c r="BB243" s="220"/>
      <c r="BC243" s="220"/>
      <c r="BD243" s="220"/>
      <c r="BE243" s="220"/>
      <c r="BF243" s="220"/>
      <c r="BG243" s="220"/>
      <c r="BH243" s="220"/>
      <c r="BI243" s="220"/>
      <c r="BJ243" s="220"/>
      <c r="BK243" s="220"/>
      <c r="BL243" s="220"/>
      <c r="BM243" s="220"/>
      <c r="BN243" s="220"/>
      <c r="BO243" s="220"/>
      <c r="BP243" s="220"/>
      <c r="BQ243" s="220"/>
      <c r="BR243" s="220"/>
      <c r="BS243" s="220"/>
      <c r="BT243" s="220"/>
      <c r="BU243" s="220"/>
      <c r="BV243" s="220"/>
      <c r="BW243" s="220"/>
      <c r="BX243" s="220"/>
      <c r="BY243" s="220"/>
      <c r="BZ243" s="220"/>
      <c r="CA243" s="220"/>
      <c r="CB243" s="220"/>
      <c r="CC243" s="220"/>
      <c r="CD243" s="220"/>
      <c r="CE243" s="220"/>
      <c r="CF243" s="220"/>
      <c r="CG243" s="220"/>
      <c r="CH243" s="220"/>
      <c r="CI243" s="220"/>
      <c r="CJ243" s="220"/>
      <c r="CK243" s="220"/>
      <c r="CL243" s="220"/>
      <c r="CM243" s="220"/>
      <c r="CN243" s="220"/>
      <c r="CO243" s="220"/>
      <c r="CP243" s="220"/>
      <c r="CQ243" s="220"/>
      <c r="CR243" s="220"/>
      <c r="CS243" s="220"/>
      <c r="CT243" s="220"/>
      <c r="CU243" s="220"/>
      <c r="CV243" s="220"/>
      <c r="CW243" s="220"/>
      <c r="CX243" s="220"/>
      <c r="CY243" s="220"/>
      <c r="CZ243" s="220"/>
      <c r="DA243" s="220"/>
      <c r="DB243" s="220"/>
      <c r="DC243" s="220"/>
      <c r="DD243" s="220"/>
      <c r="DE243" s="220"/>
      <c r="DF243" s="220"/>
      <c r="DG243" s="220"/>
      <c r="DH243" s="220"/>
      <c r="DI243" s="220"/>
      <c r="DJ243" s="220"/>
      <c r="DK243" s="220"/>
      <c r="DL243" s="220"/>
      <c r="DM243" s="220"/>
      <c r="DN243" s="220"/>
      <c r="DO243" s="220"/>
      <c r="DP243" s="220"/>
      <c r="DQ243" s="220"/>
      <c r="DR243" s="220"/>
      <c r="DS243" s="220"/>
      <c r="DT243" s="220"/>
      <c r="DU243" s="220"/>
      <c r="DV243" s="220"/>
      <c r="DW243" s="220"/>
      <c r="DX243" s="220"/>
      <c r="DY243" s="220"/>
      <c r="DZ243" s="220"/>
      <c r="EA243" s="220"/>
      <c r="EB243" s="220"/>
      <c r="EC243" s="220"/>
      <c r="ED243" s="220"/>
      <c r="EE243" s="220"/>
      <c r="EF243" s="220"/>
      <c r="EG243" s="220"/>
    </row>
    <row r="244" spans="4:137" customFormat="1">
      <c r="D244" s="66" t="s">
        <v>366</v>
      </c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  <c r="AA244" s="67"/>
      <c r="AB244" s="67"/>
      <c r="AE244" s="53" t="s">
        <v>3497</v>
      </c>
      <c r="AF244" s="220"/>
      <c r="AG244" s="220"/>
      <c r="AH244" s="220"/>
      <c r="AI244" s="220"/>
      <c r="AJ244" s="220"/>
      <c r="AK244" s="220"/>
      <c r="AL244" s="220"/>
      <c r="AM244" s="220"/>
      <c r="AN244" s="220"/>
      <c r="AO244" s="220"/>
      <c r="AP244" s="220"/>
      <c r="AQ244" s="220"/>
      <c r="AR244" s="220"/>
      <c r="AS244" s="220"/>
      <c r="AT244" s="220"/>
      <c r="AU244" s="220"/>
      <c r="AV244" s="220"/>
      <c r="AW244" s="220"/>
      <c r="AX244" s="220"/>
      <c r="AY244" s="220"/>
      <c r="AZ244" s="220"/>
      <c r="BA244" s="220"/>
      <c r="BB244" s="220"/>
      <c r="BC244" s="220"/>
      <c r="BD244" s="220"/>
      <c r="BE244" s="220"/>
      <c r="BF244" s="220"/>
      <c r="BG244" s="220"/>
      <c r="BH244" s="220"/>
      <c r="BI244" s="220"/>
      <c r="BJ244" s="220"/>
      <c r="BK244" s="220"/>
      <c r="BL244" s="220"/>
      <c r="BM244" s="220"/>
      <c r="BN244" s="220"/>
      <c r="BO244" s="220"/>
      <c r="BP244" s="220"/>
      <c r="BQ244" s="220"/>
      <c r="BR244" s="220"/>
      <c r="BS244" s="220"/>
      <c r="BT244" s="220"/>
      <c r="BU244" s="220"/>
      <c r="BV244" s="220"/>
      <c r="BW244" s="220"/>
      <c r="BX244" s="220"/>
      <c r="BY244" s="220"/>
      <c r="BZ244" s="220"/>
      <c r="CA244" s="220"/>
      <c r="CB244" s="220"/>
      <c r="CC244" s="220"/>
      <c r="CD244" s="220"/>
      <c r="CE244" s="220"/>
      <c r="CF244" s="220"/>
      <c r="CG244" s="220"/>
      <c r="CH244" s="220"/>
      <c r="CI244" s="220"/>
      <c r="CJ244" s="220"/>
      <c r="CK244" s="220"/>
      <c r="CL244" s="220"/>
      <c r="CM244" s="220"/>
      <c r="CN244" s="220"/>
      <c r="CO244" s="220"/>
      <c r="CP244" s="220"/>
      <c r="CQ244" s="220"/>
      <c r="CR244" s="220"/>
      <c r="CS244" s="220"/>
      <c r="CT244" s="220"/>
      <c r="CU244" s="220"/>
      <c r="CV244" s="220"/>
      <c r="CW244" s="220"/>
      <c r="CX244" s="220"/>
      <c r="CY244" s="220"/>
      <c r="CZ244" s="220"/>
      <c r="DA244" s="220"/>
      <c r="DB244" s="220"/>
      <c r="DC244" s="220"/>
      <c r="DD244" s="220"/>
      <c r="DE244" s="220"/>
      <c r="DF244" s="220"/>
      <c r="DG244" s="220"/>
      <c r="DH244" s="220"/>
      <c r="DI244" s="220"/>
      <c r="DJ244" s="220"/>
      <c r="DK244" s="220"/>
      <c r="DL244" s="220"/>
      <c r="DM244" s="220"/>
      <c r="DN244" s="220"/>
      <c r="DO244" s="220"/>
      <c r="DP244" s="220"/>
      <c r="DQ244" s="220"/>
      <c r="DR244" s="220"/>
      <c r="DS244" s="220"/>
      <c r="DT244" s="220"/>
      <c r="DU244" s="220"/>
      <c r="DV244" s="220"/>
      <c r="DW244" s="220"/>
      <c r="DX244" s="220"/>
      <c r="DY244" s="220"/>
      <c r="DZ244" s="220"/>
      <c r="EA244" s="220"/>
      <c r="EB244" s="220"/>
      <c r="EC244" s="220"/>
      <c r="ED244" s="220"/>
      <c r="EE244" s="220"/>
      <c r="EF244" s="220"/>
      <c r="EG244" s="220"/>
    </row>
    <row r="245" spans="4:137" customFormat="1">
      <c r="D245" s="66" t="s">
        <v>415</v>
      </c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  <c r="AA245" s="67"/>
      <c r="AB245" s="67"/>
      <c r="AE245" s="53" t="s">
        <v>3498</v>
      </c>
      <c r="AF245" s="220"/>
      <c r="AG245" s="220"/>
      <c r="AH245" s="220"/>
      <c r="AI245" s="220"/>
      <c r="AJ245" s="220"/>
      <c r="AK245" s="220"/>
      <c r="AL245" s="220"/>
      <c r="AM245" s="220"/>
      <c r="AN245" s="220"/>
      <c r="AO245" s="220"/>
      <c r="AP245" s="220"/>
      <c r="AQ245" s="220"/>
      <c r="AR245" s="220"/>
      <c r="AS245" s="220"/>
      <c r="AT245" s="220"/>
      <c r="AU245" s="220"/>
      <c r="AV245" s="220"/>
      <c r="AW245" s="220"/>
      <c r="AX245" s="220"/>
      <c r="AY245" s="220"/>
      <c r="AZ245" s="220"/>
      <c r="BA245" s="220"/>
      <c r="BB245" s="220"/>
      <c r="BC245" s="220"/>
      <c r="BD245" s="220"/>
      <c r="BE245" s="220"/>
      <c r="BF245" s="220"/>
      <c r="BG245" s="220"/>
      <c r="BH245" s="220"/>
      <c r="BI245" s="220"/>
      <c r="BJ245" s="220"/>
      <c r="BK245" s="220"/>
      <c r="BL245" s="220"/>
      <c r="BM245" s="220"/>
      <c r="BN245" s="220"/>
      <c r="BO245" s="220"/>
      <c r="BP245" s="220"/>
      <c r="BQ245" s="220"/>
      <c r="BR245" s="220"/>
      <c r="BS245" s="220"/>
      <c r="BT245" s="220"/>
      <c r="BU245" s="220"/>
      <c r="BV245" s="220"/>
      <c r="BW245" s="220"/>
      <c r="BX245" s="220"/>
      <c r="BY245" s="220"/>
      <c r="BZ245" s="220"/>
      <c r="CA245" s="220"/>
      <c r="CB245" s="220"/>
      <c r="CC245" s="220"/>
      <c r="CD245" s="220"/>
      <c r="CE245" s="220"/>
      <c r="CF245" s="220"/>
      <c r="CG245" s="220"/>
      <c r="CH245" s="220"/>
      <c r="CI245" s="220"/>
      <c r="CJ245" s="220"/>
      <c r="CK245" s="220"/>
      <c r="CL245" s="220"/>
      <c r="CM245" s="220"/>
      <c r="CN245" s="220"/>
      <c r="CO245" s="220"/>
      <c r="CP245" s="220"/>
      <c r="CQ245" s="220"/>
      <c r="CR245" s="220"/>
      <c r="CS245" s="220"/>
      <c r="CT245" s="220"/>
      <c r="CU245" s="220"/>
      <c r="CV245" s="220"/>
      <c r="CW245" s="220"/>
      <c r="CX245" s="220"/>
      <c r="CY245" s="220"/>
      <c r="CZ245" s="220"/>
      <c r="DA245" s="220"/>
      <c r="DB245" s="220"/>
      <c r="DC245" s="220"/>
      <c r="DD245" s="220"/>
      <c r="DE245" s="220"/>
      <c r="DF245" s="220"/>
      <c r="DG245" s="220"/>
      <c r="DH245" s="220"/>
      <c r="DI245" s="220"/>
      <c r="DJ245" s="220"/>
      <c r="DK245" s="220"/>
      <c r="DL245" s="220"/>
      <c r="DM245" s="220"/>
      <c r="DN245" s="220"/>
      <c r="DO245" s="220"/>
      <c r="DP245" s="220"/>
      <c r="DQ245" s="220"/>
      <c r="DR245" s="220"/>
      <c r="DS245" s="220"/>
      <c r="DT245" s="220"/>
      <c r="DU245" s="220"/>
      <c r="DV245" s="220"/>
      <c r="DW245" s="220"/>
      <c r="DX245" s="220"/>
      <c r="DY245" s="220"/>
      <c r="DZ245" s="220"/>
      <c r="EA245" s="220"/>
      <c r="EB245" s="220"/>
      <c r="EC245" s="220"/>
      <c r="ED245" s="220"/>
      <c r="EE245" s="220"/>
      <c r="EF245" s="220"/>
      <c r="EG245" s="220"/>
    </row>
    <row r="246" spans="4:137" customFormat="1">
      <c r="D246" s="66" t="s">
        <v>748</v>
      </c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  <c r="AA246" s="67"/>
      <c r="AB246" s="67"/>
      <c r="AE246" s="53"/>
      <c r="AF246" s="220"/>
      <c r="AG246" s="220"/>
      <c r="AH246" s="220"/>
      <c r="AI246" s="220"/>
      <c r="AJ246" s="220"/>
      <c r="AK246" s="220"/>
      <c r="AL246" s="220"/>
      <c r="AM246" s="220"/>
      <c r="AN246" s="220"/>
      <c r="AO246" s="220"/>
      <c r="AP246" s="220"/>
      <c r="AQ246" s="220"/>
      <c r="AR246" s="220"/>
      <c r="AS246" s="220"/>
      <c r="AT246" s="220"/>
      <c r="AU246" s="220"/>
      <c r="AV246" s="220"/>
      <c r="AW246" s="220"/>
      <c r="AX246" s="220"/>
      <c r="AY246" s="220"/>
      <c r="AZ246" s="220"/>
      <c r="BA246" s="220"/>
      <c r="BB246" s="220"/>
      <c r="BC246" s="220"/>
      <c r="BD246" s="220"/>
      <c r="BE246" s="220"/>
      <c r="BF246" s="220"/>
      <c r="BG246" s="220"/>
      <c r="BH246" s="220"/>
      <c r="BI246" s="220"/>
      <c r="BJ246" s="220"/>
      <c r="BK246" s="220"/>
      <c r="BL246" s="220"/>
      <c r="BM246" s="220"/>
      <c r="BN246" s="220"/>
      <c r="BO246" s="220"/>
      <c r="BP246" s="220"/>
      <c r="BQ246" s="220"/>
      <c r="BR246" s="220"/>
      <c r="BS246" s="220"/>
      <c r="BT246" s="220"/>
      <c r="BU246" s="220"/>
      <c r="BV246" s="220"/>
      <c r="BW246" s="220"/>
      <c r="BX246" s="220"/>
      <c r="BY246" s="220"/>
      <c r="BZ246" s="220"/>
      <c r="CA246" s="220"/>
      <c r="CB246" s="220"/>
      <c r="CC246" s="220"/>
      <c r="CD246" s="220"/>
      <c r="CE246" s="220"/>
      <c r="CF246" s="220"/>
      <c r="CG246" s="220"/>
      <c r="CH246" s="220"/>
      <c r="CI246" s="220"/>
      <c r="CJ246" s="220"/>
      <c r="CK246" s="220"/>
      <c r="CL246" s="220"/>
      <c r="CM246" s="220"/>
      <c r="CN246" s="220"/>
      <c r="CO246" s="220"/>
      <c r="CP246" s="220"/>
      <c r="CQ246" s="220"/>
      <c r="CR246" s="220"/>
      <c r="CS246" s="220"/>
      <c r="CT246" s="220"/>
      <c r="CU246" s="220"/>
      <c r="CV246" s="220"/>
      <c r="CW246" s="220"/>
      <c r="CX246" s="220"/>
      <c r="CY246" s="220"/>
      <c r="CZ246" s="220"/>
      <c r="DA246" s="220"/>
      <c r="DB246" s="220"/>
      <c r="DC246" s="220"/>
      <c r="DD246" s="220"/>
      <c r="DE246" s="220"/>
      <c r="DF246" s="220"/>
      <c r="DG246" s="220"/>
      <c r="DH246" s="220"/>
      <c r="DI246" s="220"/>
      <c r="DJ246" s="220"/>
      <c r="DK246" s="220"/>
      <c r="DL246" s="220"/>
      <c r="DM246" s="220"/>
      <c r="DN246" s="220"/>
      <c r="DO246" s="220"/>
      <c r="DP246" s="220"/>
      <c r="DQ246" s="220"/>
      <c r="DR246" s="220"/>
      <c r="DS246" s="220"/>
      <c r="DT246" s="220"/>
      <c r="DU246" s="220"/>
      <c r="DV246" s="220"/>
      <c r="DW246" s="220"/>
      <c r="DX246" s="220"/>
      <c r="DY246" s="220"/>
      <c r="DZ246" s="220"/>
      <c r="EA246" s="220"/>
      <c r="EB246" s="220"/>
      <c r="EC246" s="220"/>
      <c r="ED246" s="220"/>
      <c r="EE246" s="220"/>
      <c r="EF246" s="220"/>
      <c r="EG246" s="220"/>
    </row>
    <row r="247" spans="4:137" customFormat="1">
      <c r="D247" s="66" t="s">
        <v>331</v>
      </c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  <c r="AA247" s="67"/>
      <c r="AB247" s="67"/>
      <c r="AE247" s="53" t="s">
        <v>3499</v>
      </c>
      <c r="AF247" s="220"/>
      <c r="AG247" s="220"/>
      <c r="AH247" s="220"/>
      <c r="AI247" s="220"/>
      <c r="AJ247" s="220"/>
      <c r="AK247" s="220"/>
      <c r="AL247" s="220"/>
      <c r="AM247" s="220"/>
      <c r="AN247" s="220"/>
      <c r="AO247" s="220"/>
      <c r="AP247" s="220"/>
      <c r="AQ247" s="220"/>
      <c r="AR247" s="220"/>
      <c r="AS247" s="220"/>
      <c r="AT247" s="220"/>
      <c r="AU247" s="220"/>
      <c r="AV247" s="220"/>
      <c r="AW247" s="220"/>
      <c r="AX247" s="220"/>
      <c r="AY247" s="220"/>
      <c r="AZ247" s="220"/>
      <c r="BA247" s="220"/>
      <c r="BB247" s="220"/>
      <c r="BC247" s="220"/>
      <c r="BD247" s="220"/>
      <c r="BE247" s="220"/>
      <c r="BF247" s="220"/>
      <c r="BG247" s="220"/>
      <c r="BH247" s="220"/>
      <c r="BI247" s="220"/>
      <c r="BJ247" s="220"/>
      <c r="BK247" s="220"/>
      <c r="BL247" s="220"/>
      <c r="BM247" s="220"/>
      <c r="BN247" s="220"/>
      <c r="BO247" s="220"/>
      <c r="BP247" s="220"/>
      <c r="BQ247" s="220"/>
      <c r="BR247" s="220"/>
      <c r="BS247" s="220"/>
      <c r="BT247" s="220"/>
      <c r="BU247" s="220"/>
      <c r="BV247" s="220"/>
      <c r="BW247" s="220"/>
      <c r="BX247" s="220"/>
      <c r="BY247" s="220"/>
      <c r="BZ247" s="220"/>
      <c r="CA247" s="220"/>
      <c r="CB247" s="220"/>
      <c r="CC247" s="220"/>
      <c r="CD247" s="220"/>
      <c r="CE247" s="220"/>
      <c r="CF247" s="220"/>
      <c r="CG247" s="220"/>
      <c r="CH247" s="220"/>
      <c r="CI247" s="220"/>
      <c r="CJ247" s="220"/>
      <c r="CK247" s="220"/>
      <c r="CL247" s="220"/>
      <c r="CM247" s="220"/>
      <c r="CN247" s="220"/>
      <c r="CO247" s="220"/>
      <c r="CP247" s="220"/>
      <c r="CQ247" s="220"/>
      <c r="CR247" s="220"/>
      <c r="CS247" s="220"/>
      <c r="CT247" s="220"/>
      <c r="CU247" s="220"/>
      <c r="CV247" s="220"/>
      <c r="CW247" s="220"/>
      <c r="CX247" s="220"/>
      <c r="CY247" s="220"/>
      <c r="CZ247" s="220"/>
      <c r="DA247" s="220"/>
      <c r="DB247" s="220"/>
      <c r="DC247" s="220"/>
      <c r="DD247" s="220"/>
      <c r="DE247" s="220"/>
      <c r="DF247" s="220"/>
      <c r="DG247" s="220"/>
      <c r="DH247" s="220"/>
      <c r="DI247" s="220"/>
      <c r="DJ247" s="220"/>
      <c r="DK247" s="220"/>
      <c r="DL247" s="220"/>
      <c r="DM247" s="220"/>
      <c r="DN247" s="220"/>
      <c r="DO247" s="220"/>
      <c r="DP247" s="220"/>
      <c r="DQ247" s="220"/>
      <c r="DR247" s="220"/>
      <c r="DS247" s="220"/>
      <c r="DT247" s="220"/>
      <c r="DU247" s="220"/>
      <c r="DV247" s="220"/>
      <c r="DW247" s="220"/>
      <c r="DX247" s="220"/>
      <c r="DY247" s="220"/>
      <c r="DZ247" s="220"/>
      <c r="EA247" s="220"/>
      <c r="EB247" s="220"/>
      <c r="EC247" s="220"/>
      <c r="ED247" s="220"/>
      <c r="EE247" s="220"/>
      <c r="EF247" s="220"/>
      <c r="EG247" s="220"/>
    </row>
    <row r="248" spans="4:137" customFormat="1">
      <c r="D248" s="66" t="s">
        <v>362</v>
      </c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  <c r="AA248" s="67"/>
      <c r="AB248" s="67"/>
      <c r="AE248" s="53" t="s">
        <v>3500</v>
      </c>
      <c r="AF248" s="220"/>
      <c r="AG248" s="220"/>
      <c r="AH248" s="220"/>
      <c r="AI248" s="220"/>
      <c r="AJ248" s="220"/>
      <c r="AK248" s="220"/>
      <c r="AL248" s="220"/>
      <c r="AM248" s="220"/>
      <c r="AN248" s="220"/>
      <c r="AO248" s="220"/>
      <c r="AP248" s="220"/>
      <c r="AQ248" s="220"/>
      <c r="AR248" s="220"/>
      <c r="AS248" s="220"/>
      <c r="AT248" s="220"/>
      <c r="AU248" s="220"/>
      <c r="AV248" s="220"/>
      <c r="AW248" s="220"/>
      <c r="AX248" s="220"/>
      <c r="AY248" s="220"/>
      <c r="AZ248" s="220"/>
      <c r="BA248" s="220"/>
      <c r="BB248" s="220"/>
      <c r="BC248" s="220"/>
      <c r="BD248" s="220"/>
      <c r="BE248" s="220"/>
      <c r="BF248" s="220"/>
      <c r="BG248" s="220"/>
      <c r="BH248" s="220"/>
      <c r="BI248" s="220"/>
      <c r="BJ248" s="220"/>
      <c r="BK248" s="220"/>
      <c r="BL248" s="220"/>
      <c r="BM248" s="220"/>
      <c r="BN248" s="220"/>
      <c r="BO248" s="220"/>
      <c r="BP248" s="220"/>
      <c r="BQ248" s="220"/>
      <c r="BR248" s="220"/>
      <c r="BS248" s="220"/>
      <c r="BT248" s="220"/>
      <c r="BU248" s="220"/>
      <c r="BV248" s="220"/>
      <c r="BW248" s="220"/>
      <c r="BX248" s="220"/>
      <c r="BY248" s="220"/>
      <c r="BZ248" s="220"/>
      <c r="CA248" s="220"/>
      <c r="CB248" s="220"/>
      <c r="CC248" s="220"/>
      <c r="CD248" s="220"/>
      <c r="CE248" s="220"/>
      <c r="CF248" s="220"/>
      <c r="CG248" s="220"/>
      <c r="CH248" s="220"/>
      <c r="CI248" s="220"/>
      <c r="CJ248" s="220"/>
      <c r="CK248" s="220"/>
      <c r="CL248" s="220"/>
      <c r="CM248" s="220"/>
      <c r="CN248" s="220"/>
      <c r="CO248" s="220"/>
      <c r="CP248" s="220"/>
      <c r="CQ248" s="220"/>
      <c r="CR248" s="220"/>
      <c r="CS248" s="220"/>
      <c r="CT248" s="220"/>
      <c r="CU248" s="220"/>
      <c r="CV248" s="220"/>
      <c r="CW248" s="220"/>
      <c r="CX248" s="220"/>
      <c r="CY248" s="220"/>
      <c r="CZ248" s="220"/>
      <c r="DA248" s="220"/>
      <c r="DB248" s="220"/>
      <c r="DC248" s="220"/>
      <c r="DD248" s="220"/>
      <c r="DE248" s="220"/>
      <c r="DF248" s="220"/>
      <c r="DG248" s="220"/>
      <c r="DH248" s="220"/>
      <c r="DI248" s="220"/>
      <c r="DJ248" s="220"/>
      <c r="DK248" s="220"/>
      <c r="DL248" s="220"/>
      <c r="DM248" s="220"/>
      <c r="DN248" s="220"/>
      <c r="DO248" s="220"/>
      <c r="DP248" s="220"/>
      <c r="DQ248" s="220"/>
      <c r="DR248" s="220"/>
      <c r="DS248" s="220"/>
      <c r="DT248" s="220"/>
      <c r="DU248" s="220"/>
      <c r="DV248" s="220"/>
      <c r="DW248" s="220"/>
      <c r="DX248" s="220"/>
      <c r="DY248" s="220"/>
      <c r="DZ248" s="220"/>
      <c r="EA248" s="220"/>
      <c r="EB248" s="220"/>
      <c r="EC248" s="220"/>
      <c r="ED248" s="220"/>
      <c r="EE248" s="220"/>
      <c r="EF248" s="220"/>
      <c r="EG248" s="220"/>
    </row>
    <row r="249" spans="4:137" customFormat="1">
      <c r="D249" s="66" t="s">
        <v>321</v>
      </c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  <c r="AA249" s="67"/>
      <c r="AB249" s="67"/>
      <c r="AE249" s="113"/>
      <c r="AF249" s="220"/>
      <c r="AG249" s="220"/>
      <c r="AH249" s="220"/>
      <c r="AI249" s="220"/>
      <c r="AJ249" s="220"/>
      <c r="AK249" s="220"/>
      <c r="AL249" s="220"/>
      <c r="AM249" s="220"/>
      <c r="AN249" s="220"/>
      <c r="AO249" s="220"/>
      <c r="AP249" s="220"/>
      <c r="AQ249" s="220"/>
      <c r="AR249" s="220"/>
      <c r="AS249" s="220"/>
      <c r="AT249" s="220"/>
      <c r="AU249" s="220"/>
      <c r="AV249" s="220"/>
      <c r="AW249" s="220"/>
      <c r="AX249" s="220"/>
      <c r="AY249" s="220"/>
      <c r="AZ249" s="220"/>
      <c r="BA249" s="220"/>
      <c r="BB249" s="220"/>
      <c r="BC249" s="220"/>
      <c r="BD249" s="220"/>
      <c r="BE249" s="220"/>
      <c r="BF249" s="220"/>
      <c r="BG249" s="220"/>
      <c r="BH249" s="220"/>
      <c r="BI249" s="220"/>
      <c r="BJ249" s="220"/>
      <c r="BK249" s="220"/>
      <c r="BL249" s="220"/>
      <c r="BM249" s="220"/>
      <c r="BN249" s="220"/>
      <c r="BO249" s="220"/>
      <c r="BP249" s="220"/>
      <c r="BQ249" s="220"/>
      <c r="BR249" s="220"/>
      <c r="BS249" s="220"/>
      <c r="BT249" s="220"/>
      <c r="BU249" s="220"/>
      <c r="BV249" s="220"/>
      <c r="BW249" s="220"/>
      <c r="BX249" s="220"/>
      <c r="BY249" s="220"/>
      <c r="BZ249" s="220"/>
      <c r="CA249" s="220"/>
      <c r="CB249" s="220"/>
      <c r="CC249" s="220"/>
      <c r="CD249" s="220"/>
      <c r="CE249" s="220"/>
      <c r="CF249" s="220"/>
      <c r="CG249" s="220"/>
      <c r="CH249" s="220"/>
      <c r="CI249" s="220"/>
      <c r="CJ249" s="220"/>
      <c r="CK249" s="220"/>
      <c r="CL249" s="220"/>
      <c r="CM249" s="220"/>
      <c r="CN249" s="220"/>
      <c r="CO249" s="220"/>
      <c r="CP249" s="220"/>
      <c r="CQ249" s="220"/>
      <c r="CR249" s="220"/>
      <c r="CS249" s="220"/>
      <c r="CT249" s="220"/>
      <c r="CU249" s="220"/>
      <c r="CV249" s="220"/>
      <c r="CW249" s="220"/>
      <c r="CX249" s="220"/>
      <c r="CY249" s="220"/>
      <c r="CZ249" s="220"/>
      <c r="DA249" s="220"/>
      <c r="DB249" s="220"/>
      <c r="DC249" s="220"/>
      <c r="DD249" s="220"/>
      <c r="DE249" s="220"/>
      <c r="DF249" s="220"/>
      <c r="DG249" s="220"/>
      <c r="DH249" s="220"/>
      <c r="DI249" s="220"/>
      <c r="DJ249" s="220"/>
      <c r="DK249" s="220"/>
      <c r="DL249" s="220"/>
      <c r="DM249" s="220"/>
      <c r="DN249" s="220"/>
      <c r="DO249" s="220"/>
      <c r="DP249" s="220"/>
      <c r="DQ249" s="220"/>
      <c r="DR249" s="220"/>
      <c r="DS249" s="220"/>
      <c r="DT249" s="220"/>
      <c r="DU249" s="220"/>
      <c r="DV249" s="220"/>
      <c r="DW249" s="220"/>
      <c r="DX249" s="220"/>
      <c r="DY249" s="220"/>
      <c r="DZ249" s="220"/>
      <c r="EA249" s="220"/>
      <c r="EB249" s="220"/>
      <c r="EC249" s="220"/>
      <c r="ED249" s="220"/>
      <c r="EE249" s="220"/>
      <c r="EF249" s="220"/>
      <c r="EG249" s="220"/>
    </row>
    <row r="250" spans="4:137" customFormat="1">
      <c r="D250" s="66" t="s">
        <v>3470</v>
      </c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  <c r="AA250" s="67"/>
      <c r="AB250" s="67"/>
      <c r="AE250" s="113" t="s">
        <v>3501</v>
      </c>
      <c r="AF250" s="220"/>
      <c r="AG250" s="220"/>
      <c r="AH250" s="220"/>
      <c r="AI250" s="220"/>
      <c r="AJ250" s="220"/>
      <c r="AK250" s="220"/>
      <c r="AL250" s="220"/>
      <c r="AM250" s="220"/>
      <c r="AN250" s="220"/>
      <c r="AO250" s="220"/>
      <c r="AP250" s="220"/>
      <c r="AQ250" s="220"/>
      <c r="AR250" s="220"/>
      <c r="AS250" s="220"/>
      <c r="AT250" s="220"/>
      <c r="AU250" s="220"/>
      <c r="AV250" s="220"/>
      <c r="AW250" s="220"/>
      <c r="AX250" s="220"/>
      <c r="AY250" s="220"/>
      <c r="AZ250" s="220"/>
      <c r="BA250" s="220"/>
      <c r="BB250" s="220"/>
      <c r="BC250" s="220"/>
      <c r="BD250" s="220"/>
      <c r="BE250" s="220"/>
      <c r="BF250" s="220"/>
      <c r="BG250" s="220"/>
      <c r="BH250" s="220"/>
      <c r="BI250" s="220"/>
      <c r="BJ250" s="220"/>
      <c r="BK250" s="220"/>
      <c r="BL250" s="220"/>
      <c r="BM250" s="220"/>
      <c r="BN250" s="220"/>
      <c r="BO250" s="220"/>
      <c r="BP250" s="220"/>
      <c r="BQ250" s="220"/>
      <c r="BR250" s="220"/>
      <c r="BS250" s="220"/>
      <c r="BT250" s="220"/>
      <c r="BU250" s="220"/>
      <c r="BV250" s="220"/>
      <c r="BW250" s="220"/>
      <c r="BX250" s="220"/>
      <c r="BY250" s="220"/>
      <c r="BZ250" s="220"/>
      <c r="CA250" s="220"/>
      <c r="CB250" s="220"/>
      <c r="CC250" s="220"/>
      <c r="CD250" s="220"/>
      <c r="CE250" s="220"/>
      <c r="CF250" s="220"/>
      <c r="CG250" s="220"/>
      <c r="CH250" s="220"/>
      <c r="CI250" s="220"/>
      <c r="CJ250" s="220"/>
      <c r="CK250" s="220"/>
      <c r="CL250" s="220"/>
      <c r="CM250" s="220"/>
      <c r="CN250" s="220"/>
      <c r="CO250" s="220"/>
      <c r="CP250" s="220"/>
      <c r="CQ250" s="220"/>
      <c r="CR250" s="220"/>
      <c r="CS250" s="220"/>
      <c r="CT250" s="220"/>
      <c r="CU250" s="220"/>
      <c r="CV250" s="220"/>
      <c r="CW250" s="220"/>
      <c r="CX250" s="220"/>
      <c r="CY250" s="220"/>
      <c r="CZ250" s="220"/>
      <c r="DA250" s="220"/>
      <c r="DB250" s="220"/>
      <c r="DC250" s="220"/>
      <c r="DD250" s="220"/>
      <c r="DE250" s="220"/>
      <c r="DF250" s="220"/>
      <c r="DG250" s="220"/>
      <c r="DH250" s="220"/>
      <c r="DI250" s="220"/>
      <c r="DJ250" s="220"/>
      <c r="DK250" s="220"/>
      <c r="DL250" s="220"/>
      <c r="DM250" s="220"/>
      <c r="DN250" s="220"/>
      <c r="DO250" s="220"/>
      <c r="DP250" s="220"/>
      <c r="DQ250" s="220"/>
      <c r="DR250" s="220"/>
      <c r="DS250" s="220"/>
      <c r="DT250" s="220"/>
      <c r="DU250" s="220"/>
      <c r="DV250" s="220"/>
      <c r="DW250" s="220"/>
      <c r="DX250" s="220"/>
      <c r="DY250" s="220"/>
      <c r="DZ250" s="220"/>
      <c r="EA250" s="220"/>
      <c r="EB250" s="220"/>
      <c r="EC250" s="220"/>
      <c r="ED250" s="220"/>
      <c r="EE250" s="220"/>
      <c r="EF250" s="220"/>
      <c r="EG250" s="220"/>
    </row>
    <row r="251" spans="4:137" customFormat="1">
      <c r="D251" s="66" t="s">
        <v>562</v>
      </c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  <c r="AA251" s="67"/>
      <c r="AB251" s="67"/>
      <c r="AE251" s="113" t="s">
        <v>3502</v>
      </c>
      <c r="AF251" s="220"/>
      <c r="AG251" s="220"/>
      <c r="AH251" s="220"/>
      <c r="AI251" s="220"/>
      <c r="AJ251" s="220"/>
      <c r="AK251" s="220"/>
      <c r="AL251" s="220"/>
      <c r="AM251" s="220"/>
      <c r="AN251" s="220"/>
      <c r="AO251" s="220"/>
      <c r="AP251" s="220"/>
      <c r="AQ251" s="220"/>
      <c r="AR251" s="220"/>
      <c r="AS251" s="220"/>
      <c r="AT251" s="220"/>
      <c r="AU251" s="220"/>
      <c r="AV251" s="220"/>
      <c r="AW251" s="220"/>
      <c r="AX251" s="220"/>
      <c r="AY251" s="220"/>
      <c r="AZ251" s="220"/>
      <c r="BA251" s="220"/>
      <c r="BB251" s="220"/>
      <c r="BC251" s="220"/>
      <c r="BD251" s="220"/>
      <c r="BE251" s="220"/>
      <c r="BF251" s="220"/>
      <c r="BG251" s="220"/>
      <c r="BH251" s="220"/>
      <c r="BI251" s="220"/>
      <c r="BJ251" s="220"/>
      <c r="BK251" s="220"/>
      <c r="BL251" s="220"/>
      <c r="BM251" s="220"/>
      <c r="BN251" s="220"/>
      <c r="BO251" s="220"/>
      <c r="BP251" s="220"/>
      <c r="BQ251" s="220"/>
      <c r="BR251" s="220"/>
      <c r="BS251" s="220"/>
      <c r="BT251" s="220"/>
      <c r="BU251" s="220"/>
      <c r="BV251" s="220"/>
      <c r="BW251" s="220"/>
      <c r="BX251" s="220"/>
      <c r="BY251" s="220"/>
      <c r="BZ251" s="220"/>
      <c r="CA251" s="220"/>
      <c r="CB251" s="220"/>
      <c r="CC251" s="220"/>
      <c r="CD251" s="220"/>
      <c r="CE251" s="220"/>
      <c r="CF251" s="220"/>
      <c r="CG251" s="220"/>
      <c r="CH251" s="220"/>
      <c r="CI251" s="220"/>
      <c r="CJ251" s="220"/>
      <c r="CK251" s="220"/>
      <c r="CL251" s="220"/>
      <c r="CM251" s="220"/>
      <c r="CN251" s="220"/>
      <c r="CO251" s="220"/>
      <c r="CP251" s="220"/>
      <c r="CQ251" s="220"/>
      <c r="CR251" s="220"/>
      <c r="CS251" s="220"/>
      <c r="CT251" s="220"/>
      <c r="CU251" s="220"/>
      <c r="CV251" s="220"/>
      <c r="CW251" s="220"/>
      <c r="CX251" s="220"/>
      <c r="CY251" s="220"/>
      <c r="CZ251" s="220"/>
      <c r="DA251" s="220"/>
      <c r="DB251" s="220"/>
      <c r="DC251" s="220"/>
      <c r="DD251" s="220"/>
      <c r="DE251" s="220"/>
      <c r="DF251" s="220"/>
      <c r="DG251" s="220"/>
      <c r="DH251" s="220"/>
      <c r="DI251" s="220"/>
      <c r="DJ251" s="220"/>
      <c r="DK251" s="220"/>
      <c r="DL251" s="220"/>
      <c r="DM251" s="220"/>
      <c r="DN251" s="220"/>
      <c r="DO251" s="220"/>
      <c r="DP251" s="220"/>
      <c r="DQ251" s="220"/>
      <c r="DR251" s="220"/>
      <c r="DS251" s="220"/>
      <c r="DT251" s="220"/>
      <c r="DU251" s="220"/>
      <c r="DV251" s="220"/>
      <c r="DW251" s="220"/>
      <c r="DX251" s="220"/>
      <c r="DY251" s="220"/>
      <c r="DZ251" s="220"/>
      <c r="EA251" s="220"/>
      <c r="EB251" s="220"/>
      <c r="EC251" s="220"/>
      <c r="ED251" s="220"/>
      <c r="EE251" s="220"/>
      <c r="EF251" s="220"/>
      <c r="EG251" s="220"/>
    </row>
    <row r="252" spans="4:137" customFormat="1">
      <c r="D252" s="66" t="s">
        <v>3471</v>
      </c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  <c r="AA252" s="67"/>
      <c r="AB252" s="67"/>
      <c r="AE252" s="113"/>
      <c r="AF252" s="220"/>
      <c r="AG252" s="220"/>
      <c r="AH252" s="220"/>
      <c r="AI252" s="220"/>
      <c r="AJ252" s="220"/>
      <c r="AK252" s="220"/>
      <c r="AL252" s="220"/>
      <c r="AM252" s="220"/>
      <c r="AN252" s="220"/>
      <c r="AO252" s="220"/>
      <c r="AP252" s="220"/>
      <c r="AQ252" s="220"/>
      <c r="AR252" s="220"/>
      <c r="AS252" s="220"/>
      <c r="AT252" s="220"/>
      <c r="AU252" s="220"/>
      <c r="AV252" s="220"/>
      <c r="AW252" s="220"/>
      <c r="AX252" s="220"/>
      <c r="AY252" s="220"/>
      <c r="AZ252" s="220"/>
      <c r="BA252" s="220"/>
      <c r="BB252" s="220"/>
      <c r="BC252" s="220"/>
      <c r="BD252" s="220"/>
      <c r="BE252" s="220"/>
      <c r="BF252" s="220"/>
      <c r="BG252" s="220"/>
      <c r="BH252" s="220"/>
      <c r="BI252" s="220"/>
      <c r="BJ252" s="220"/>
      <c r="BK252" s="220"/>
      <c r="BL252" s="220"/>
      <c r="BM252" s="220"/>
      <c r="BN252" s="220"/>
      <c r="BO252" s="220"/>
      <c r="BP252" s="220"/>
      <c r="BQ252" s="220"/>
      <c r="BR252" s="220"/>
      <c r="BS252" s="220"/>
      <c r="BT252" s="220"/>
      <c r="BU252" s="220"/>
      <c r="BV252" s="220"/>
      <c r="BW252" s="220"/>
      <c r="BX252" s="220"/>
      <c r="BY252" s="220"/>
      <c r="BZ252" s="220"/>
      <c r="CA252" s="220"/>
      <c r="CB252" s="220"/>
      <c r="CC252" s="220"/>
      <c r="CD252" s="220"/>
      <c r="CE252" s="220"/>
      <c r="CF252" s="220"/>
      <c r="CG252" s="220"/>
      <c r="CH252" s="220"/>
      <c r="CI252" s="220"/>
      <c r="CJ252" s="220"/>
      <c r="CK252" s="220"/>
      <c r="CL252" s="220"/>
      <c r="CM252" s="220"/>
      <c r="CN252" s="220"/>
      <c r="CO252" s="220"/>
      <c r="CP252" s="220"/>
      <c r="CQ252" s="220"/>
      <c r="CR252" s="220"/>
      <c r="CS252" s="220"/>
      <c r="CT252" s="220"/>
      <c r="CU252" s="220"/>
      <c r="CV252" s="220"/>
      <c r="CW252" s="220"/>
      <c r="CX252" s="220"/>
      <c r="CY252" s="220"/>
      <c r="CZ252" s="220"/>
      <c r="DA252" s="220"/>
      <c r="DB252" s="220"/>
      <c r="DC252" s="220"/>
      <c r="DD252" s="220"/>
      <c r="DE252" s="220"/>
      <c r="DF252" s="220"/>
      <c r="DG252" s="220"/>
      <c r="DH252" s="220"/>
      <c r="DI252" s="220"/>
      <c r="DJ252" s="220"/>
      <c r="DK252" s="220"/>
      <c r="DL252" s="220"/>
      <c r="DM252" s="220"/>
      <c r="DN252" s="220"/>
      <c r="DO252" s="220"/>
      <c r="DP252" s="220"/>
      <c r="DQ252" s="220"/>
      <c r="DR252" s="220"/>
      <c r="DS252" s="220"/>
      <c r="DT252" s="220"/>
      <c r="DU252" s="220"/>
      <c r="DV252" s="220"/>
      <c r="DW252" s="220"/>
      <c r="DX252" s="220"/>
      <c r="DY252" s="220"/>
      <c r="DZ252" s="220"/>
      <c r="EA252" s="220"/>
      <c r="EB252" s="220"/>
      <c r="EC252" s="220"/>
      <c r="ED252" s="220"/>
      <c r="EE252" s="220"/>
      <c r="EF252" s="220"/>
      <c r="EG252" s="220"/>
    </row>
    <row r="253" spans="4:137" customFormat="1">
      <c r="D253" s="66" t="s">
        <v>3472</v>
      </c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  <c r="AA253" s="67"/>
      <c r="AB253" s="67"/>
      <c r="AE253" s="113" t="s">
        <v>261</v>
      </c>
      <c r="AF253" s="220"/>
      <c r="AG253" s="220"/>
      <c r="AH253" s="220"/>
      <c r="AI253" s="220"/>
      <c r="AJ253" s="220"/>
      <c r="AK253" s="220"/>
      <c r="AL253" s="220"/>
      <c r="AM253" s="220"/>
      <c r="AN253" s="220"/>
      <c r="AO253" s="220"/>
      <c r="AP253" s="220"/>
      <c r="AQ253" s="220"/>
      <c r="AR253" s="220"/>
      <c r="AS253" s="220"/>
      <c r="AT253" s="220"/>
      <c r="AU253" s="220"/>
      <c r="AV253" s="220"/>
      <c r="AW253" s="220"/>
      <c r="AX253" s="220"/>
      <c r="AY253" s="220"/>
      <c r="AZ253" s="220"/>
      <c r="BA253" s="220"/>
      <c r="BB253" s="220"/>
      <c r="BC253" s="220"/>
      <c r="BD253" s="220"/>
      <c r="BE253" s="220"/>
      <c r="BF253" s="220"/>
      <c r="BG253" s="220"/>
      <c r="BH253" s="220"/>
      <c r="BI253" s="220"/>
      <c r="BJ253" s="220"/>
      <c r="BK253" s="220"/>
      <c r="BL253" s="220"/>
      <c r="BM253" s="220"/>
      <c r="BN253" s="220"/>
      <c r="BO253" s="220"/>
      <c r="BP253" s="220"/>
      <c r="BQ253" s="220"/>
      <c r="BR253" s="220"/>
      <c r="BS253" s="220"/>
      <c r="BT253" s="220"/>
      <c r="BU253" s="220"/>
      <c r="BV253" s="220"/>
      <c r="BW253" s="220"/>
      <c r="BX253" s="220"/>
      <c r="BY253" s="220"/>
      <c r="BZ253" s="220"/>
      <c r="CA253" s="220"/>
      <c r="CB253" s="220"/>
      <c r="CC253" s="220"/>
      <c r="CD253" s="220"/>
      <c r="CE253" s="220"/>
      <c r="CF253" s="220"/>
      <c r="CG253" s="220"/>
      <c r="CH253" s="220"/>
      <c r="CI253" s="220"/>
      <c r="CJ253" s="220"/>
      <c r="CK253" s="220"/>
      <c r="CL253" s="220"/>
      <c r="CM253" s="220"/>
      <c r="CN253" s="220"/>
      <c r="CO253" s="220"/>
      <c r="CP253" s="220"/>
      <c r="CQ253" s="220"/>
      <c r="CR253" s="220"/>
      <c r="CS253" s="220"/>
      <c r="CT253" s="220"/>
      <c r="CU253" s="220"/>
      <c r="CV253" s="220"/>
      <c r="CW253" s="220"/>
      <c r="CX253" s="220"/>
      <c r="CY253" s="220"/>
      <c r="CZ253" s="220"/>
      <c r="DA253" s="220"/>
      <c r="DB253" s="220"/>
      <c r="DC253" s="220"/>
      <c r="DD253" s="220"/>
      <c r="DE253" s="220"/>
      <c r="DF253" s="220"/>
      <c r="DG253" s="220"/>
      <c r="DH253" s="220"/>
      <c r="DI253" s="220"/>
      <c r="DJ253" s="220"/>
      <c r="DK253" s="220"/>
      <c r="DL253" s="220"/>
      <c r="DM253" s="220"/>
      <c r="DN253" s="220"/>
      <c r="DO253" s="220"/>
      <c r="DP253" s="220"/>
      <c r="DQ253" s="220"/>
      <c r="DR253" s="220"/>
      <c r="DS253" s="220"/>
      <c r="DT253" s="220"/>
      <c r="DU253" s="220"/>
      <c r="DV253" s="220"/>
      <c r="DW253" s="220"/>
      <c r="DX253" s="220"/>
      <c r="DY253" s="220"/>
      <c r="DZ253" s="220"/>
      <c r="EA253" s="220"/>
      <c r="EB253" s="220"/>
      <c r="EC253" s="220"/>
      <c r="ED253" s="220"/>
      <c r="EE253" s="220"/>
      <c r="EF253" s="220"/>
      <c r="EG253" s="220"/>
    </row>
    <row r="254" spans="4:137" customFormat="1">
      <c r="D254" s="66" t="s">
        <v>3473</v>
      </c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  <c r="AA254" s="67"/>
      <c r="AB254" s="67"/>
      <c r="AE254" s="113" t="s">
        <v>262</v>
      </c>
      <c r="AF254" s="220"/>
      <c r="AG254" s="220"/>
      <c r="AH254" s="220"/>
      <c r="AI254" s="220"/>
      <c r="AJ254" s="220"/>
      <c r="AK254" s="220"/>
      <c r="AL254" s="220"/>
      <c r="AM254" s="220"/>
      <c r="AN254" s="220"/>
      <c r="AO254" s="220"/>
      <c r="AP254" s="220"/>
      <c r="AQ254" s="220"/>
      <c r="AR254" s="220"/>
      <c r="AS254" s="220"/>
      <c r="AT254" s="220"/>
      <c r="AU254" s="220"/>
      <c r="AV254" s="220"/>
      <c r="AW254" s="220"/>
      <c r="AX254" s="220"/>
      <c r="AY254" s="220"/>
      <c r="AZ254" s="220"/>
      <c r="BA254" s="220"/>
      <c r="BB254" s="220"/>
      <c r="BC254" s="220"/>
      <c r="BD254" s="220"/>
      <c r="BE254" s="220"/>
      <c r="BF254" s="220"/>
      <c r="BG254" s="220"/>
      <c r="BH254" s="220"/>
      <c r="BI254" s="220"/>
      <c r="BJ254" s="220"/>
      <c r="BK254" s="220"/>
      <c r="BL254" s="220"/>
      <c r="BM254" s="220"/>
      <c r="BN254" s="220"/>
      <c r="BO254" s="220"/>
      <c r="BP254" s="220"/>
      <c r="BQ254" s="220"/>
      <c r="BR254" s="220"/>
      <c r="BS254" s="220"/>
      <c r="BT254" s="220"/>
      <c r="BU254" s="220"/>
      <c r="BV254" s="220"/>
      <c r="BW254" s="220"/>
      <c r="BX254" s="220"/>
      <c r="BY254" s="220"/>
      <c r="BZ254" s="220"/>
      <c r="CA254" s="220"/>
      <c r="CB254" s="220"/>
      <c r="CC254" s="220"/>
      <c r="CD254" s="220"/>
      <c r="CE254" s="220"/>
      <c r="CF254" s="220"/>
      <c r="CG254" s="220"/>
      <c r="CH254" s="220"/>
      <c r="CI254" s="220"/>
      <c r="CJ254" s="220"/>
      <c r="CK254" s="220"/>
      <c r="CL254" s="220"/>
      <c r="CM254" s="220"/>
      <c r="CN254" s="220"/>
      <c r="CO254" s="220"/>
      <c r="CP254" s="220"/>
      <c r="CQ254" s="220"/>
      <c r="CR254" s="220"/>
      <c r="CS254" s="220"/>
      <c r="CT254" s="220"/>
      <c r="CU254" s="220"/>
      <c r="CV254" s="220"/>
      <c r="CW254" s="220"/>
      <c r="CX254" s="220"/>
      <c r="CY254" s="220"/>
      <c r="CZ254" s="220"/>
      <c r="DA254" s="220"/>
      <c r="DB254" s="220"/>
      <c r="DC254" s="220"/>
      <c r="DD254" s="220"/>
      <c r="DE254" s="220"/>
      <c r="DF254" s="220"/>
      <c r="DG254" s="220"/>
      <c r="DH254" s="220"/>
      <c r="DI254" s="220"/>
      <c r="DJ254" s="220"/>
      <c r="DK254" s="220"/>
      <c r="DL254" s="220"/>
      <c r="DM254" s="220"/>
      <c r="DN254" s="220"/>
      <c r="DO254" s="220"/>
      <c r="DP254" s="220"/>
      <c r="DQ254" s="220"/>
      <c r="DR254" s="220"/>
      <c r="DS254" s="220"/>
      <c r="DT254" s="220"/>
      <c r="DU254" s="220"/>
      <c r="DV254" s="220"/>
      <c r="DW254" s="220"/>
      <c r="DX254" s="220"/>
      <c r="DY254" s="220"/>
      <c r="DZ254" s="220"/>
      <c r="EA254" s="220"/>
      <c r="EB254" s="220"/>
      <c r="EC254" s="220"/>
      <c r="ED254" s="220"/>
      <c r="EE254" s="220"/>
      <c r="EF254" s="220"/>
      <c r="EG254" s="220"/>
    </row>
    <row r="255" spans="4:137" customFormat="1">
      <c r="D255" s="66" t="s">
        <v>3474</v>
      </c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  <c r="AA255" s="67"/>
      <c r="AB255" s="67"/>
      <c r="AE255" s="113" t="s">
        <v>336</v>
      </c>
      <c r="AF255" s="220"/>
      <c r="AG255" s="220"/>
      <c r="AH255" s="220"/>
      <c r="AI255" s="220"/>
      <c r="AJ255" s="220"/>
      <c r="AK255" s="220"/>
      <c r="AL255" s="220"/>
      <c r="AM255" s="220"/>
      <c r="AN255" s="220"/>
      <c r="AO255" s="220"/>
      <c r="AP255" s="220"/>
      <c r="AQ255" s="220"/>
      <c r="AR255" s="220"/>
      <c r="AS255" s="220"/>
      <c r="AT255" s="220"/>
      <c r="AU255" s="220"/>
      <c r="AV255" s="220"/>
      <c r="AW255" s="220"/>
      <c r="AX255" s="220"/>
      <c r="AY255" s="220"/>
      <c r="AZ255" s="220"/>
      <c r="BA255" s="220"/>
      <c r="BB255" s="220"/>
      <c r="BC255" s="220"/>
      <c r="BD255" s="220"/>
      <c r="BE255" s="220"/>
      <c r="BF255" s="220"/>
      <c r="BG255" s="220"/>
      <c r="BH255" s="220"/>
      <c r="BI255" s="220"/>
      <c r="BJ255" s="220"/>
      <c r="BK255" s="220"/>
      <c r="BL255" s="220"/>
      <c r="BM255" s="220"/>
      <c r="BN255" s="220"/>
      <c r="BO255" s="220"/>
      <c r="BP255" s="220"/>
      <c r="BQ255" s="220"/>
      <c r="BR255" s="220"/>
      <c r="BS255" s="220"/>
      <c r="BT255" s="220"/>
      <c r="BU255" s="220"/>
      <c r="BV255" s="220"/>
      <c r="BW255" s="220"/>
      <c r="BX255" s="220"/>
      <c r="BY255" s="220"/>
      <c r="BZ255" s="220"/>
      <c r="CA255" s="220"/>
      <c r="CB255" s="220"/>
      <c r="CC255" s="220"/>
      <c r="CD255" s="220"/>
      <c r="CE255" s="220"/>
      <c r="CF255" s="220"/>
      <c r="CG255" s="220"/>
      <c r="CH255" s="220"/>
      <c r="CI255" s="220"/>
      <c r="CJ255" s="220"/>
      <c r="CK255" s="220"/>
      <c r="CL255" s="220"/>
      <c r="CM255" s="220"/>
      <c r="CN255" s="220"/>
      <c r="CO255" s="220"/>
      <c r="CP255" s="220"/>
      <c r="CQ255" s="220"/>
      <c r="CR255" s="220"/>
      <c r="CS255" s="220"/>
      <c r="CT255" s="220"/>
      <c r="CU255" s="220"/>
      <c r="CV255" s="220"/>
      <c r="CW255" s="220"/>
      <c r="CX255" s="220"/>
      <c r="CY255" s="220"/>
      <c r="CZ255" s="220"/>
      <c r="DA255" s="220"/>
      <c r="DB255" s="220"/>
      <c r="DC255" s="220"/>
      <c r="DD255" s="220"/>
      <c r="DE255" s="220"/>
      <c r="DF255" s="220"/>
      <c r="DG255" s="220"/>
      <c r="DH255" s="220"/>
      <c r="DI255" s="220"/>
      <c r="DJ255" s="220"/>
      <c r="DK255" s="220"/>
      <c r="DL255" s="220"/>
      <c r="DM255" s="220"/>
      <c r="DN255" s="220"/>
      <c r="DO255" s="220"/>
      <c r="DP255" s="220"/>
      <c r="DQ255" s="220"/>
      <c r="DR255" s="220"/>
      <c r="DS255" s="220"/>
      <c r="DT255" s="220"/>
      <c r="DU255" s="220"/>
      <c r="DV255" s="220"/>
      <c r="DW255" s="220"/>
      <c r="DX255" s="220"/>
      <c r="DY255" s="220"/>
      <c r="DZ255" s="220"/>
      <c r="EA255" s="220"/>
      <c r="EB255" s="220"/>
      <c r="EC255" s="220"/>
      <c r="ED255" s="220"/>
      <c r="EE255" s="220"/>
      <c r="EF255" s="220"/>
      <c r="EG255" s="220"/>
    </row>
    <row r="256" spans="4:137" customFormat="1">
      <c r="D256" s="66" t="s">
        <v>3475</v>
      </c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  <c r="AA256" s="67"/>
      <c r="AB256" s="67"/>
    </row>
    <row r="257" spans="4:28" customFormat="1">
      <c r="D257" s="66" t="s">
        <v>384</v>
      </c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  <c r="AA257" s="67"/>
      <c r="AB257" s="67"/>
    </row>
    <row r="258" spans="4:28" customFormat="1">
      <c r="D258" s="66" t="s">
        <v>257</v>
      </c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  <c r="AA258" s="67"/>
      <c r="AB258" s="67"/>
    </row>
    <row r="259" spans="4:28" customFormat="1">
      <c r="D259" s="66" t="s">
        <v>316</v>
      </c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  <c r="AA259" s="67"/>
      <c r="AB259" s="67"/>
    </row>
    <row r="260" spans="4:28" customFormat="1">
      <c r="D260" s="66" t="s">
        <v>277</v>
      </c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  <c r="AA260" s="67"/>
      <c r="AB260" s="67"/>
    </row>
    <row r="261" spans="4:28" customFormat="1">
      <c r="D261" s="66" t="s">
        <v>319</v>
      </c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  <c r="AA261" s="67"/>
      <c r="AB261" s="67"/>
    </row>
    <row r="262" spans="4:28" customFormat="1">
      <c r="D262" s="66" t="s">
        <v>320</v>
      </c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  <c r="AA262" s="67"/>
      <c r="AB262" s="67"/>
    </row>
    <row r="263" spans="4:28" customFormat="1">
      <c r="D263" s="66" t="s">
        <v>374</v>
      </c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  <c r="AA263" s="67"/>
      <c r="AB263" s="67"/>
    </row>
    <row r="264" spans="4:28" customFormat="1">
      <c r="D264" s="66" t="s">
        <v>375</v>
      </c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  <c r="AA264" s="67"/>
      <c r="AB264" s="67"/>
    </row>
    <row r="265" spans="4:28" customFormat="1">
      <c r="D265" s="66" t="s">
        <v>751</v>
      </c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  <c r="AA265" s="67"/>
      <c r="AB265" s="67"/>
    </row>
    <row r="266" spans="4:28" customFormat="1">
      <c r="D266" s="66" t="s">
        <v>752</v>
      </c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  <c r="AA266" s="67"/>
      <c r="AB266" s="67"/>
    </row>
    <row r="267" spans="4:28" customFormat="1">
      <c r="D267" s="66" t="s">
        <v>3476</v>
      </c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  <c r="AA267" s="67"/>
      <c r="AB267" s="67"/>
    </row>
    <row r="268" spans="4:28" customFormat="1">
      <c r="D268" s="66" t="s">
        <v>3477</v>
      </c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  <c r="AA268" s="67"/>
      <c r="AB268" s="67"/>
    </row>
    <row r="269" spans="4:28" customFormat="1">
      <c r="D269" s="66" t="s">
        <v>3478</v>
      </c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  <c r="AA269" s="67"/>
      <c r="AB269" s="67"/>
    </row>
    <row r="270" spans="4:28" customFormat="1">
      <c r="D270" s="66" t="s">
        <v>3479</v>
      </c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  <c r="AA270" s="67"/>
      <c r="AB270" s="67"/>
    </row>
    <row r="271" spans="4:28" customFormat="1">
      <c r="D271" s="66" t="s">
        <v>3480</v>
      </c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  <c r="AA271" s="67"/>
      <c r="AB271" s="67"/>
    </row>
    <row r="272" spans="4:28" customFormat="1">
      <c r="D272" s="66" t="s">
        <v>3481</v>
      </c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  <c r="AA272" s="67"/>
      <c r="AB272" s="67"/>
    </row>
    <row r="273" spans="4:56" customFormat="1">
      <c r="D273" s="66" t="s">
        <v>3482</v>
      </c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  <c r="AA273" s="67"/>
      <c r="AB273" s="67"/>
    </row>
    <row r="274" spans="4:56" customFormat="1">
      <c r="D274" s="66" t="s">
        <v>3483</v>
      </c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  <c r="AA274" s="67"/>
      <c r="AB274" s="67"/>
    </row>
    <row r="275" spans="4:56" customFormat="1">
      <c r="D275" s="66" t="s">
        <v>3466</v>
      </c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  <c r="AA275" s="67"/>
      <c r="AB275" s="67"/>
    </row>
    <row r="276" spans="4:56" customFormat="1">
      <c r="D276" s="66" t="s">
        <v>3467</v>
      </c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  <c r="AA276" s="67"/>
      <c r="AB276" s="67"/>
    </row>
    <row r="277" spans="4:56" customFormat="1">
      <c r="D277" s="66" t="s">
        <v>3468</v>
      </c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  <c r="AA277" s="67"/>
      <c r="AB277" s="67"/>
    </row>
    <row r="278" spans="4:56" customFormat="1">
      <c r="D278" s="66" t="s">
        <v>3469</v>
      </c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  <c r="AA278" s="67"/>
      <c r="AB278" s="67"/>
    </row>
    <row r="279" spans="4:56" customFormat="1">
      <c r="D279" s="66" t="s">
        <v>276</v>
      </c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  <c r="AA279" s="67"/>
      <c r="AB279" s="67"/>
    </row>
    <row r="280" spans="4:56" customFormat="1">
      <c r="D280" s="66" t="s">
        <v>3484</v>
      </c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  <c r="AA280" s="67"/>
      <c r="AB280" s="67"/>
      <c r="AD280" t="s">
        <v>3485</v>
      </c>
      <c r="AE280" s="85"/>
      <c r="AF280" s="85"/>
      <c r="AG280" s="85"/>
      <c r="AI280" t="s">
        <v>3487</v>
      </c>
      <c r="AJ280" s="85"/>
      <c r="AK280" s="85"/>
      <c r="AL280" s="85"/>
      <c r="AM280" s="85"/>
      <c r="AN280" s="85"/>
      <c r="AO280" t="s">
        <v>28</v>
      </c>
      <c r="AP280" s="85"/>
      <c r="AQ280" s="85"/>
      <c r="AR280" t="s">
        <v>3488</v>
      </c>
      <c r="AS280" s="85"/>
    </row>
    <row r="281" spans="4:56" customFormat="1">
      <c r="D281" s="66" t="s">
        <v>3496</v>
      </c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  <c r="AA281" s="67"/>
      <c r="AB281" s="67"/>
      <c r="AD281" s="219" t="s">
        <v>3486</v>
      </c>
      <c r="AE281" s="85"/>
      <c r="AF281" s="85"/>
      <c r="AG281" s="85"/>
      <c r="AI281" t="s">
        <v>3489</v>
      </c>
      <c r="AJ281" s="85"/>
      <c r="AK281" s="85"/>
      <c r="AL281" s="85"/>
      <c r="AM281" s="85"/>
      <c r="AN281" s="85"/>
      <c r="AO281" s="219" t="s">
        <v>3492</v>
      </c>
      <c r="AP281" s="85"/>
      <c r="AQ281" s="85"/>
      <c r="AR281" t="s">
        <v>3490</v>
      </c>
      <c r="AS281" s="85"/>
    </row>
    <row r="282" spans="4:56">
      <c r="AD282" s="28" t="s">
        <v>3491</v>
      </c>
      <c r="AI282" s="47" t="s">
        <v>3495</v>
      </c>
      <c r="AO282" s="28" t="s">
        <v>3493</v>
      </c>
      <c r="AR282" s="47" t="s">
        <v>3494</v>
      </c>
    </row>
    <row r="284" spans="4:56">
      <c r="D284" s="85" t="s">
        <v>307</v>
      </c>
      <c r="M284" s="85" t="s">
        <v>378</v>
      </c>
      <c r="W284" s="85" t="s">
        <v>379</v>
      </c>
      <c r="AE284" s="85" t="s">
        <v>309</v>
      </c>
      <c r="AL284" s="85" t="s">
        <v>378</v>
      </c>
      <c r="AV284" s="85" t="s">
        <v>379</v>
      </c>
      <c r="BD284" s="85" t="s">
        <v>309</v>
      </c>
    </row>
    <row r="285" spans="4:56">
      <c r="D285" s="47" t="s">
        <v>3446</v>
      </c>
      <c r="M285" s="85" t="s">
        <v>3449</v>
      </c>
      <c r="W285" s="85" t="s">
        <v>3450</v>
      </c>
      <c r="AE285" s="85" t="s">
        <v>3447</v>
      </c>
      <c r="AL285" s="85" t="s">
        <v>3454</v>
      </c>
      <c r="AV285" s="85" t="s">
        <v>3456</v>
      </c>
      <c r="BD285" s="85" t="s">
        <v>3452</v>
      </c>
    </row>
    <row r="286" spans="4:56">
      <c r="D286" s="47" t="s">
        <v>3446</v>
      </c>
      <c r="M286" s="85" t="s">
        <v>3449</v>
      </c>
      <c r="W286" s="85" t="s">
        <v>3451</v>
      </c>
      <c r="AE286" s="85" t="s">
        <v>3448</v>
      </c>
      <c r="AL286" s="85" t="s">
        <v>3455</v>
      </c>
      <c r="AV286" s="85" t="s">
        <v>3457</v>
      </c>
      <c r="BD286" s="85" t="s">
        <v>3453</v>
      </c>
    </row>
    <row r="288" spans="4:56">
      <c r="D288" s="85" t="s">
        <v>3503</v>
      </c>
    </row>
    <row r="333" spans="2:4">
      <c r="B333" s="44">
        <v>0</v>
      </c>
      <c r="D333" s="47" t="s">
        <v>3442</v>
      </c>
    </row>
    <row r="334" spans="2:4">
      <c r="D334" s="55" t="s">
        <v>303</v>
      </c>
    </row>
    <row r="341" spans="4:25">
      <c r="D341" s="85" t="s">
        <v>323</v>
      </c>
    </row>
    <row r="342" spans="4:25">
      <c r="D342" s="47" t="s">
        <v>3441</v>
      </c>
    </row>
    <row r="344" spans="4:25">
      <c r="D344" s="52" t="s">
        <v>324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</row>
    <row r="345" spans="4:25">
      <c r="D345" s="52" t="s">
        <v>1776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</row>
    <row r="346" spans="4:25">
      <c r="D346" s="52" t="s">
        <v>256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</row>
    <row r="347" spans="4:25">
      <c r="D347" s="52" t="s">
        <v>3443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</row>
    <row r="349" spans="4:25">
      <c r="D349" s="53" t="s">
        <v>335</v>
      </c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</row>
    <row r="350" spans="4:25">
      <c r="D350" s="53" t="s">
        <v>312</v>
      </c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</row>
    <row r="351" spans="4:25">
      <c r="D351" s="53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</row>
    <row r="352" spans="4:25">
      <c r="D352" s="53" t="s">
        <v>266</v>
      </c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</row>
    <row r="353" spans="2:16">
      <c r="D353" s="53" t="s">
        <v>280</v>
      </c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</row>
    <row r="354" spans="2:16">
      <c r="D354" s="53" t="s">
        <v>1688</v>
      </c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</row>
    <row r="355" spans="2:16">
      <c r="D355" s="53" t="s">
        <v>1689</v>
      </c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</row>
    <row r="356" spans="2:16">
      <c r="D356" s="53" t="s">
        <v>3444</v>
      </c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</row>
    <row r="357" spans="2:16">
      <c r="D357" s="53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</row>
    <row r="358" spans="2:16">
      <c r="D358" s="53" t="s">
        <v>261</v>
      </c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</row>
    <row r="359" spans="2:16">
      <c r="D359" s="53" t="s">
        <v>262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</row>
    <row r="360" spans="2:16">
      <c r="D360" s="53" t="s">
        <v>336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</row>
    <row r="367" spans="2:16">
      <c r="B367" s="46">
        <v>0</v>
      </c>
      <c r="D367" s="63" t="s">
        <v>3619</v>
      </c>
    </row>
    <row r="368" spans="2:16">
      <c r="D368" s="55" t="s">
        <v>302</v>
      </c>
    </row>
    <row r="370" spans="4:4">
      <c r="D370" s="85" t="s">
        <v>36</v>
      </c>
    </row>
    <row r="373" spans="4:4">
      <c r="D373" s="85" t="s">
        <v>3459</v>
      </c>
    </row>
    <row r="423" spans="4:4">
      <c r="D423" s="85" t="s">
        <v>267</v>
      </c>
    </row>
    <row r="424" spans="4:4">
      <c r="D424" s="47" t="s">
        <v>3458</v>
      </c>
    </row>
    <row r="456" spans="2:4">
      <c r="B456" s="44">
        <v>0</v>
      </c>
      <c r="D456" s="47" t="s">
        <v>3504</v>
      </c>
    </row>
    <row r="457" spans="2:4">
      <c r="D457" s="55" t="s">
        <v>303</v>
      </c>
    </row>
    <row r="468" spans="4:43">
      <c r="D468" s="85" t="s">
        <v>307</v>
      </c>
      <c r="M468" s="85" t="s">
        <v>340</v>
      </c>
    </row>
    <row r="469" spans="4:43">
      <c r="D469" s="47" t="s">
        <v>684</v>
      </c>
      <c r="M469" s="47" t="s">
        <v>889</v>
      </c>
    </row>
    <row r="470" spans="4:43">
      <c r="D470" s="47" t="s">
        <v>685</v>
      </c>
    </row>
    <row r="471" spans="4:43">
      <c r="D471" s="47" t="s">
        <v>686</v>
      </c>
    </row>
    <row r="472" spans="4:43">
      <c r="D472" s="47" t="s">
        <v>687</v>
      </c>
    </row>
    <row r="473" spans="4:43">
      <c r="D473" s="47" t="s">
        <v>688</v>
      </c>
    </row>
    <row r="474" spans="4:43">
      <c r="D474" s="47" t="s">
        <v>890</v>
      </c>
    </row>
    <row r="475" spans="4:43">
      <c r="D475" s="47" t="s">
        <v>689</v>
      </c>
    </row>
    <row r="476" spans="4:43">
      <c r="D476" s="47" t="s">
        <v>690</v>
      </c>
    </row>
    <row r="478" spans="4:43">
      <c r="D478" s="52" t="s">
        <v>34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T478" s="47" t="s">
        <v>419</v>
      </c>
      <c r="U478" s="47" t="s">
        <v>420</v>
      </c>
      <c r="V478" s="47" t="s">
        <v>481</v>
      </c>
      <c r="W478" s="47" t="s">
        <v>340</v>
      </c>
      <c r="X478" s="47" t="s">
        <v>482</v>
      </c>
      <c r="Y478" s="47" t="s">
        <v>483</v>
      </c>
      <c r="Z478" s="47" t="s">
        <v>484</v>
      </c>
      <c r="AA478" s="47" t="s">
        <v>485</v>
      </c>
      <c r="AB478" s="47" t="s">
        <v>469</v>
      </c>
      <c r="AC478" s="47" t="s">
        <v>486</v>
      </c>
      <c r="AD478" s="47" t="s">
        <v>487</v>
      </c>
      <c r="AE478" s="47" t="s">
        <v>488</v>
      </c>
      <c r="AF478" s="47" t="s">
        <v>489</v>
      </c>
      <c r="AG478" s="47" t="s">
        <v>490</v>
      </c>
      <c r="AH478" s="47" t="s">
        <v>491</v>
      </c>
      <c r="AI478" s="47" t="s">
        <v>468</v>
      </c>
      <c r="AJ478" s="47" t="s">
        <v>467</v>
      </c>
      <c r="AK478" s="47" t="s">
        <v>470</v>
      </c>
      <c r="AL478" s="47" t="s">
        <v>471</v>
      </c>
      <c r="AM478" s="47" t="s">
        <v>472</v>
      </c>
      <c r="AN478" s="47" t="s">
        <v>427</v>
      </c>
      <c r="AO478" s="47" t="s">
        <v>473</v>
      </c>
      <c r="AP478" s="47" t="s">
        <v>492</v>
      </c>
      <c r="AQ478" s="47" t="s">
        <v>474</v>
      </c>
    </row>
    <row r="479" spans="4:43">
      <c r="D479" s="52" t="s">
        <v>418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T479" s="85">
        <v>69573</v>
      </c>
      <c r="U479" s="85">
        <v>369893</v>
      </c>
      <c r="V479" s="85" t="s">
        <v>3512</v>
      </c>
      <c r="W479" s="85" t="s">
        <v>889</v>
      </c>
      <c r="X479" s="85" t="s">
        <v>1902</v>
      </c>
      <c r="Y479" s="85" t="s">
        <v>564</v>
      </c>
      <c r="Z479" s="85" t="s">
        <v>564</v>
      </c>
      <c r="AA479" s="85" t="s">
        <v>1903</v>
      </c>
      <c r="AB479" s="82">
        <v>44985.003919560186</v>
      </c>
      <c r="AC479" s="85">
        <v>33</v>
      </c>
      <c r="AD479" s="85">
        <v>2</v>
      </c>
      <c r="AE479" s="85">
        <v>186</v>
      </c>
      <c r="AF479" s="85" t="s">
        <v>564</v>
      </c>
      <c r="AG479" s="85" t="s">
        <v>564</v>
      </c>
      <c r="AH479" s="85" t="s">
        <v>564</v>
      </c>
      <c r="AI479" s="85" t="s">
        <v>564</v>
      </c>
      <c r="AJ479" s="85" t="s">
        <v>564</v>
      </c>
      <c r="AK479" s="85" t="s">
        <v>3513</v>
      </c>
      <c r="AL479" s="82">
        <v>44985.003919560186</v>
      </c>
      <c r="AM479" s="85" t="s">
        <v>493</v>
      </c>
      <c r="AN479" s="85" t="s">
        <v>564</v>
      </c>
      <c r="AO479" s="85" t="s">
        <v>564</v>
      </c>
      <c r="AP479" s="85">
        <v>27</v>
      </c>
      <c r="AQ479" s="85" t="s">
        <v>564</v>
      </c>
    </row>
    <row r="480" spans="4:43">
      <c r="D480" s="52" t="s">
        <v>913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T480" s="85">
        <v>69574</v>
      </c>
      <c r="U480" s="85">
        <v>370671</v>
      </c>
      <c r="V480" s="85" t="s">
        <v>3514</v>
      </c>
      <c r="W480" s="85" t="s">
        <v>889</v>
      </c>
      <c r="X480" s="85" t="s">
        <v>1902</v>
      </c>
      <c r="Y480" s="85" t="s">
        <v>564</v>
      </c>
      <c r="Z480" s="85" t="s">
        <v>564</v>
      </c>
      <c r="AA480" s="85" t="s">
        <v>1903</v>
      </c>
      <c r="AB480" s="82">
        <v>44985.003921412041</v>
      </c>
      <c r="AC480" s="85">
        <v>33</v>
      </c>
      <c r="AD480" s="85">
        <v>2</v>
      </c>
      <c r="AE480" s="85">
        <v>186</v>
      </c>
      <c r="AF480" s="85" t="s">
        <v>564</v>
      </c>
      <c r="AG480" s="85" t="s">
        <v>564</v>
      </c>
      <c r="AH480" s="85" t="s">
        <v>564</v>
      </c>
      <c r="AI480" s="85" t="s">
        <v>564</v>
      </c>
      <c r="AJ480" s="85" t="s">
        <v>564</v>
      </c>
      <c r="AK480" s="85" t="s">
        <v>3515</v>
      </c>
      <c r="AL480" s="82">
        <v>44985.003921412041</v>
      </c>
      <c r="AM480" s="85" t="s">
        <v>493</v>
      </c>
      <c r="AN480" s="85" t="s">
        <v>564</v>
      </c>
      <c r="AO480" s="85" t="s">
        <v>564</v>
      </c>
      <c r="AP480" s="85">
        <v>27</v>
      </c>
      <c r="AQ480" s="85" t="s">
        <v>564</v>
      </c>
    </row>
    <row r="481" spans="4:43">
      <c r="D481" s="52" t="s">
        <v>3505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T481" s="85">
        <v>69618</v>
      </c>
      <c r="U481" s="85">
        <v>369720</v>
      </c>
      <c r="V481" s="85" t="s">
        <v>3516</v>
      </c>
      <c r="W481" s="85" t="s">
        <v>889</v>
      </c>
      <c r="X481" s="85" t="s">
        <v>1902</v>
      </c>
      <c r="Y481" s="85" t="s">
        <v>564</v>
      </c>
      <c r="Z481" s="85" t="s">
        <v>564</v>
      </c>
      <c r="AA481" s="85" t="s">
        <v>1903</v>
      </c>
      <c r="AB481" s="82">
        <v>44985.003994444443</v>
      </c>
      <c r="AC481" s="85">
        <v>33</v>
      </c>
      <c r="AD481" s="85">
        <v>2</v>
      </c>
      <c r="AE481" s="85">
        <v>186</v>
      </c>
      <c r="AF481" s="85" t="s">
        <v>564</v>
      </c>
      <c r="AG481" s="85" t="s">
        <v>564</v>
      </c>
      <c r="AH481" s="85" t="s">
        <v>564</v>
      </c>
      <c r="AI481" s="85" t="s">
        <v>564</v>
      </c>
      <c r="AJ481" s="85" t="s">
        <v>564</v>
      </c>
      <c r="AK481" s="85" t="s">
        <v>3517</v>
      </c>
      <c r="AL481" s="82">
        <v>44985.003994444443</v>
      </c>
      <c r="AM481" s="85" t="s">
        <v>493</v>
      </c>
      <c r="AN481" s="85" t="s">
        <v>564</v>
      </c>
      <c r="AO481" s="85" t="s">
        <v>564</v>
      </c>
      <c r="AP481" s="85">
        <v>27</v>
      </c>
      <c r="AQ481" s="85" t="s">
        <v>564</v>
      </c>
    </row>
    <row r="482" spans="4:43">
      <c r="D482" s="52" t="s">
        <v>3506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T482" s="85">
        <v>69730</v>
      </c>
      <c r="U482" s="85">
        <v>368712</v>
      </c>
      <c r="V482" s="85" t="s">
        <v>3518</v>
      </c>
      <c r="W482" s="85" t="s">
        <v>889</v>
      </c>
      <c r="X482" s="85" t="s">
        <v>1902</v>
      </c>
      <c r="Y482" s="85" t="s">
        <v>564</v>
      </c>
      <c r="Z482" s="85" t="s">
        <v>564</v>
      </c>
      <c r="AA482" s="85" t="s">
        <v>1903</v>
      </c>
      <c r="AB482" s="82">
        <v>44985.004179247684</v>
      </c>
      <c r="AC482" s="85">
        <v>33</v>
      </c>
      <c r="AD482" s="85">
        <v>2</v>
      </c>
      <c r="AE482" s="85">
        <v>186</v>
      </c>
      <c r="AF482" s="85" t="s">
        <v>564</v>
      </c>
      <c r="AG482" s="85" t="s">
        <v>564</v>
      </c>
      <c r="AH482" s="85" t="s">
        <v>564</v>
      </c>
      <c r="AI482" s="85" t="s">
        <v>564</v>
      </c>
      <c r="AJ482" s="85" t="s">
        <v>564</v>
      </c>
      <c r="AK482" s="85" t="s">
        <v>3519</v>
      </c>
      <c r="AL482" s="82">
        <v>44985.004179247684</v>
      </c>
      <c r="AM482" s="85" t="s">
        <v>493</v>
      </c>
      <c r="AN482" s="85" t="s">
        <v>564</v>
      </c>
      <c r="AO482" s="85" t="s">
        <v>564</v>
      </c>
      <c r="AP482" s="85">
        <v>27</v>
      </c>
      <c r="AQ482" s="85" t="s">
        <v>564</v>
      </c>
    </row>
    <row r="483" spans="4:43">
      <c r="D483" s="52" t="s">
        <v>3507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T483" s="85">
        <v>69832</v>
      </c>
      <c r="U483" s="85">
        <v>368639</v>
      </c>
      <c r="V483" s="85" t="s">
        <v>3520</v>
      </c>
      <c r="W483" s="85" t="s">
        <v>889</v>
      </c>
      <c r="X483" s="85" t="s">
        <v>1902</v>
      </c>
      <c r="Y483" s="85" t="s">
        <v>564</v>
      </c>
      <c r="Z483" s="85" t="s">
        <v>564</v>
      </c>
      <c r="AA483" s="85" t="s">
        <v>1903</v>
      </c>
      <c r="AB483" s="82">
        <v>44985.004347719907</v>
      </c>
      <c r="AC483" s="85">
        <v>33</v>
      </c>
      <c r="AD483" s="85">
        <v>2</v>
      </c>
      <c r="AE483" s="85">
        <v>186</v>
      </c>
      <c r="AF483" s="85" t="s">
        <v>564</v>
      </c>
      <c r="AG483" s="85" t="s">
        <v>564</v>
      </c>
      <c r="AH483" s="85" t="s">
        <v>564</v>
      </c>
      <c r="AI483" s="85" t="s">
        <v>564</v>
      </c>
      <c r="AJ483" s="85" t="s">
        <v>564</v>
      </c>
      <c r="AK483" s="85" t="s">
        <v>3521</v>
      </c>
      <c r="AL483" s="82">
        <v>44985.004347719907</v>
      </c>
      <c r="AM483" s="85" t="s">
        <v>493</v>
      </c>
      <c r="AN483" s="85" t="s">
        <v>564</v>
      </c>
      <c r="AO483" s="85" t="s">
        <v>564</v>
      </c>
      <c r="AP483" s="85">
        <v>27</v>
      </c>
      <c r="AQ483" s="85" t="s">
        <v>564</v>
      </c>
    </row>
    <row r="484" spans="4:43">
      <c r="D484" s="52" t="s">
        <v>3508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T484" s="85">
        <v>69843</v>
      </c>
      <c r="U484" s="85">
        <v>369733</v>
      </c>
      <c r="V484" s="85" t="s">
        <v>3522</v>
      </c>
      <c r="W484" s="85" t="s">
        <v>889</v>
      </c>
      <c r="X484" s="85" t="s">
        <v>1902</v>
      </c>
      <c r="Y484" s="85" t="s">
        <v>564</v>
      </c>
      <c r="Z484" s="85" t="s">
        <v>564</v>
      </c>
      <c r="AA484" s="85" t="s">
        <v>1903</v>
      </c>
      <c r="AB484" s="82">
        <v>44985.004366053239</v>
      </c>
      <c r="AC484" s="85">
        <v>33</v>
      </c>
      <c r="AD484" s="85">
        <v>2</v>
      </c>
      <c r="AE484" s="85">
        <v>186</v>
      </c>
      <c r="AF484" s="85" t="s">
        <v>564</v>
      </c>
      <c r="AG484" s="85" t="s">
        <v>564</v>
      </c>
      <c r="AH484" s="85" t="s">
        <v>564</v>
      </c>
      <c r="AI484" s="85" t="s">
        <v>564</v>
      </c>
      <c r="AJ484" s="85" t="s">
        <v>564</v>
      </c>
      <c r="AK484" s="85" t="s">
        <v>3523</v>
      </c>
      <c r="AL484" s="82">
        <v>44985.004366053239</v>
      </c>
      <c r="AM484" s="85" t="s">
        <v>493</v>
      </c>
      <c r="AN484" s="85" t="s">
        <v>564</v>
      </c>
      <c r="AO484" s="85" t="s">
        <v>564</v>
      </c>
      <c r="AP484" s="85">
        <v>27</v>
      </c>
      <c r="AQ484" s="85" t="s">
        <v>564</v>
      </c>
    </row>
    <row r="485" spans="4:43">
      <c r="D485" s="52" t="s">
        <v>3509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T485" s="85">
        <v>69848</v>
      </c>
      <c r="U485" s="85">
        <v>368772</v>
      </c>
      <c r="V485" s="85" t="s">
        <v>3524</v>
      </c>
      <c r="W485" s="85" t="s">
        <v>889</v>
      </c>
      <c r="X485" s="85" t="s">
        <v>1902</v>
      </c>
      <c r="Y485" s="85" t="s">
        <v>564</v>
      </c>
      <c r="Z485" s="85" t="s">
        <v>564</v>
      </c>
      <c r="AA485" s="85" t="s">
        <v>1903</v>
      </c>
      <c r="AB485" s="82">
        <v>44985.004374618053</v>
      </c>
      <c r="AC485" s="85">
        <v>33</v>
      </c>
      <c r="AD485" s="85">
        <v>2</v>
      </c>
      <c r="AE485" s="85">
        <v>186</v>
      </c>
      <c r="AF485" s="85" t="s">
        <v>564</v>
      </c>
      <c r="AG485" s="85" t="s">
        <v>564</v>
      </c>
      <c r="AH485" s="85" t="s">
        <v>564</v>
      </c>
      <c r="AI485" s="85" t="s">
        <v>564</v>
      </c>
      <c r="AJ485" s="85" t="s">
        <v>564</v>
      </c>
      <c r="AK485" s="85" t="s">
        <v>3525</v>
      </c>
      <c r="AL485" s="82">
        <v>44985.004374618053</v>
      </c>
      <c r="AM485" s="85" t="s">
        <v>493</v>
      </c>
      <c r="AN485" s="85" t="s">
        <v>564</v>
      </c>
      <c r="AO485" s="85" t="s">
        <v>564</v>
      </c>
      <c r="AP485" s="85">
        <v>27</v>
      </c>
      <c r="AQ485" s="85" t="s">
        <v>564</v>
      </c>
    </row>
    <row r="486" spans="4:43">
      <c r="D486" s="52" t="s">
        <v>3510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T486" s="85">
        <v>69866</v>
      </c>
      <c r="U486" s="85">
        <v>371469</v>
      </c>
      <c r="V486" s="85" t="s">
        <v>3526</v>
      </c>
      <c r="W486" s="85" t="s">
        <v>889</v>
      </c>
      <c r="X486" s="85" t="s">
        <v>1902</v>
      </c>
      <c r="Y486" s="85" t="s">
        <v>564</v>
      </c>
      <c r="Z486" s="85" t="s">
        <v>564</v>
      </c>
      <c r="AA486" s="85" t="s">
        <v>1903</v>
      </c>
      <c r="AB486" s="82">
        <v>44985.004407372682</v>
      </c>
      <c r="AC486" s="85">
        <v>33</v>
      </c>
      <c r="AD486" s="85">
        <v>2</v>
      </c>
      <c r="AE486" s="85">
        <v>186</v>
      </c>
      <c r="AF486" s="85" t="s">
        <v>564</v>
      </c>
      <c r="AG486" s="85" t="s">
        <v>564</v>
      </c>
      <c r="AH486" s="85" t="s">
        <v>564</v>
      </c>
      <c r="AI486" s="85" t="s">
        <v>564</v>
      </c>
      <c r="AJ486" s="85" t="s">
        <v>564</v>
      </c>
      <c r="AK486" s="85" t="s">
        <v>3527</v>
      </c>
      <c r="AL486" s="82">
        <v>44985.004407372682</v>
      </c>
      <c r="AM486" s="85" t="s">
        <v>493</v>
      </c>
      <c r="AN486" s="85" t="s">
        <v>564</v>
      </c>
      <c r="AO486" s="85" t="s">
        <v>564</v>
      </c>
      <c r="AP486" s="85">
        <v>27</v>
      </c>
      <c r="AQ486" s="85" t="s">
        <v>564</v>
      </c>
    </row>
    <row r="487" spans="4:43">
      <c r="D487" s="52" t="s">
        <v>3511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</row>
    <row r="488" spans="4:43">
      <c r="D488" s="38" t="s">
        <v>3528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</row>
    <row r="489" spans="4:43">
      <c r="D489" s="52" t="s">
        <v>259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</row>
    <row r="491" spans="4:43">
      <c r="D491" s="53" t="s">
        <v>335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</row>
    <row r="492" spans="4:43">
      <c r="D492" s="53" t="s">
        <v>312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</row>
    <row r="493" spans="4:43">
      <c r="D493" s="53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</row>
    <row r="494" spans="4:43">
      <c r="D494" s="53" t="s">
        <v>762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</row>
    <row r="495" spans="4:43">
      <c r="D495" s="53" t="s">
        <v>925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</row>
    <row r="496" spans="4:43">
      <c r="D496" s="53" t="s">
        <v>3505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</row>
    <row r="497" spans="4:17">
      <c r="D497" s="53" t="s">
        <v>3506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</row>
    <row r="498" spans="4:17">
      <c r="D498" s="53" t="s">
        <v>3507</v>
      </c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</row>
    <row r="499" spans="4:17">
      <c r="D499" s="53" t="s">
        <v>3508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</row>
    <row r="500" spans="4:17">
      <c r="D500" s="53" t="s">
        <v>3509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</row>
    <row r="501" spans="4:17">
      <c r="D501" s="53" t="s">
        <v>3510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</row>
    <row r="502" spans="4:17">
      <c r="D502" s="53" t="s">
        <v>3511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</row>
    <row r="503" spans="4:17">
      <c r="D503" s="53">
        <v>69866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</row>
    <row r="504" spans="4:17">
      <c r="D504" s="53" t="s">
        <v>259</v>
      </c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</row>
    <row r="505" spans="4:17">
      <c r="D505" s="53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</row>
    <row r="506" spans="4:17">
      <c r="D506" s="53" t="s">
        <v>261</v>
      </c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</row>
    <row r="507" spans="4:17">
      <c r="D507" s="53" t="s">
        <v>262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</row>
    <row r="508" spans="4:17">
      <c r="D508" s="53" t="s">
        <v>336</v>
      </c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</row>
    <row r="542" spans="2:4">
      <c r="B542" s="46">
        <v>0</v>
      </c>
      <c r="D542" s="47" t="s">
        <v>3620</v>
      </c>
    </row>
    <row r="543" spans="2:4">
      <c r="D543" s="55" t="s">
        <v>302</v>
      </c>
    </row>
    <row r="545" spans="4:4">
      <c r="D545" s="85" t="s">
        <v>769</v>
      </c>
    </row>
    <row r="571" spans="4:22">
      <c r="D571" s="85" t="s">
        <v>307</v>
      </c>
      <c r="M571" s="85" t="s">
        <v>340</v>
      </c>
    </row>
    <row r="572" spans="4:22">
      <c r="D572" s="47" t="s">
        <v>886</v>
      </c>
      <c r="M572" s="47" t="s">
        <v>889</v>
      </c>
    </row>
    <row r="574" spans="4:22">
      <c r="D574" s="53" t="s">
        <v>335</v>
      </c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</row>
    <row r="575" spans="4:22">
      <c r="D575" s="53" t="s">
        <v>312</v>
      </c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</row>
    <row r="576" spans="4:22">
      <c r="D576" s="53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</row>
    <row r="577" spans="4:22">
      <c r="D577" s="53" t="s">
        <v>926</v>
      </c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</row>
    <row r="578" spans="4:22">
      <c r="D578" s="53" t="s">
        <v>280</v>
      </c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</row>
    <row r="579" spans="4:22">
      <c r="D579" s="53" t="s">
        <v>3529</v>
      </c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</row>
    <row r="580" spans="4:22">
      <c r="D580" s="53" t="s">
        <v>3530</v>
      </c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</row>
    <row r="581" spans="4:22">
      <c r="D581" s="53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</row>
    <row r="582" spans="4:22">
      <c r="D582" s="53" t="s">
        <v>261</v>
      </c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</row>
    <row r="583" spans="4:22">
      <c r="D583" s="53" t="s">
        <v>262</v>
      </c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</row>
    <row r="584" spans="4:22">
      <c r="D584" s="53" t="s">
        <v>336</v>
      </c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</row>
    <row r="586" spans="4:22">
      <c r="D586" s="85" t="s">
        <v>769</v>
      </c>
    </row>
    <row r="609" spans="2:4">
      <c r="B609" s="46">
        <v>0</v>
      </c>
      <c r="D609" s="47" t="s">
        <v>2361</v>
      </c>
    </row>
    <row r="610" spans="2:4">
      <c r="D610" s="55" t="s">
        <v>302</v>
      </c>
    </row>
    <row r="612" spans="2:4">
      <c r="D612" s="85" t="s">
        <v>3531</v>
      </c>
    </row>
    <row r="628" spans="39:39">
      <c r="AM628" s="85" t="s">
        <v>3532</v>
      </c>
    </row>
    <row r="629" spans="39:39">
      <c r="AM629" s="85" t="s">
        <v>3533</v>
      </c>
    </row>
    <row r="630" spans="39:39">
      <c r="AM630" s="85" t="s">
        <v>3534</v>
      </c>
    </row>
    <row r="631" spans="39:39">
      <c r="AM631" s="85" t="s">
        <v>3535</v>
      </c>
    </row>
    <row r="633" spans="39:39">
      <c r="AM633" s="85" t="s">
        <v>3536</v>
      </c>
    </row>
    <row r="634" spans="39:39">
      <c r="AM634" s="85" t="s">
        <v>767</v>
      </c>
    </row>
    <row r="635" spans="39:39">
      <c r="AM635" s="85" t="s">
        <v>768</v>
      </c>
    </row>
    <row r="638" spans="39:39">
      <c r="AM638" s="85" t="s">
        <v>3538</v>
      </c>
    </row>
    <row r="639" spans="39:39">
      <c r="AM639" s="85" t="s">
        <v>3539</v>
      </c>
    </row>
    <row r="640" spans="39:39">
      <c r="AM640" s="85" t="s">
        <v>3537</v>
      </c>
    </row>
    <row r="743" spans="4:35">
      <c r="D743" s="52" t="s">
        <v>34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Z743" s="85" t="s">
        <v>307</v>
      </c>
      <c r="AI743" s="85" t="s">
        <v>340</v>
      </c>
    </row>
    <row r="744" spans="4:35">
      <c r="D744" s="52" t="s">
        <v>501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Z744" s="85" t="s">
        <v>3550</v>
      </c>
      <c r="AI744" s="85" t="s">
        <v>3552</v>
      </c>
    </row>
    <row r="745" spans="4:35">
      <c r="D745" s="52" t="s">
        <v>444</v>
      </c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Z745" s="85" t="s">
        <v>3551</v>
      </c>
      <c r="AI745" s="85" t="s">
        <v>3553</v>
      </c>
    </row>
    <row r="746" spans="4:35">
      <c r="D746" s="52" t="s">
        <v>3540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Z746" s="85" t="s">
        <v>3535</v>
      </c>
      <c r="AI746" s="85" t="s">
        <v>3554</v>
      </c>
    </row>
    <row r="747" spans="4:35">
      <c r="D747" s="52" t="s">
        <v>3541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Z747" s="85" t="s">
        <v>3534</v>
      </c>
      <c r="AI747" s="85" t="s">
        <v>3555</v>
      </c>
    </row>
    <row r="748" spans="4:35">
      <c r="D748" s="52" t="s">
        <v>3542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Z748" s="85" t="s">
        <v>3533</v>
      </c>
      <c r="AI748" s="85" t="s">
        <v>3556</v>
      </c>
    </row>
    <row r="749" spans="4:35">
      <c r="D749" s="52" t="s">
        <v>3543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Z749" s="85" t="s">
        <v>3539</v>
      </c>
      <c r="AI749" s="85" t="s">
        <v>3557</v>
      </c>
    </row>
    <row r="750" spans="4:35">
      <c r="D750" s="52" t="s">
        <v>1544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Z750" s="85" t="s">
        <v>3538</v>
      </c>
      <c r="AI750" s="85" t="s">
        <v>3558</v>
      </c>
    </row>
    <row r="751" spans="4:35">
      <c r="D751" s="52" t="s">
        <v>1545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Z751" s="85" t="s">
        <v>766</v>
      </c>
      <c r="AI751" s="85" t="s">
        <v>3559</v>
      </c>
    </row>
    <row r="752" spans="4:35">
      <c r="D752" s="52" t="s">
        <v>3544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Z752" s="85" t="s">
        <v>768</v>
      </c>
      <c r="AI752" s="85" t="s">
        <v>3560</v>
      </c>
    </row>
    <row r="753" spans="4:35">
      <c r="D753" s="52" t="s">
        <v>3545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Z753" s="85" t="s">
        <v>767</v>
      </c>
      <c r="AI753" s="85" t="s">
        <v>3561</v>
      </c>
    </row>
    <row r="754" spans="4:35">
      <c r="D754" s="52" t="s">
        <v>3546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</row>
    <row r="755" spans="4:35">
      <c r="D755" s="52" t="s">
        <v>3547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</row>
    <row r="756" spans="4:35">
      <c r="D756" s="52" t="s">
        <v>3548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</row>
    <row r="757" spans="4:35">
      <c r="D757" s="52" t="s">
        <v>276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</row>
    <row r="758" spans="4:35">
      <c r="D758" s="52" t="s">
        <v>494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</row>
    <row r="759" spans="4:35">
      <c r="D759" s="52" t="s">
        <v>3549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</row>
    <row r="808" spans="2:4">
      <c r="B808" s="45">
        <v>0</v>
      </c>
      <c r="D808" s="47" t="s">
        <v>3569</v>
      </c>
    </row>
    <row r="809" spans="2:4">
      <c r="D809" s="55" t="s">
        <v>302</v>
      </c>
    </row>
    <row r="810" spans="2:4">
      <c r="D810" s="51" t="s">
        <v>35</v>
      </c>
    </row>
    <row r="911" spans="2:4">
      <c r="B911" s="44">
        <v>0</v>
      </c>
      <c r="D911" s="47" t="s">
        <v>545</v>
      </c>
    </row>
    <row r="912" spans="2:4">
      <c r="D912" s="55" t="s">
        <v>303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85095-184A-4565-A100-C4FF131EEEB7}">
  <sheetPr codeName="Sheet20"/>
  <dimension ref="A2:J18"/>
  <sheetViews>
    <sheetView topLeftCell="A17" workbookViewId="0">
      <selection activeCell="B17" sqref="B17"/>
    </sheetView>
  </sheetViews>
  <sheetFormatPr defaultColWidth="2.85546875" defaultRowHeight="15"/>
  <cols>
    <col min="1" max="1" width="9" style="212" bestFit="1" customWidth="1"/>
    <col min="2" max="2" width="39.7109375" style="212" bestFit="1" customWidth="1"/>
    <col min="3" max="3" width="15.28515625" style="212" bestFit="1" customWidth="1"/>
    <col min="4" max="4" width="17" style="212" bestFit="1" customWidth="1"/>
    <col min="5" max="5" width="17.5703125" style="212" bestFit="1" customWidth="1"/>
    <col min="6" max="6" width="10.42578125" style="212" bestFit="1" customWidth="1"/>
    <col min="7" max="7" width="10.5703125" style="212" bestFit="1" customWidth="1"/>
    <col min="8" max="8" width="8.28515625" style="212" bestFit="1" customWidth="1"/>
    <col min="9" max="9" width="7.5703125" style="212" bestFit="1" customWidth="1"/>
    <col min="10" max="10" width="10" style="212" bestFit="1" customWidth="1"/>
    <col min="11" max="16384" width="2.85546875" style="212"/>
  </cols>
  <sheetData>
    <row r="2" spans="1:10" ht="18.75">
      <c r="A2" s="237" t="s">
        <v>1079</v>
      </c>
      <c r="B2" s="238"/>
      <c r="C2" s="238"/>
      <c r="D2" s="238"/>
      <c r="E2" s="238"/>
      <c r="F2" s="238"/>
      <c r="G2" s="238"/>
      <c r="H2" s="238"/>
      <c r="I2" s="238"/>
      <c r="J2" s="238"/>
    </row>
    <row r="3" spans="1:10">
      <c r="A3" s="238" t="s">
        <v>3432</v>
      </c>
      <c r="B3" s="238"/>
      <c r="C3" s="238"/>
      <c r="D3" s="238"/>
      <c r="E3" s="238"/>
      <c r="F3" s="238"/>
      <c r="G3" s="238"/>
      <c r="H3" s="238"/>
      <c r="I3" s="238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3192</v>
      </c>
      <c r="B6" s="59" t="s">
        <v>3161</v>
      </c>
      <c r="C6" s="59" t="s">
        <v>506</v>
      </c>
      <c r="D6" s="59" t="s">
        <v>317</v>
      </c>
      <c r="E6" s="59" t="s">
        <v>274</v>
      </c>
      <c r="F6" s="99">
        <v>45029.364583333001</v>
      </c>
      <c r="G6" s="99">
        <v>45470.65625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3228</v>
      </c>
      <c r="B7" s="62" t="s">
        <v>711</v>
      </c>
      <c r="C7" s="62" t="s">
        <v>506</v>
      </c>
      <c r="D7" s="62" t="s">
        <v>317</v>
      </c>
      <c r="E7" s="62" t="s">
        <v>274</v>
      </c>
      <c r="F7" s="98">
        <v>45029.597916667</v>
      </c>
      <c r="G7" s="98">
        <v>45471.556250000001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3298</v>
      </c>
      <c r="B8" s="59" t="s">
        <v>3306</v>
      </c>
      <c r="C8" s="59" t="s">
        <v>334</v>
      </c>
      <c r="D8" s="59" t="s">
        <v>317</v>
      </c>
      <c r="E8" s="59" t="s">
        <v>274</v>
      </c>
      <c r="F8" s="99">
        <v>45033.681250000001</v>
      </c>
      <c r="G8" s="99">
        <v>45475.639583333003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3311</v>
      </c>
      <c r="B9" s="62" t="s">
        <v>3312</v>
      </c>
      <c r="C9" s="62" t="s">
        <v>423</v>
      </c>
      <c r="D9" s="62" t="s">
        <v>317</v>
      </c>
      <c r="E9" s="62" t="s">
        <v>274</v>
      </c>
      <c r="F9" s="98">
        <v>45033.707638888998</v>
      </c>
      <c r="G9" s="98">
        <v>45475.665972221999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3343</v>
      </c>
      <c r="B10" s="59" t="s">
        <v>3342</v>
      </c>
      <c r="C10" s="59" t="s">
        <v>3341</v>
      </c>
      <c r="D10" s="59" t="s">
        <v>317</v>
      </c>
      <c r="E10" s="59" t="s">
        <v>274</v>
      </c>
      <c r="F10" s="99">
        <v>45034.413888889001</v>
      </c>
      <c r="G10" s="99">
        <v>45476.372222222002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3365</v>
      </c>
      <c r="B11" s="62" t="s">
        <v>3367</v>
      </c>
      <c r="C11" s="62" t="s">
        <v>338</v>
      </c>
      <c r="D11" s="62" t="s">
        <v>317</v>
      </c>
      <c r="E11" s="62" t="s">
        <v>274</v>
      </c>
      <c r="F11" s="98">
        <v>45035.409722222001</v>
      </c>
      <c r="G11" s="98">
        <v>45477.368055555999</v>
      </c>
      <c r="H11" s="62" t="s">
        <v>23</v>
      </c>
      <c r="I11" s="62" t="s">
        <v>18</v>
      </c>
      <c r="J11" s="62" t="s">
        <v>260</v>
      </c>
    </row>
    <row r="12" spans="1:10" ht="45">
      <c r="A12" s="78" t="s">
        <v>3403</v>
      </c>
      <c r="B12" s="78" t="s">
        <v>3404</v>
      </c>
      <c r="C12" s="78" t="s">
        <v>313</v>
      </c>
      <c r="D12" s="78" t="s">
        <v>317</v>
      </c>
      <c r="E12" s="78" t="s">
        <v>274</v>
      </c>
      <c r="F12" s="102">
        <v>45035.544444444</v>
      </c>
      <c r="G12" s="102">
        <v>45477.544444444</v>
      </c>
      <c r="H12" s="78" t="s">
        <v>23</v>
      </c>
      <c r="I12" s="78" t="s">
        <v>18</v>
      </c>
      <c r="J12" s="78" t="s">
        <v>260</v>
      </c>
    </row>
    <row r="13" spans="1:10" ht="45">
      <c r="A13" s="216" t="s">
        <v>3422</v>
      </c>
      <c r="B13" s="216" t="s">
        <v>3423</v>
      </c>
      <c r="C13" s="216" t="s">
        <v>3431</v>
      </c>
      <c r="D13" s="216" t="s">
        <v>317</v>
      </c>
      <c r="E13" s="216" t="s">
        <v>274</v>
      </c>
      <c r="F13" s="217">
        <v>45035.656944444003</v>
      </c>
      <c r="G13" s="217">
        <v>45477.615277778001</v>
      </c>
      <c r="H13" s="216" t="s">
        <v>23</v>
      </c>
      <c r="I13" s="216" t="s">
        <v>18</v>
      </c>
      <c r="J13" s="216" t="s">
        <v>255</v>
      </c>
    </row>
    <row r="14" spans="1:10" ht="45">
      <c r="A14" s="78" t="s">
        <v>3428</v>
      </c>
      <c r="B14" s="78" t="s">
        <v>3430</v>
      </c>
      <c r="C14" s="78" t="s">
        <v>3429</v>
      </c>
      <c r="D14" s="78" t="s">
        <v>317</v>
      </c>
      <c r="E14" s="78" t="s">
        <v>274</v>
      </c>
      <c r="F14" s="102">
        <v>45036.390972221998</v>
      </c>
      <c r="G14" s="102">
        <v>45478.349305556003</v>
      </c>
      <c r="H14" s="78" t="s">
        <v>23</v>
      </c>
      <c r="I14" s="78" t="s">
        <v>18</v>
      </c>
      <c r="J14" s="78" t="s">
        <v>255</v>
      </c>
    </row>
    <row r="16" spans="1:10" ht="30">
      <c r="A16" s="78" t="s">
        <v>3435</v>
      </c>
      <c r="B16" s="78" t="s">
        <v>3437</v>
      </c>
      <c r="C16" s="78"/>
      <c r="D16" s="78"/>
      <c r="E16" s="78"/>
      <c r="F16" s="102"/>
      <c r="G16" s="102"/>
      <c r="H16" s="78"/>
      <c r="I16" s="78"/>
      <c r="J16" s="78" t="s">
        <v>326</v>
      </c>
    </row>
    <row r="17" spans="1:10">
      <c r="A17" s="56" t="s">
        <v>3563</v>
      </c>
      <c r="B17" s="56" t="s">
        <v>3568</v>
      </c>
      <c r="C17" s="56"/>
      <c r="D17" s="56"/>
      <c r="E17" s="56"/>
      <c r="F17" s="101"/>
      <c r="G17" s="101"/>
      <c r="H17" s="56"/>
      <c r="I17" s="56"/>
      <c r="J17" s="56" t="s">
        <v>326</v>
      </c>
    </row>
    <row r="18" spans="1:10">
      <c r="A18" s="56"/>
      <c r="B18" s="56"/>
      <c r="C18" s="56"/>
      <c r="D18" s="56"/>
      <c r="E18" s="56"/>
      <c r="F18" s="101"/>
      <c r="G18" s="101"/>
      <c r="H18" s="56"/>
      <c r="I18" s="56"/>
      <c r="J18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C93F5-F7EC-41CF-9BB0-AB2089000488}">
  <sheetPr codeName="Sheet21"/>
  <dimension ref="B2:AT56"/>
  <sheetViews>
    <sheetView topLeftCell="A7" workbookViewId="0"/>
  </sheetViews>
  <sheetFormatPr defaultColWidth="2.85546875" defaultRowHeight="15"/>
  <cols>
    <col min="1" max="16384" width="2.85546875" style="85"/>
  </cols>
  <sheetData>
    <row r="2" spans="2:4">
      <c r="B2" s="47" t="s">
        <v>2759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4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2760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2761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2762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545</v>
      </c>
    </row>
    <row r="56" spans="2:4">
      <c r="D56" s="55" t="s">
        <v>303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2309C-6895-46B0-BA6F-BF6D034B0A6F}">
  <sheetPr codeName="Sheet22"/>
  <dimension ref="B2:AT765"/>
  <sheetViews>
    <sheetView topLeftCell="A254" workbookViewId="0">
      <selection activeCell="AT268" sqref="AT268"/>
    </sheetView>
  </sheetViews>
  <sheetFormatPr defaultColWidth="2.85546875" defaultRowHeight="15"/>
  <cols>
    <col min="1" max="16384" width="2.85546875" style="85"/>
  </cols>
  <sheetData>
    <row r="2" spans="2:4">
      <c r="B2" s="47" t="s">
        <v>3578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3579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3580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3581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3596</v>
      </c>
    </row>
    <row r="56" spans="2:4">
      <c r="D56" s="55" t="s">
        <v>302</v>
      </c>
    </row>
    <row r="58" spans="2:4">
      <c r="D58" s="85" t="s">
        <v>36</v>
      </c>
    </row>
    <row r="59" spans="2:4">
      <c r="D59" s="50" t="s">
        <v>3597</v>
      </c>
    </row>
    <row r="61" spans="2:4">
      <c r="D61" s="85" t="s">
        <v>3587</v>
      </c>
    </row>
    <row r="102" spans="4:40">
      <c r="D102" s="85" t="s">
        <v>307</v>
      </c>
      <c r="N102" s="85" t="s">
        <v>3588</v>
      </c>
    </row>
    <row r="103" spans="4:40">
      <c r="D103" s="47" t="s">
        <v>3591</v>
      </c>
      <c r="N103" s="54" t="s">
        <v>3589</v>
      </c>
      <c r="U103" s="28" t="s">
        <v>3590</v>
      </c>
    </row>
    <row r="105" spans="4:40">
      <c r="D105" s="52" t="s">
        <v>325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</row>
    <row r="106" spans="4:40">
      <c r="D106" s="52" t="s">
        <v>3592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</row>
    <row r="107" spans="4:40">
      <c r="D107" s="52" t="s">
        <v>257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</row>
    <row r="108" spans="4:40">
      <c r="D108" s="52" t="s">
        <v>3593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</row>
    <row r="110" spans="4:40">
      <c r="D110" s="53" t="s">
        <v>335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</row>
    <row r="111" spans="4:40">
      <c r="D111" s="53" t="s">
        <v>312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</row>
    <row r="112" spans="4:40">
      <c r="D112" s="53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</row>
    <row r="113" spans="4:40">
      <c r="D113" s="53" t="s">
        <v>278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4:40">
      <c r="D114" s="53" t="s">
        <v>280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4:40">
      <c r="D115" s="53" t="s">
        <v>3598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4:40">
      <c r="D116" s="53" t="s">
        <v>3599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</row>
    <row r="117" spans="4:40">
      <c r="D117" s="53" t="s">
        <v>3600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8" spans="4:40">
      <c r="D118" s="53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4:40">
      <c r="D119" s="53" t="s">
        <v>261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4:40">
      <c r="D120" s="53" t="s">
        <v>262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1" spans="4:40">
      <c r="D121" s="53" t="s">
        <v>336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3" spans="4:40">
      <c r="D123" s="85" t="s">
        <v>3601</v>
      </c>
    </row>
    <row r="171" spans="2:4">
      <c r="B171" s="46">
        <v>0</v>
      </c>
      <c r="D171" s="47" t="s">
        <v>3569</v>
      </c>
    </row>
    <row r="172" spans="2:4">
      <c r="D172" s="55" t="s">
        <v>304</v>
      </c>
    </row>
    <row r="174" spans="2:4">
      <c r="D174" s="85" t="s">
        <v>36</v>
      </c>
    </row>
    <row r="175" spans="2:4">
      <c r="D175" s="50" t="s">
        <v>3570</v>
      </c>
    </row>
    <row r="177" spans="4:4">
      <c r="D177" s="85" t="s">
        <v>3562</v>
      </c>
    </row>
    <row r="225" spans="4:40">
      <c r="D225" s="85" t="s">
        <v>307</v>
      </c>
    </row>
    <row r="226" spans="4:40">
      <c r="D226" s="47" t="s">
        <v>3564</v>
      </c>
    </row>
    <row r="228" spans="4:40">
      <c r="D228" s="52" t="s">
        <v>33</v>
      </c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</row>
    <row r="229" spans="4:40">
      <c r="D229" s="52" t="s">
        <v>3565</v>
      </c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</row>
    <row r="230" spans="4:40">
      <c r="D230" s="52" t="s">
        <v>3566</v>
      </c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</row>
    <row r="231" spans="4:40">
      <c r="D231" s="52" t="s">
        <v>351</v>
      </c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</row>
    <row r="232" spans="4:40">
      <c r="D232" s="52" t="s">
        <v>257</v>
      </c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</row>
    <row r="233" spans="4:40">
      <c r="D233" s="52" t="s">
        <v>431</v>
      </c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</row>
    <row r="234" spans="4:40">
      <c r="D234" s="52" t="s">
        <v>277</v>
      </c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</row>
    <row r="235" spans="4:40">
      <c r="D235" s="52" t="s">
        <v>3567</v>
      </c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</row>
    <row r="237" spans="4:40">
      <c r="D237" s="53" t="s">
        <v>335</v>
      </c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</row>
    <row r="238" spans="4:40">
      <c r="D238" s="53" t="s">
        <v>312</v>
      </c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</row>
    <row r="239" spans="4:40">
      <c r="D239" s="53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</row>
    <row r="240" spans="4:40">
      <c r="D240" s="53" t="s">
        <v>3353</v>
      </c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</row>
    <row r="241" spans="4:40">
      <c r="D241" s="53" t="s">
        <v>280</v>
      </c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</row>
    <row r="242" spans="4:40">
      <c r="D242" s="53" t="s">
        <v>2736</v>
      </c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</row>
    <row r="243" spans="4:40">
      <c r="D243" s="53" t="s">
        <v>3571</v>
      </c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</row>
    <row r="244" spans="4:40">
      <c r="D244" s="53" t="s">
        <v>3572</v>
      </c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</row>
    <row r="245" spans="4:40">
      <c r="D245" s="53" t="s">
        <v>3573</v>
      </c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</row>
    <row r="246" spans="4:40">
      <c r="D246" s="53" t="s">
        <v>3574</v>
      </c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</row>
    <row r="247" spans="4:40">
      <c r="D247" s="53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</row>
    <row r="248" spans="4:40">
      <c r="D248" s="53" t="s">
        <v>261</v>
      </c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</row>
    <row r="249" spans="4:40">
      <c r="D249" s="53" t="s">
        <v>262</v>
      </c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</row>
    <row r="250" spans="4:40">
      <c r="D250" s="53" t="s">
        <v>336</v>
      </c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</row>
    <row r="252" spans="4:40">
      <c r="D252" s="85" t="s">
        <v>3575</v>
      </c>
    </row>
    <row r="267" spans="4:4">
      <c r="D267" s="47" t="s">
        <v>3822</v>
      </c>
    </row>
    <row r="269" spans="4:4">
      <c r="D269" s="85" t="s">
        <v>3575</v>
      </c>
    </row>
    <row r="314" spans="2:4">
      <c r="B314" s="46">
        <v>0</v>
      </c>
      <c r="D314" s="47" t="s">
        <v>3606</v>
      </c>
    </row>
    <row r="315" spans="2:4">
      <c r="D315" s="55" t="s">
        <v>304</v>
      </c>
    </row>
    <row r="317" spans="2:4">
      <c r="D317" s="85" t="s">
        <v>36</v>
      </c>
    </row>
    <row r="318" spans="2:4">
      <c r="D318" s="50" t="s">
        <v>3607</v>
      </c>
    </row>
    <row r="320" spans="2:4">
      <c r="D320" s="85" t="s">
        <v>3602</v>
      </c>
    </row>
    <row r="466" spans="4:23">
      <c r="D466" s="85" t="s">
        <v>307</v>
      </c>
    </row>
    <row r="467" spans="4:23">
      <c r="D467" s="47" t="s">
        <v>3603</v>
      </c>
    </row>
    <row r="469" spans="4:23">
      <c r="D469" s="52" t="s">
        <v>33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</row>
    <row r="470" spans="4:23">
      <c r="D470" s="52" t="s">
        <v>3565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</row>
    <row r="471" spans="4:23">
      <c r="D471" s="52" t="s">
        <v>3566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</row>
    <row r="472" spans="4:23">
      <c r="D472" s="52" t="s">
        <v>563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</row>
    <row r="473" spans="4:23">
      <c r="D473" s="52" t="s">
        <v>3610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</row>
    <row r="474" spans="4:23">
      <c r="D474" s="52" t="s">
        <v>257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</row>
    <row r="475" spans="4:23">
      <c r="D475" s="52" t="s">
        <v>431</v>
      </c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</row>
    <row r="476" spans="4:23">
      <c r="D476" s="52" t="s">
        <v>277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</row>
    <row r="477" spans="4:23">
      <c r="D477" s="52" t="s">
        <v>3609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</row>
    <row r="478" spans="4:23">
      <c r="D478" s="52" t="s">
        <v>433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</row>
    <row r="479" spans="4:23">
      <c r="D479" s="52" t="s">
        <v>3608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</row>
    <row r="481" spans="4:40">
      <c r="D481" s="53" t="s">
        <v>335</v>
      </c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49"/>
      <c r="AJ481" s="49"/>
      <c r="AK481" s="49"/>
      <c r="AL481" s="49"/>
      <c r="AM481" s="49"/>
      <c r="AN481" s="49"/>
    </row>
    <row r="482" spans="4:40">
      <c r="D482" s="53" t="s">
        <v>312</v>
      </c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</row>
    <row r="483" spans="4:40">
      <c r="D483" s="53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</row>
    <row r="484" spans="4:40">
      <c r="D484" s="53" t="s">
        <v>3353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</row>
    <row r="485" spans="4:40">
      <c r="D485" s="53" t="s">
        <v>280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</row>
    <row r="486" spans="4:40">
      <c r="D486" s="53" t="s">
        <v>3611</v>
      </c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</row>
    <row r="487" spans="4:40">
      <c r="D487" s="53" t="s">
        <v>3612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</row>
    <row r="488" spans="4:40">
      <c r="D488" s="53" t="s">
        <v>3613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</row>
    <row r="489" spans="4:40">
      <c r="D489" s="53" t="s">
        <v>3614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</row>
    <row r="490" spans="4:40">
      <c r="D490" s="53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>
      <c r="D491" s="53" t="s">
        <v>3353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>
      <c r="D492" s="53" t="s">
        <v>280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>
      <c r="D493" s="53" t="s">
        <v>3611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>
      <c r="D494" s="53" t="s">
        <v>3615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>
      <c r="D495" s="53" t="s">
        <v>3613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6" spans="4:40">
      <c r="D496" s="53" t="s">
        <v>3616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</row>
    <row r="497" spans="4:40">
      <c r="D497" s="53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</row>
    <row r="498" spans="4:40">
      <c r="D498" s="53" t="s">
        <v>261</v>
      </c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</row>
    <row r="499" spans="4:40">
      <c r="D499" s="53" t="s">
        <v>262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</row>
    <row r="500" spans="4:40">
      <c r="D500" s="53" t="s">
        <v>336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</row>
    <row r="502" spans="4:40">
      <c r="D502" s="85" t="s">
        <v>3617</v>
      </c>
    </row>
    <row r="554" spans="2:4">
      <c r="B554" s="46">
        <v>0</v>
      </c>
      <c r="D554" s="47" t="s">
        <v>3624</v>
      </c>
    </row>
    <row r="555" spans="2:4">
      <c r="D555" s="55" t="s">
        <v>304</v>
      </c>
    </row>
    <row r="556" spans="2:4">
      <c r="D556" s="51" t="s">
        <v>35</v>
      </c>
    </row>
    <row r="678" spans="2:4">
      <c r="B678" s="46">
        <v>0</v>
      </c>
      <c r="D678" s="47" t="s">
        <v>3645</v>
      </c>
    </row>
    <row r="679" spans="2:4">
      <c r="D679" s="55" t="s">
        <v>304</v>
      </c>
    </row>
    <row r="680" spans="2:4">
      <c r="D680" s="51" t="s">
        <v>35</v>
      </c>
    </row>
    <row r="764" spans="2:4">
      <c r="B764" s="44">
        <v>0</v>
      </c>
      <c r="D764" s="47" t="s">
        <v>545</v>
      </c>
    </row>
    <row r="765" spans="2:4">
      <c r="D765" s="55" t="s">
        <v>303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92DE3-E420-408D-91C4-0D24A4596D11}">
  <dimension ref="A2:J18"/>
  <sheetViews>
    <sheetView workbookViewId="0">
      <selection activeCell="A6" sqref="A6:A11"/>
    </sheetView>
  </sheetViews>
  <sheetFormatPr defaultRowHeight="15"/>
  <cols>
    <col min="1" max="1" width="9" style="215" bestFit="1" customWidth="1"/>
    <col min="2" max="2" width="39.7109375" style="215" bestFit="1" customWidth="1"/>
    <col min="3" max="4" width="17" style="215" bestFit="1" customWidth="1"/>
    <col min="5" max="5" width="17.5703125" style="215" bestFit="1" customWidth="1"/>
    <col min="6" max="6" width="10.42578125" style="215" customWidth="1"/>
    <col min="7" max="7" width="10.5703125" style="215" bestFit="1" customWidth="1"/>
    <col min="8" max="8" width="8.28515625" style="215" bestFit="1" customWidth="1"/>
    <col min="9" max="9" width="7.5703125" style="215" bestFit="1" customWidth="1"/>
    <col min="10" max="10" width="10" style="215" bestFit="1" customWidth="1"/>
    <col min="11" max="16384" width="9.140625" style="215"/>
  </cols>
  <sheetData>
    <row r="2" spans="1:10" ht="18.75">
      <c r="A2" s="245" t="s">
        <v>3577</v>
      </c>
      <c r="B2" s="246"/>
      <c r="C2" s="246"/>
      <c r="D2" s="246"/>
      <c r="E2" s="246"/>
      <c r="F2" s="246"/>
      <c r="G2" s="246"/>
      <c r="H2" s="246"/>
      <c r="I2" s="246"/>
      <c r="J2" s="246"/>
    </row>
    <row r="3" spans="1:10">
      <c r="A3" s="246" t="s">
        <v>3576</v>
      </c>
      <c r="B3" s="246"/>
      <c r="C3" s="246"/>
      <c r="D3" s="246"/>
      <c r="E3" s="246"/>
      <c r="F3" s="246"/>
      <c r="G3" s="246"/>
      <c r="H3" s="246"/>
      <c r="I3" s="246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8" t="s">
        <v>3192</v>
      </c>
      <c r="B6" s="198" t="s">
        <v>3161</v>
      </c>
      <c r="C6" s="198" t="s">
        <v>506</v>
      </c>
      <c r="D6" s="198" t="s">
        <v>317</v>
      </c>
      <c r="E6" s="198" t="s">
        <v>274</v>
      </c>
      <c r="F6" s="200">
        <v>45029.364583333001</v>
      </c>
      <c r="G6" s="200">
        <v>45470.65625</v>
      </c>
      <c r="H6" s="198" t="s">
        <v>23</v>
      </c>
      <c r="I6" s="198" t="s">
        <v>18</v>
      </c>
      <c r="J6" s="198" t="s">
        <v>260</v>
      </c>
    </row>
    <row r="7" spans="1:10" ht="45">
      <c r="A7" s="199" t="s">
        <v>3228</v>
      </c>
      <c r="B7" s="199" t="s">
        <v>711</v>
      </c>
      <c r="C7" s="199" t="s">
        <v>506</v>
      </c>
      <c r="D7" s="199" t="s">
        <v>317</v>
      </c>
      <c r="E7" s="199" t="s">
        <v>274</v>
      </c>
      <c r="F7" s="201">
        <v>45029.597916667</v>
      </c>
      <c r="G7" s="201">
        <v>45471.556250000001</v>
      </c>
      <c r="H7" s="199" t="s">
        <v>23</v>
      </c>
      <c r="I7" s="199" t="s">
        <v>18</v>
      </c>
      <c r="J7" s="199" t="s">
        <v>260</v>
      </c>
    </row>
    <row r="8" spans="1:10" ht="45">
      <c r="A8" s="198" t="s">
        <v>3298</v>
      </c>
      <c r="B8" s="198" t="s">
        <v>3306</v>
      </c>
      <c r="C8" s="198" t="s">
        <v>334</v>
      </c>
      <c r="D8" s="198" t="s">
        <v>317</v>
      </c>
      <c r="E8" s="198" t="s">
        <v>274</v>
      </c>
      <c r="F8" s="200">
        <v>45033.681250000001</v>
      </c>
      <c r="G8" s="200">
        <v>45475.639583333003</v>
      </c>
      <c r="H8" s="198" t="s">
        <v>23</v>
      </c>
      <c r="I8" s="198" t="s">
        <v>18</v>
      </c>
      <c r="J8" s="198" t="s">
        <v>260</v>
      </c>
    </row>
    <row r="9" spans="1:10" ht="45">
      <c r="A9" s="199" t="s">
        <v>3343</v>
      </c>
      <c r="B9" s="199" t="s">
        <v>3342</v>
      </c>
      <c r="C9" s="199" t="s">
        <v>3341</v>
      </c>
      <c r="D9" s="199" t="s">
        <v>317</v>
      </c>
      <c r="E9" s="199" t="s">
        <v>274</v>
      </c>
      <c r="F9" s="201">
        <v>45034.413888889001</v>
      </c>
      <c r="G9" s="201">
        <v>45476.372222222002</v>
      </c>
      <c r="H9" s="199" t="s">
        <v>23</v>
      </c>
      <c r="I9" s="199" t="s">
        <v>18</v>
      </c>
      <c r="J9" s="199" t="s">
        <v>260</v>
      </c>
    </row>
    <row r="10" spans="1:10" ht="45">
      <c r="A10" s="198" t="s">
        <v>3365</v>
      </c>
      <c r="B10" s="198" t="s">
        <v>3367</v>
      </c>
      <c r="C10" s="198" t="s">
        <v>338</v>
      </c>
      <c r="D10" s="198" t="s">
        <v>317</v>
      </c>
      <c r="E10" s="198" t="s">
        <v>274</v>
      </c>
      <c r="F10" s="200">
        <v>45035.409722222001</v>
      </c>
      <c r="G10" s="200">
        <v>45477.368055555999</v>
      </c>
      <c r="H10" s="198" t="s">
        <v>23</v>
      </c>
      <c r="I10" s="198" t="s">
        <v>18</v>
      </c>
      <c r="J10" s="198" t="s">
        <v>260</v>
      </c>
    </row>
    <row r="11" spans="1:10" ht="45">
      <c r="A11" s="199" t="s">
        <v>3428</v>
      </c>
      <c r="B11" s="199" t="s">
        <v>3430</v>
      </c>
      <c r="C11" s="199" t="s">
        <v>3429</v>
      </c>
      <c r="D11" s="199" t="s">
        <v>317</v>
      </c>
      <c r="E11" s="199" t="s">
        <v>274</v>
      </c>
      <c r="F11" s="201">
        <v>45036.390972221998</v>
      </c>
      <c r="G11" s="201">
        <v>45478.349305556003</v>
      </c>
      <c r="H11" s="199" t="s">
        <v>23</v>
      </c>
      <c r="I11" s="199" t="s">
        <v>18</v>
      </c>
      <c r="J11" s="199" t="s">
        <v>260</v>
      </c>
    </row>
    <row r="12" spans="1:10" ht="45">
      <c r="A12" s="195" t="s">
        <v>3563</v>
      </c>
      <c r="B12" s="195" t="s">
        <v>3568</v>
      </c>
      <c r="C12" s="195" t="s">
        <v>334</v>
      </c>
      <c r="D12" s="195" t="s">
        <v>317</v>
      </c>
      <c r="E12" s="195" t="s">
        <v>274</v>
      </c>
      <c r="F12" s="196">
        <v>45036.697222221999</v>
      </c>
      <c r="G12" s="196">
        <v>45478.655555555997</v>
      </c>
      <c r="H12" s="195" t="s">
        <v>23</v>
      </c>
      <c r="I12" s="195" t="s">
        <v>18</v>
      </c>
      <c r="J12" s="195" t="s">
        <v>260</v>
      </c>
    </row>
    <row r="14" spans="1:10">
      <c r="A14" s="198" t="s">
        <v>3594</v>
      </c>
      <c r="B14" s="198" t="s">
        <v>3595</v>
      </c>
      <c r="C14" s="198"/>
      <c r="D14" s="198"/>
      <c r="E14" s="198"/>
      <c r="F14" s="200"/>
      <c r="G14" s="200"/>
      <c r="H14" s="198"/>
      <c r="I14" s="198"/>
      <c r="J14" s="208" t="s">
        <v>326</v>
      </c>
    </row>
    <row r="15" spans="1:10">
      <c r="A15" s="198" t="s">
        <v>3604</v>
      </c>
      <c r="B15" s="198" t="s">
        <v>3605</v>
      </c>
      <c r="C15" s="198"/>
      <c r="D15" s="198"/>
      <c r="E15" s="198"/>
      <c r="F15" s="200"/>
      <c r="G15" s="200"/>
      <c r="H15" s="198"/>
      <c r="I15" s="198"/>
      <c r="J15" s="208" t="s">
        <v>326</v>
      </c>
    </row>
    <row r="16" spans="1:10">
      <c r="A16" s="198" t="s">
        <v>3623</v>
      </c>
      <c r="B16" s="198" t="s">
        <v>3625</v>
      </c>
      <c r="C16" s="198"/>
      <c r="D16" s="205"/>
      <c r="E16" s="205"/>
      <c r="F16" s="206"/>
      <c r="G16" s="206"/>
      <c r="H16" s="205"/>
      <c r="I16" s="205"/>
      <c r="J16" s="207" t="s">
        <v>326</v>
      </c>
    </row>
    <row r="17" spans="1:10">
      <c r="A17" s="202"/>
      <c r="B17" s="202"/>
      <c r="C17" s="202"/>
      <c r="D17" s="202"/>
      <c r="E17" s="202"/>
      <c r="F17" s="203"/>
      <c r="G17" s="203"/>
      <c r="H17" s="202"/>
      <c r="I17" s="202"/>
      <c r="J17" s="204" t="s">
        <v>326</v>
      </c>
    </row>
    <row r="18" spans="1:10">
      <c r="A18" s="202"/>
      <c r="B18" s="202"/>
      <c r="C18" s="202"/>
      <c r="D18" s="202"/>
      <c r="E18" s="202"/>
      <c r="F18" s="203"/>
      <c r="G18" s="203"/>
      <c r="H18" s="202"/>
      <c r="I18" s="202"/>
      <c r="J18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04F49-8BD5-432B-9301-DF0AAB8794CC}">
  <dimension ref="B2:BK1211"/>
  <sheetViews>
    <sheetView topLeftCell="A978" workbookViewId="0">
      <selection activeCell="D978" sqref="D978"/>
    </sheetView>
  </sheetViews>
  <sheetFormatPr defaultColWidth="2.85546875" defaultRowHeight="15"/>
  <cols>
    <col min="1" max="16384" width="2.85546875" style="85"/>
  </cols>
  <sheetData>
    <row r="2" spans="2:4">
      <c r="B2" s="47" t="s">
        <v>3582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3583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3584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3585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3645</v>
      </c>
    </row>
    <row r="56" spans="2:4">
      <c r="D56" s="55" t="s">
        <v>302</v>
      </c>
    </row>
    <row r="58" spans="2:4">
      <c r="D58" s="85" t="s">
        <v>36</v>
      </c>
    </row>
    <row r="59" spans="2:4">
      <c r="D59" s="50" t="s">
        <v>3647</v>
      </c>
    </row>
    <row r="61" spans="2:4">
      <c r="D61" s="85" t="s">
        <v>3638</v>
      </c>
    </row>
    <row r="85" spans="4:23">
      <c r="D85" s="85" t="s">
        <v>307</v>
      </c>
    </row>
    <row r="86" spans="4:23">
      <c r="D86" s="47" t="s">
        <v>3639</v>
      </c>
      <c r="M86" s="54" t="s">
        <v>635</v>
      </c>
      <c r="Q86" s="28" t="s">
        <v>3640</v>
      </c>
    </row>
    <row r="88" spans="4:23">
      <c r="D88" s="52" t="s">
        <v>33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</row>
    <row r="89" spans="4:23">
      <c r="D89" s="52" t="s">
        <v>3565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</row>
    <row r="90" spans="4:23">
      <c r="D90" s="52" t="s">
        <v>3566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</row>
    <row r="91" spans="4:23">
      <c r="D91" s="52" t="s">
        <v>563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</row>
    <row r="92" spans="4:23">
      <c r="D92" s="52" t="s">
        <v>3630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</row>
    <row r="93" spans="4:23">
      <c r="D93" s="52" t="s">
        <v>257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</row>
    <row r="94" spans="4:23">
      <c r="D94" s="52" t="s">
        <v>431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</row>
    <row r="95" spans="4:23">
      <c r="D95" s="52" t="s">
        <v>277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</row>
    <row r="96" spans="4:23">
      <c r="D96" s="52" t="s">
        <v>3609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</row>
    <row r="97" spans="4:23">
      <c r="D97" s="52" t="s">
        <v>433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</row>
    <row r="98" spans="4:23">
      <c r="D98" s="52" t="s">
        <v>3646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</row>
    <row r="99" spans="4:23">
      <c r="D99" s="52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</row>
    <row r="100" spans="4:23">
      <c r="D100" s="52" t="s">
        <v>332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</row>
    <row r="101" spans="4:23">
      <c r="D101" s="52" t="s">
        <v>3627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</row>
    <row r="102" spans="4:23">
      <c r="D102" s="52" t="s">
        <v>351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</row>
    <row r="103" spans="4:23">
      <c r="D103" s="52" t="s">
        <v>257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</row>
    <row r="104" spans="4:23">
      <c r="D104" s="52" t="s">
        <v>429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</row>
    <row r="105" spans="4:23">
      <c r="D105" s="52" t="s">
        <v>277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</row>
    <row r="106" spans="4:23">
      <c r="D106" s="52" t="s">
        <v>3646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</row>
    <row r="107" spans="4:23">
      <c r="D107" s="52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</row>
    <row r="108" spans="4:23">
      <c r="D108" s="52" t="s">
        <v>332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</row>
    <row r="109" spans="4:23">
      <c r="D109" s="52" t="s">
        <v>3628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</row>
    <row r="110" spans="4:23">
      <c r="D110" s="52" t="s">
        <v>1363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</row>
    <row r="111" spans="4:23">
      <c r="D111" s="52" t="s">
        <v>257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</row>
    <row r="112" spans="4:23">
      <c r="D112" s="52" t="s">
        <v>3320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</row>
    <row r="113" spans="4:40">
      <c r="D113" s="52" t="s">
        <v>277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</row>
    <row r="114" spans="4:40">
      <c r="D114" s="52" t="s">
        <v>3321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</row>
    <row r="115" spans="4:40">
      <c r="D115" s="52" t="s">
        <v>3322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</row>
    <row r="116" spans="4:40">
      <c r="D116" s="52" t="s">
        <v>3646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</row>
    <row r="118" spans="4:40">
      <c r="D118" s="53" t="s">
        <v>335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4:40">
      <c r="D119" s="53" t="s">
        <v>312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4:40">
      <c r="D120" s="53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1" spans="4:40">
      <c r="D121" s="53" t="s">
        <v>3353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2" spans="4:40">
      <c r="D122" s="53" t="s">
        <v>280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</row>
    <row r="123" spans="4:40">
      <c r="D123" s="53" t="s">
        <v>2431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</row>
    <row r="124" spans="4:40">
      <c r="D124" s="53" t="s">
        <v>3649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</row>
    <row r="125" spans="4:40">
      <c r="D125" s="53" t="s">
        <v>3650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</row>
    <row r="126" spans="4:40">
      <c r="D126" s="53" t="s">
        <v>3648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</row>
    <row r="127" spans="4:40">
      <c r="D127" s="53" t="s">
        <v>3651</v>
      </c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</row>
    <row r="128" spans="4:40">
      <c r="D128" s="53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</row>
    <row r="129" spans="4:40">
      <c r="D129" s="53" t="s">
        <v>430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</row>
    <row r="130" spans="4:40">
      <c r="D130" s="53" t="s">
        <v>280</v>
      </c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</row>
    <row r="131" spans="4:40">
      <c r="D131" s="53" t="s">
        <v>2431</v>
      </c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</row>
    <row r="132" spans="4:40">
      <c r="D132" s="53" t="s">
        <v>3648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</row>
    <row r="133" spans="4:40">
      <c r="D133" s="53" t="s">
        <v>3652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</row>
    <row r="134" spans="4:40">
      <c r="D134" s="53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</row>
    <row r="135" spans="4:40">
      <c r="D135" s="53" t="s">
        <v>566</v>
      </c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</row>
    <row r="136" spans="4:40">
      <c r="D136" s="53" t="s">
        <v>280</v>
      </c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</row>
    <row r="137" spans="4:40">
      <c r="D137" s="53" t="s">
        <v>2431</v>
      </c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</row>
    <row r="138" spans="4:40">
      <c r="D138" s="53" t="s">
        <v>3648</v>
      </c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</row>
    <row r="139" spans="4:40">
      <c r="D139" s="53" t="s">
        <v>3653</v>
      </c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</row>
    <row r="140" spans="4:40">
      <c r="D140" s="53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</row>
    <row r="141" spans="4:40">
      <c r="D141" s="53" t="s">
        <v>261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</row>
    <row r="142" spans="4:40">
      <c r="D142" s="53" t="s">
        <v>262</v>
      </c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</row>
    <row r="143" spans="4:40">
      <c r="D143" s="53" t="s">
        <v>336</v>
      </c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</row>
    <row r="145" spans="4:4">
      <c r="D145" s="85" t="s">
        <v>3654</v>
      </c>
    </row>
    <row r="180" spans="2:4">
      <c r="B180" s="46">
        <v>0</v>
      </c>
      <c r="D180" s="63" t="s">
        <v>3660</v>
      </c>
    </row>
    <row r="181" spans="2:4">
      <c r="D181" s="55" t="s">
        <v>301</v>
      </c>
    </row>
    <row r="183" spans="2:4">
      <c r="D183" s="85" t="s">
        <v>36</v>
      </c>
    </row>
    <row r="186" spans="2:4">
      <c r="D186" s="85" t="s">
        <v>3656</v>
      </c>
    </row>
    <row r="210" spans="2:16">
      <c r="D210" s="85" t="s">
        <v>307</v>
      </c>
    </row>
    <row r="211" spans="2:16">
      <c r="D211" s="47" t="s">
        <v>3564</v>
      </c>
      <c r="M211" s="54" t="s">
        <v>300</v>
      </c>
      <c r="P211" s="54" t="s">
        <v>302</v>
      </c>
    </row>
    <row r="223" spans="2:16">
      <c r="B223" s="46">
        <v>0</v>
      </c>
      <c r="D223" s="47" t="s">
        <v>3662</v>
      </c>
    </row>
    <row r="224" spans="2:16">
      <c r="D224" s="55" t="s">
        <v>302</v>
      </c>
    </row>
    <row r="226" spans="4:4">
      <c r="D226" s="85" t="s">
        <v>36</v>
      </c>
    </row>
    <row r="227" spans="4:4">
      <c r="D227" s="50" t="s">
        <v>3671</v>
      </c>
    </row>
    <row r="229" spans="4:4">
      <c r="D229" s="85" t="s">
        <v>3657</v>
      </c>
    </row>
    <row r="255" spans="4:16">
      <c r="D255" s="85" t="s">
        <v>307</v>
      </c>
    </row>
    <row r="256" spans="4:16">
      <c r="D256" s="47" t="s">
        <v>3658</v>
      </c>
      <c r="M256" s="54" t="s">
        <v>3640</v>
      </c>
      <c r="P256" s="54" t="s">
        <v>300</v>
      </c>
    </row>
    <row r="258" spans="4:23">
      <c r="D258" s="52" t="s">
        <v>33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</row>
    <row r="259" spans="4:23">
      <c r="D259" s="52" t="s">
        <v>3565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</row>
    <row r="260" spans="4:23">
      <c r="D260" s="52" t="s">
        <v>3566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</row>
    <row r="261" spans="4:23">
      <c r="D261" s="52" t="s">
        <v>563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</row>
    <row r="262" spans="4:23">
      <c r="D262" s="52" t="s">
        <v>3630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</row>
    <row r="263" spans="4:23">
      <c r="D263" s="52" t="s">
        <v>257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</row>
    <row r="264" spans="4:23">
      <c r="D264" s="52" t="s">
        <v>431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</row>
    <row r="265" spans="4:23">
      <c r="D265" s="52" t="s">
        <v>277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</row>
    <row r="266" spans="4:23">
      <c r="D266" s="52" t="s">
        <v>3609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</row>
    <row r="267" spans="4:23">
      <c r="D267" s="52" t="s">
        <v>433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</row>
    <row r="268" spans="4:23">
      <c r="D268" s="52" t="s">
        <v>3670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</row>
    <row r="269" spans="4:23">
      <c r="D269" s="52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</row>
    <row r="270" spans="4:23">
      <c r="D270" s="52" t="s">
        <v>332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</row>
    <row r="271" spans="4:23">
      <c r="D271" s="52" t="s">
        <v>3627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</row>
    <row r="272" spans="4:23">
      <c r="D272" s="52" t="s">
        <v>351</v>
      </c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</row>
    <row r="273" spans="4:40">
      <c r="D273" s="52" t="s">
        <v>257</v>
      </c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</row>
    <row r="274" spans="4:40">
      <c r="D274" s="52" t="s">
        <v>429</v>
      </c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</row>
    <row r="275" spans="4:40">
      <c r="D275" s="52" t="s">
        <v>277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</row>
    <row r="276" spans="4:40">
      <c r="D276" s="52" t="s">
        <v>3670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</row>
    <row r="277" spans="4:40">
      <c r="D277" s="52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</row>
    <row r="278" spans="4:40">
      <c r="D278" s="52" t="s">
        <v>332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</row>
    <row r="279" spans="4:40">
      <c r="D279" s="52" t="s">
        <v>3628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</row>
    <row r="280" spans="4:40">
      <c r="D280" s="52" t="s">
        <v>1363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</row>
    <row r="281" spans="4:40">
      <c r="D281" s="52" t="s">
        <v>257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</row>
    <row r="282" spans="4:40">
      <c r="D282" s="52" t="s">
        <v>3320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</row>
    <row r="283" spans="4:40">
      <c r="D283" s="52" t="s">
        <v>277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</row>
    <row r="284" spans="4:40">
      <c r="D284" s="52" t="s">
        <v>3321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</row>
    <row r="285" spans="4:40">
      <c r="D285" s="52" t="s">
        <v>3322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</row>
    <row r="286" spans="4:40">
      <c r="D286" s="52" t="s">
        <v>3670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</row>
    <row r="288" spans="4:40">
      <c r="D288" s="53" t="s">
        <v>335</v>
      </c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</row>
    <row r="289" spans="4:40">
      <c r="D289" s="53" t="s">
        <v>312</v>
      </c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</row>
    <row r="290" spans="4:40">
      <c r="D290" s="53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</row>
    <row r="291" spans="4:40">
      <c r="D291" s="53" t="s">
        <v>3353</v>
      </c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</row>
    <row r="292" spans="4:40">
      <c r="D292" s="53" t="s">
        <v>280</v>
      </c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  <c r="AN292" s="49"/>
    </row>
    <row r="293" spans="4:40">
      <c r="D293" s="53" t="s">
        <v>3672</v>
      </c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/>
    </row>
    <row r="294" spans="4:40">
      <c r="D294" s="53" t="s">
        <v>3674</v>
      </c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  <c r="AM294" s="49"/>
      <c r="AN294" s="49"/>
    </row>
    <row r="295" spans="4:40">
      <c r="D295" s="53" t="s">
        <v>3673</v>
      </c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  <c r="AJ295" s="49"/>
      <c r="AK295" s="49"/>
      <c r="AL295" s="49"/>
      <c r="AM295" s="49"/>
      <c r="AN295" s="49"/>
    </row>
    <row r="296" spans="4:40">
      <c r="D296" s="53" t="s">
        <v>3675</v>
      </c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  <c r="AJ296" s="49"/>
      <c r="AK296" s="49"/>
      <c r="AL296" s="49"/>
      <c r="AM296" s="49"/>
      <c r="AN296" s="49"/>
    </row>
    <row r="297" spans="4:40">
      <c r="D297" s="53" t="s">
        <v>3676</v>
      </c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</row>
    <row r="298" spans="4:40">
      <c r="D298" s="53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</row>
    <row r="299" spans="4:40">
      <c r="D299" s="53" t="s">
        <v>430</v>
      </c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</row>
    <row r="300" spans="4:40">
      <c r="D300" s="53" t="s">
        <v>280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</row>
    <row r="301" spans="4:40">
      <c r="D301" s="53" t="s">
        <v>3672</v>
      </c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</row>
    <row r="302" spans="4:40">
      <c r="D302" s="53" t="s">
        <v>3675</v>
      </c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</row>
    <row r="303" spans="4:40">
      <c r="D303" s="53" t="s">
        <v>3677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</row>
    <row r="304" spans="4:40">
      <c r="D304" s="53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</row>
    <row r="305" spans="4:40">
      <c r="D305" s="53" t="s">
        <v>566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</row>
    <row r="306" spans="4:40">
      <c r="D306" s="53" t="s">
        <v>280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</row>
    <row r="307" spans="4:40">
      <c r="D307" s="53" t="s">
        <v>3672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</row>
    <row r="308" spans="4:40">
      <c r="D308" s="53" t="s">
        <v>3675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</row>
    <row r="309" spans="4:40">
      <c r="D309" s="53" t="s">
        <v>3678</v>
      </c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</row>
    <row r="310" spans="4:40">
      <c r="D310" s="53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</row>
    <row r="311" spans="4:40">
      <c r="D311" s="53" t="s">
        <v>261</v>
      </c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</row>
    <row r="312" spans="4:40">
      <c r="D312" s="53" t="s">
        <v>262</v>
      </c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</row>
    <row r="313" spans="4:40">
      <c r="D313" s="53" t="s">
        <v>336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</row>
    <row r="315" spans="4:40">
      <c r="D315" s="85" t="s">
        <v>3679</v>
      </c>
    </row>
    <row r="357" spans="2:4">
      <c r="B357" s="46">
        <v>0</v>
      </c>
      <c r="D357" s="47" t="s">
        <v>3669</v>
      </c>
    </row>
    <row r="358" spans="2:4">
      <c r="D358" s="55" t="s">
        <v>302</v>
      </c>
    </row>
    <row r="360" spans="2:4">
      <c r="D360" s="85" t="s">
        <v>36</v>
      </c>
    </row>
    <row r="361" spans="2:4">
      <c r="D361" s="50" t="s">
        <v>3680</v>
      </c>
    </row>
    <row r="363" spans="2:4">
      <c r="D363" s="85" t="s">
        <v>3665</v>
      </c>
    </row>
    <row r="389" spans="4:23">
      <c r="D389" s="85" t="s">
        <v>307</v>
      </c>
    </row>
    <row r="390" spans="4:23">
      <c r="D390" s="47" t="s">
        <v>3666</v>
      </c>
      <c r="M390" s="54" t="s">
        <v>302</v>
      </c>
      <c r="P390" s="54" t="s">
        <v>300</v>
      </c>
    </row>
    <row r="392" spans="4:23">
      <c r="D392" s="52" t="s">
        <v>33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</row>
    <row r="393" spans="4:23">
      <c r="D393" s="52" t="s">
        <v>3565</v>
      </c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</row>
    <row r="394" spans="4:23">
      <c r="D394" s="52" t="s">
        <v>3566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</row>
    <row r="395" spans="4:23">
      <c r="D395" s="52" t="s">
        <v>563</v>
      </c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</row>
    <row r="396" spans="4:23">
      <c r="D396" s="52" t="s">
        <v>3630</v>
      </c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</row>
    <row r="397" spans="4:23">
      <c r="D397" s="52" t="s">
        <v>257</v>
      </c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</row>
    <row r="398" spans="4:23">
      <c r="D398" s="52" t="s">
        <v>431</v>
      </c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</row>
    <row r="399" spans="4:23">
      <c r="D399" s="52" t="s">
        <v>277</v>
      </c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</row>
    <row r="400" spans="4:23">
      <c r="D400" s="52" t="s">
        <v>3609</v>
      </c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</row>
    <row r="401" spans="4:23">
      <c r="D401" s="52" t="s">
        <v>433</v>
      </c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</row>
    <row r="402" spans="4:23">
      <c r="D402" s="52" t="s">
        <v>3682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</row>
    <row r="403" spans="4:23">
      <c r="D403" s="52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</row>
    <row r="404" spans="4:23">
      <c r="D404" s="52" t="s">
        <v>332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</row>
    <row r="405" spans="4:23">
      <c r="D405" s="52" t="s">
        <v>3627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</row>
    <row r="406" spans="4:23">
      <c r="D406" s="52" t="s">
        <v>351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</row>
    <row r="407" spans="4:23">
      <c r="D407" s="52" t="s">
        <v>257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</row>
    <row r="408" spans="4:23">
      <c r="D408" s="52" t="s">
        <v>429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</row>
    <row r="409" spans="4:23">
      <c r="D409" s="52" t="s">
        <v>277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</row>
    <row r="410" spans="4:23">
      <c r="D410" s="52" t="s">
        <v>3682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</row>
    <row r="411" spans="4:23">
      <c r="D411" s="52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</row>
    <row r="412" spans="4:23">
      <c r="D412" s="52" t="s">
        <v>332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</row>
    <row r="413" spans="4:23">
      <c r="D413" s="52" t="s">
        <v>3628</v>
      </c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</row>
    <row r="414" spans="4:23">
      <c r="D414" s="52" t="s">
        <v>1363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</row>
    <row r="415" spans="4:23">
      <c r="D415" s="52" t="s">
        <v>257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</row>
    <row r="416" spans="4:23">
      <c r="D416" s="52" t="s">
        <v>3320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</row>
    <row r="417" spans="4:40">
      <c r="D417" s="52" t="s">
        <v>277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</row>
    <row r="418" spans="4:40">
      <c r="D418" s="52" t="s">
        <v>3321</v>
      </c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</row>
    <row r="419" spans="4:40">
      <c r="D419" s="52" t="s">
        <v>3322</v>
      </c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</row>
    <row r="420" spans="4:40">
      <c r="D420" s="52" t="s">
        <v>3682</v>
      </c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</row>
    <row r="422" spans="4:40">
      <c r="D422" s="53" t="s">
        <v>335</v>
      </c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49"/>
      <c r="AC422" s="49"/>
      <c r="AD422" s="49"/>
      <c r="AE422" s="49"/>
      <c r="AF422" s="49"/>
      <c r="AG422" s="49"/>
      <c r="AH422" s="49"/>
      <c r="AI422" s="49"/>
      <c r="AJ422" s="49"/>
      <c r="AK422" s="49"/>
      <c r="AL422" s="49"/>
      <c r="AM422" s="49"/>
      <c r="AN422" s="49"/>
    </row>
    <row r="423" spans="4:40">
      <c r="D423" s="53" t="s">
        <v>312</v>
      </c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49"/>
      <c r="AC423" s="49"/>
      <c r="AD423" s="49"/>
      <c r="AE423" s="49"/>
      <c r="AF423" s="49"/>
      <c r="AG423" s="49"/>
      <c r="AH423" s="49"/>
      <c r="AI423" s="49"/>
      <c r="AJ423" s="49"/>
      <c r="AK423" s="49"/>
      <c r="AL423" s="49"/>
      <c r="AM423" s="49"/>
      <c r="AN423" s="49"/>
    </row>
    <row r="424" spans="4:40">
      <c r="D424" s="53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49"/>
      <c r="AC424" s="49"/>
      <c r="AD424" s="49"/>
      <c r="AE424" s="49"/>
      <c r="AF424" s="49"/>
      <c r="AG424" s="49"/>
      <c r="AH424" s="49"/>
      <c r="AI424" s="49"/>
      <c r="AJ424" s="49"/>
      <c r="AK424" s="49"/>
      <c r="AL424" s="49"/>
      <c r="AM424" s="49"/>
      <c r="AN424" s="49"/>
    </row>
    <row r="425" spans="4:40">
      <c r="D425" s="53" t="s">
        <v>278</v>
      </c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49"/>
      <c r="AC425" s="49"/>
      <c r="AD425" s="49"/>
      <c r="AE425" s="49"/>
      <c r="AF425" s="49"/>
      <c r="AG425" s="49"/>
      <c r="AH425" s="49"/>
      <c r="AI425" s="49"/>
      <c r="AJ425" s="49"/>
      <c r="AK425" s="49"/>
      <c r="AL425" s="49"/>
      <c r="AM425" s="49"/>
      <c r="AN425" s="49"/>
    </row>
    <row r="426" spans="4:40">
      <c r="D426" s="53" t="s">
        <v>280</v>
      </c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49"/>
      <c r="AC426" s="49"/>
      <c r="AD426" s="49"/>
      <c r="AE426" s="49"/>
      <c r="AF426" s="49"/>
      <c r="AG426" s="49"/>
      <c r="AH426" s="49"/>
      <c r="AI426" s="49"/>
      <c r="AJ426" s="49"/>
      <c r="AK426" s="49"/>
      <c r="AL426" s="49"/>
      <c r="AM426" s="49"/>
      <c r="AN426" s="49"/>
    </row>
    <row r="427" spans="4:40">
      <c r="D427" s="53" t="s">
        <v>3693</v>
      </c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49"/>
      <c r="AC427" s="49"/>
      <c r="AD427" s="49"/>
      <c r="AE427" s="49"/>
      <c r="AF427" s="49"/>
      <c r="AG427" s="49"/>
      <c r="AH427" s="49"/>
      <c r="AI427" s="49"/>
      <c r="AJ427" s="49"/>
      <c r="AK427" s="49"/>
      <c r="AL427" s="49"/>
      <c r="AM427" s="49"/>
      <c r="AN427" s="49"/>
    </row>
    <row r="428" spans="4:40">
      <c r="D428" s="53" t="s">
        <v>3681</v>
      </c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49"/>
      <c r="AC428" s="49"/>
      <c r="AD428" s="49"/>
      <c r="AE428" s="49"/>
      <c r="AF428" s="49"/>
      <c r="AG428" s="49"/>
      <c r="AH428" s="49"/>
      <c r="AI428" s="49"/>
      <c r="AJ428" s="49"/>
      <c r="AK428" s="49"/>
      <c r="AL428" s="49"/>
      <c r="AM428" s="49"/>
      <c r="AN428" s="49"/>
    </row>
    <row r="429" spans="4:40">
      <c r="D429" s="53" t="s">
        <v>3692</v>
      </c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49"/>
      <c r="AC429" s="49"/>
      <c r="AD429" s="49"/>
      <c r="AE429" s="49"/>
      <c r="AF429" s="49"/>
      <c r="AG429" s="49"/>
      <c r="AH429" s="49"/>
      <c r="AI429" s="49"/>
      <c r="AJ429" s="49"/>
      <c r="AK429" s="49"/>
      <c r="AL429" s="49"/>
      <c r="AM429" s="49"/>
      <c r="AN429" s="49"/>
    </row>
    <row r="430" spans="4:40">
      <c r="D430" s="53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  <c r="AD430" s="49"/>
      <c r="AE430" s="49"/>
      <c r="AF430" s="49"/>
      <c r="AG430" s="49"/>
      <c r="AH430" s="49"/>
      <c r="AI430" s="49"/>
      <c r="AJ430" s="49"/>
      <c r="AK430" s="49"/>
      <c r="AL430" s="49"/>
      <c r="AM430" s="49"/>
      <c r="AN430" s="49"/>
    </row>
    <row r="431" spans="4:40">
      <c r="D431" s="53" t="s">
        <v>430</v>
      </c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49"/>
      <c r="AC431" s="49"/>
      <c r="AD431" s="49"/>
      <c r="AE431" s="49"/>
      <c r="AF431" s="49"/>
      <c r="AG431" s="49"/>
      <c r="AH431" s="49"/>
      <c r="AI431" s="49"/>
      <c r="AJ431" s="49"/>
      <c r="AK431" s="49"/>
      <c r="AL431" s="49"/>
      <c r="AM431" s="49"/>
      <c r="AN431" s="49"/>
    </row>
    <row r="432" spans="4:40">
      <c r="D432" s="53" t="s">
        <v>280</v>
      </c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49"/>
      <c r="AC432" s="49"/>
      <c r="AD432" s="49"/>
      <c r="AE432" s="49"/>
      <c r="AF432" s="49"/>
      <c r="AG432" s="49"/>
      <c r="AH432" s="49"/>
      <c r="AI432" s="49"/>
      <c r="AJ432" s="49"/>
      <c r="AK432" s="49"/>
      <c r="AL432" s="49"/>
      <c r="AM432" s="49"/>
      <c r="AN432" s="49"/>
    </row>
    <row r="433" spans="4:40">
      <c r="D433" s="53" t="s">
        <v>3689</v>
      </c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49"/>
      <c r="AC433" s="49"/>
      <c r="AD433" s="49"/>
      <c r="AE433" s="49"/>
      <c r="AF433" s="49"/>
      <c r="AG433" s="49"/>
      <c r="AH433" s="49"/>
      <c r="AI433" s="49"/>
      <c r="AJ433" s="49"/>
      <c r="AK433" s="49"/>
      <c r="AL433" s="49"/>
      <c r="AM433" s="49"/>
      <c r="AN433" s="49"/>
    </row>
    <row r="434" spans="4:40">
      <c r="D434" s="53" t="s">
        <v>3681</v>
      </c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49"/>
      <c r="AC434" s="49"/>
      <c r="AD434" s="49"/>
      <c r="AE434" s="49"/>
      <c r="AF434" s="49"/>
      <c r="AG434" s="49"/>
      <c r="AH434" s="49"/>
      <c r="AI434" s="49"/>
      <c r="AJ434" s="49"/>
      <c r="AK434" s="49"/>
      <c r="AL434" s="49"/>
      <c r="AM434" s="49"/>
      <c r="AN434" s="49"/>
    </row>
    <row r="435" spans="4:40">
      <c r="D435" s="53" t="s">
        <v>3687</v>
      </c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49"/>
      <c r="AC435" s="49"/>
      <c r="AD435" s="49"/>
      <c r="AE435" s="49"/>
      <c r="AF435" s="49"/>
      <c r="AG435" s="49"/>
      <c r="AH435" s="49"/>
      <c r="AI435" s="49"/>
      <c r="AJ435" s="49"/>
      <c r="AK435" s="49"/>
      <c r="AL435" s="49"/>
      <c r="AM435" s="49"/>
      <c r="AN435" s="49"/>
    </row>
    <row r="436" spans="4:40">
      <c r="D436" s="53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49"/>
      <c r="AC436" s="49"/>
      <c r="AD436" s="49"/>
      <c r="AE436" s="49"/>
      <c r="AF436" s="49"/>
      <c r="AG436" s="49"/>
      <c r="AH436" s="49"/>
      <c r="AI436" s="49"/>
      <c r="AJ436" s="49"/>
      <c r="AK436" s="49"/>
      <c r="AL436" s="49"/>
      <c r="AM436" s="49"/>
      <c r="AN436" s="49"/>
    </row>
    <row r="437" spans="4:40">
      <c r="D437" s="53" t="s">
        <v>3353</v>
      </c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49"/>
      <c r="AC437" s="49"/>
      <c r="AD437" s="49"/>
      <c r="AE437" s="49"/>
      <c r="AF437" s="49"/>
      <c r="AG437" s="49"/>
      <c r="AH437" s="49"/>
      <c r="AI437" s="49"/>
      <c r="AJ437" s="49"/>
      <c r="AK437" s="49"/>
      <c r="AL437" s="49"/>
      <c r="AM437" s="49"/>
      <c r="AN437" s="49"/>
    </row>
    <row r="438" spans="4:40">
      <c r="D438" s="53" t="s">
        <v>280</v>
      </c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49"/>
      <c r="AC438" s="49"/>
      <c r="AD438" s="49"/>
      <c r="AE438" s="49"/>
      <c r="AF438" s="49"/>
      <c r="AG438" s="49"/>
      <c r="AH438" s="49"/>
      <c r="AI438" s="49"/>
      <c r="AJ438" s="49"/>
      <c r="AK438" s="49"/>
      <c r="AL438" s="49"/>
      <c r="AM438" s="49"/>
      <c r="AN438" s="49"/>
    </row>
    <row r="439" spans="4:40">
      <c r="D439" s="53" t="s">
        <v>3689</v>
      </c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49"/>
      <c r="AC439" s="49"/>
      <c r="AD439" s="49"/>
      <c r="AE439" s="49"/>
      <c r="AF439" s="49"/>
      <c r="AG439" s="49"/>
      <c r="AH439" s="49"/>
      <c r="AI439" s="49"/>
      <c r="AJ439" s="49"/>
      <c r="AK439" s="49"/>
      <c r="AL439" s="49"/>
      <c r="AM439" s="49"/>
      <c r="AN439" s="49"/>
    </row>
    <row r="440" spans="4:40">
      <c r="D440" s="53" t="s">
        <v>3690</v>
      </c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49"/>
      <c r="AC440" s="49"/>
      <c r="AD440" s="49"/>
      <c r="AE440" s="49"/>
      <c r="AF440" s="49"/>
      <c r="AG440" s="49"/>
      <c r="AH440" s="49"/>
      <c r="AI440" s="49"/>
      <c r="AJ440" s="49"/>
      <c r="AK440" s="49"/>
      <c r="AL440" s="49"/>
      <c r="AM440" s="49"/>
      <c r="AN440" s="49"/>
    </row>
    <row r="441" spans="4:40">
      <c r="D441" s="53" t="s">
        <v>3691</v>
      </c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49"/>
      <c r="AC441" s="49"/>
      <c r="AD441" s="49"/>
      <c r="AE441" s="49"/>
      <c r="AF441" s="49"/>
      <c r="AG441" s="49"/>
      <c r="AH441" s="49"/>
      <c r="AI441" s="49"/>
      <c r="AJ441" s="49"/>
      <c r="AK441" s="49"/>
      <c r="AL441" s="49"/>
      <c r="AM441" s="49"/>
      <c r="AN441" s="49"/>
    </row>
    <row r="442" spans="4:40">
      <c r="D442" s="53" t="s">
        <v>3681</v>
      </c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49"/>
      <c r="AC442" s="49"/>
      <c r="AD442" s="49"/>
      <c r="AE442" s="49"/>
      <c r="AF442" s="49"/>
      <c r="AG442" s="49"/>
      <c r="AH442" s="49"/>
      <c r="AI442" s="49"/>
      <c r="AJ442" s="49"/>
      <c r="AK442" s="49"/>
      <c r="AL442" s="49"/>
      <c r="AM442" s="49"/>
      <c r="AN442" s="49"/>
    </row>
    <row r="443" spans="4:40">
      <c r="D443" s="53" t="s">
        <v>3686</v>
      </c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49"/>
      <c r="AM443" s="49"/>
      <c r="AN443" s="49"/>
    </row>
    <row r="444" spans="4:40">
      <c r="D444" s="53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</row>
    <row r="445" spans="4:40">
      <c r="D445" s="53" t="s">
        <v>566</v>
      </c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</row>
    <row r="446" spans="4:40">
      <c r="D446" s="53" t="s">
        <v>280</v>
      </c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</row>
    <row r="447" spans="4:40">
      <c r="D447" s="53" t="s">
        <v>3689</v>
      </c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</row>
    <row r="448" spans="4:40">
      <c r="D448" s="53" t="s">
        <v>3681</v>
      </c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</row>
    <row r="449" spans="4:40">
      <c r="D449" s="53" t="s">
        <v>3688</v>
      </c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</row>
    <row r="450" spans="4:40">
      <c r="D450" s="53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</row>
    <row r="451" spans="4:40">
      <c r="D451" s="53" t="s">
        <v>261</v>
      </c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</row>
    <row r="452" spans="4:40">
      <c r="D452" s="53" t="s">
        <v>262</v>
      </c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</row>
    <row r="453" spans="4:40">
      <c r="D453" s="53" t="s">
        <v>336</v>
      </c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</row>
    <row r="455" spans="4:40">
      <c r="D455" s="85" t="s">
        <v>3696</v>
      </c>
    </row>
    <row r="470" spans="4:4">
      <c r="D470" s="47" t="s">
        <v>3822</v>
      </c>
    </row>
    <row r="472" spans="4:4">
      <c r="D472" s="85" t="s">
        <v>3696</v>
      </c>
    </row>
    <row r="507" spans="2:4">
      <c r="B507" s="46">
        <v>0</v>
      </c>
      <c r="D507" s="63" t="s">
        <v>3699</v>
      </c>
    </row>
    <row r="508" spans="2:4">
      <c r="D508" s="55" t="s">
        <v>301</v>
      </c>
    </row>
    <row r="510" spans="2:4">
      <c r="D510" s="85" t="s">
        <v>36</v>
      </c>
    </row>
    <row r="513" spans="4:4">
      <c r="D513" s="85" t="s">
        <v>3694</v>
      </c>
    </row>
    <row r="550" spans="2:4">
      <c r="B550" s="46">
        <v>0</v>
      </c>
      <c r="D550" s="47" t="s">
        <v>3702</v>
      </c>
    </row>
    <row r="551" spans="2:4">
      <c r="D551" s="55" t="s">
        <v>302</v>
      </c>
    </row>
    <row r="553" spans="2:4">
      <c r="D553" s="85" t="s">
        <v>36</v>
      </c>
    </row>
    <row r="554" spans="2:4">
      <c r="D554" s="50" t="s">
        <v>3750</v>
      </c>
    </row>
    <row r="556" spans="2:4">
      <c r="D556" s="85" t="s">
        <v>3695</v>
      </c>
    </row>
    <row r="579" spans="4:4">
      <c r="D579" s="85" t="s">
        <v>3751</v>
      </c>
    </row>
    <row r="622" spans="2:4">
      <c r="B622" s="46">
        <v>0</v>
      </c>
      <c r="D622" s="47" t="s">
        <v>372</v>
      </c>
    </row>
    <row r="623" spans="2:4">
      <c r="D623" s="55" t="s">
        <v>302</v>
      </c>
    </row>
    <row r="625" spans="4:48">
      <c r="D625" s="85" t="s">
        <v>3531</v>
      </c>
    </row>
    <row r="640" spans="4:48">
      <c r="AM640" s="85" t="s">
        <v>307</v>
      </c>
      <c r="AV640" s="85" t="s">
        <v>340</v>
      </c>
    </row>
    <row r="641" spans="39:48">
      <c r="AM641" s="47" t="s">
        <v>766</v>
      </c>
      <c r="AV641" s="47" t="s">
        <v>3703</v>
      </c>
    </row>
    <row r="703" spans="4:13">
      <c r="D703" s="85" t="s">
        <v>307</v>
      </c>
      <c r="M703" s="85" t="s">
        <v>340</v>
      </c>
    </row>
    <row r="704" spans="4:13">
      <c r="D704" s="47" t="s">
        <v>766</v>
      </c>
      <c r="M704" s="47" t="s">
        <v>3559</v>
      </c>
    </row>
    <row r="706" spans="2:63">
      <c r="D706" s="52" t="s">
        <v>347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</row>
    <row r="707" spans="2:63">
      <c r="D707" s="52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</row>
    <row r="708" spans="2:63">
      <c r="D708" s="52" t="s">
        <v>37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</row>
    <row r="709" spans="2:63">
      <c r="D709" s="52" t="s">
        <v>339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  <c r="AB709" s="48"/>
      <c r="AC709" s="48"/>
      <c r="AD709" s="48"/>
      <c r="AE709" s="48"/>
      <c r="AF709" s="48"/>
      <c r="AG709" s="48"/>
      <c r="AH709" s="48"/>
      <c r="AI709" s="48"/>
      <c r="AJ709" s="48"/>
      <c r="AK709" s="48"/>
    </row>
    <row r="710" spans="2:63" customFormat="1">
      <c r="B710" s="85"/>
      <c r="C710" s="85"/>
      <c r="D710" s="53" t="s">
        <v>389</v>
      </c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  <c r="AA710" s="49"/>
      <c r="AB710" s="49"/>
      <c r="AC710" s="49"/>
      <c r="AD710" s="49"/>
      <c r="AE710" s="49"/>
      <c r="AF710" s="49"/>
      <c r="AG710" s="49"/>
      <c r="AH710" s="49"/>
      <c r="AI710" s="49"/>
      <c r="AJ710" s="49"/>
      <c r="AK710" s="49"/>
      <c r="AL710" s="85"/>
      <c r="AM710" s="85"/>
      <c r="AN710" s="85"/>
      <c r="AO710" s="85"/>
      <c r="AP710" s="85"/>
      <c r="AQ710" s="85"/>
      <c r="AR710" s="85"/>
      <c r="AS710" s="85"/>
      <c r="AT710" s="85"/>
      <c r="AU710" s="85"/>
      <c r="AV710" s="85"/>
      <c r="AW710" s="85"/>
      <c r="AX710" s="85"/>
      <c r="AY710" s="85"/>
      <c r="AZ710" s="85"/>
      <c r="BA710" s="85"/>
      <c r="BB710" s="85"/>
      <c r="BC710" s="85"/>
      <c r="BD710" s="85"/>
      <c r="BE710" s="85"/>
      <c r="BF710" s="85"/>
      <c r="BG710" s="85"/>
      <c r="BH710" s="85"/>
      <c r="BI710" s="85"/>
      <c r="BJ710" s="85"/>
      <c r="BK710" s="85"/>
    </row>
    <row r="711" spans="2:63" customFormat="1">
      <c r="B711" s="85"/>
      <c r="C711" s="85"/>
      <c r="D711" s="52" t="s">
        <v>463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  <c r="AG711" s="48"/>
      <c r="AH711" s="48"/>
      <c r="AI711" s="48"/>
      <c r="AJ711" s="48"/>
      <c r="AK711" s="48"/>
      <c r="AL711" s="85"/>
      <c r="AM711" s="85"/>
      <c r="AN711" s="85"/>
      <c r="AO711" s="85"/>
      <c r="AP711" s="85"/>
      <c r="AQ711" s="85"/>
      <c r="AR711" s="85"/>
      <c r="AS711" s="85"/>
      <c r="AT711" s="85"/>
      <c r="AU711" s="85"/>
      <c r="AV711" s="85"/>
      <c r="AW711" s="85"/>
      <c r="AX711" s="85"/>
      <c r="AY711" s="85"/>
      <c r="AZ711" s="85"/>
      <c r="BA711" s="85"/>
      <c r="BB711" s="85"/>
      <c r="BC711" s="85"/>
      <c r="BD711" s="85"/>
      <c r="BE711" s="85"/>
      <c r="BF711" s="85"/>
      <c r="BG711" s="85"/>
      <c r="BH711" s="85"/>
      <c r="BI711" s="85"/>
      <c r="BJ711" s="85"/>
      <c r="BK711" s="85"/>
    </row>
    <row r="712" spans="2:63" customFormat="1">
      <c r="B712" s="85"/>
      <c r="C712" s="85"/>
      <c r="D712" s="89" t="s">
        <v>357</v>
      </c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  <c r="AA712" s="90"/>
      <c r="AB712" s="90"/>
      <c r="AC712" s="90"/>
      <c r="AD712" s="90"/>
      <c r="AE712" s="90"/>
      <c r="AF712" s="90"/>
      <c r="AG712" s="90"/>
      <c r="AH712" s="90"/>
      <c r="AI712" s="90"/>
      <c r="AJ712" s="90"/>
      <c r="AK712" s="90"/>
      <c r="AL712" s="85"/>
      <c r="AM712" s="85"/>
      <c r="AN712" s="85"/>
      <c r="AO712" s="85"/>
      <c r="AP712" s="85"/>
      <c r="AQ712" s="85"/>
      <c r="AR712" s="85"/>
      <c r="AS712" s="85"/>
      <c r="AT712" s="85"/>
      <c r="AU712" s="85"/>
      <c r="AV712" s="85"/>
      <c r="AW712" s="85"/>
      <c r="AX712" s="85"/>
      <c r="AY712" s="85"/>
      <c r="AZ712" s="85"/>
      <c r="BA712" s="85"/>
      <c r="BB712" s="85"/>
      <c r="BC712" s="85"/>
      <c r="BD712" s="85"/>
      <c r="BE712" s="85"/>
      <c r="BF712" s="85"/>
      <c r="BG712" s="85"/>
      <c r="BH712" s="85"/>
      <c r="BI712" s="85"/>
      <c r="BJ712" s="85"/>
      <c r="BK712" s="85"/>
    </row>
    <row r="713" spans="2:63" customFormat="1">
      <c r="B713" s="85"/>
      <c r="C713" s="85"/>
      <c r="D713" s="89" t="s">
        <v>479</v>
      </c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  <c r="AA713" s="90"/>
      <c r="AB713" s="90"/>
      <c r="AC713" s="90"/>
      <c r="AD713" s="90"/>
      <c r="AE713" s="90"/>
      <c r="AF713" s="90"/>
      <c r="AG713" s="90"/>
      <c r="AH713" s="90"/>
      <c r="AI713" s="90"/>
      <c r="AJ713" s="90"/>
      <c r="AK713" s="90"/>
      <c r="AL713" s="85"/>
      <c r="AM713" s="85"/>
      <c r="AN713" s="85"/>
      <c r="AO713" s="85"/>
      <c r="AP713" s="85"/>
      <c r="AQ713" s="85"/>
      <c r="AR713" s="85"/>
      <c r="AS713" s="85"/>
      <c r="AT713" s="85"/>
      <c r="AU713" s="85"/>
      <c r="AV713" s="85"/>
      <c r="AW713" s="85"/>
      <c r="AX713" s="85"/>
      <c r="AY713" s="85"/>
      <c r="AZ713" s="85"/>
      <c r="BA713" s="85"/>
      <c r="BB713" s="85"/>
      <c r="BC713" s="85"/>
      <c r="BD713" s="85"/>
      <c r="BE713" s="85"/>
      <c r="BF713" s="85"/>
      <c r="BG713" s="85"/>
      <c r="BH713" s="85"/>
      <c r="BI713" s="85"/>
      <c r="BJ713" s="85"/>
      <c r="BK713" s="85"/>
    </row>
    <row r="714" spans="2:63" customFormat="1">
      <c r="B714" s="85"/>
      <c r="C714" s="85"/>
      <c r="D714" s="89" t="s">
        <v>668</v>
      </c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  <c r="W714" s="90"/>
      <c r="X714" s="90"/>
      <c r="Y714" s="90"/>
      <c r="Z714" s="90"/>
      <c r="AA714" s="90"/>
      <c r="AB714" s="90"/>
      <c r="AC714" s="90"/>
      <c r="AD714" s="90"/>
      <c r="AE714" s="90"/>
      <c r="AF714" s="90"/>
      <c r="AG714" s="90"/>
      <c r="AH714" s="90"/>
      <c r="AI714" s="90"/>
      <c r="AJ714" s="90"/>
      <c r="AK714" s="90"/>
      <c r="AL714" s="85"/>
      <c r="AM714" s="85"/>
      <c r="AN714" s="85"/>
      <c r="AO714" s="85"/>
      <c r="AP714" s="85"/>
      <c r="AQ714" s="85"/>
      <c r="AR714" s="85"/>
      <c r="AS714" s="85"/>
      <c r="AT714" s="85"/>
      <c r="AU714" s="85"/>
      <c r="AV714" s="85"/>
      <c r="AW714" s="85"/>
      <c r="AX714" s="85"/>
      <c r="AY714" s="85"/>
      <c r="AZ714" s="85"/>
      <c r="BA714" s="85"/>
      <c r="BB714" s="85"/>
      <c r="BC714" s="85"/>
      <c r="BD714" s="85"/>
      <c r="BE714" s="85"/>
      <c r="BF714" s="85"/>
      <c r="BG714" s="85"/>
      <c r="BH714" s="85"/>
      <c r="BI714" s="85"/>
      <c r="BJ714" s="85"/>
      <c r="BK714" s="85"/>
    </row>
    <row r="715" spans="2:63" customFormat="1">
      <c r="B715" s="85"/>
      <c r="C715" s="85"/>
      <c r="D715" s="91" t="s">
        <v>2379</v>
      </c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  <c r="AL715" s="85"/>
      <c r="AM715" s="85"/>
      <c r="AN715" s="85"/>
      <c r="AO715" s="85"/>
      <c r="AP715" s="85"/>
      <c r="AQ715" s="85"/>
      <c r="AR715" s="85"/>
      <c r="AS715" s="85"/>
      <c r="AT715" s="85"/>
      <c r="AU715" s="85"/>
      <c r="AV715" s="85"/>
      <c r="AW715" s="85"/>
      <c r="AX715" s="85"/>
      <c r="AY715" s="85"/>
      <c r="AZ715" s="85"/>
      <c r="BA715" s="85"/>
      <c r="BB715" s="85"/>
      <c r="BC715" s="85"/>
      <c r="BD715" s="85"/>
      <c r="BE715" s="85"/>
      <c r="BF715" s="85"/>
      <c r="BG715" s="85"/>
      <c r="BH715" s="85"/>
      <c r="BI715" s="85"/>
      <c r="BJ715" s="85"/>
      <c r="BK715" s="85"/>
    </row>
    <row r="716" spans="2:63" customFormat="1">
      <c r="B716" s="85"/>
      <c r="C716" s="85"/>
      <c r="D716" s="91" t="s">
        <v>359</v>
      </c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  <c r="AL716" s="85"/>
      <c r="AM716" s="85"/>
      <c r="AN716" s="85"/>
      <c r="AO716" s="85"/>
      <c r="AP716" s="85"/>
      <c r="AQ716" s="85"/>
      <c r="AR716" s="85"/>
      <c r="AS716" s="85"/>
      <c r="AT716" s="85"/>
      <c r="AU716" s="85"/>
      <c r="AV716" s="85"/>
      <c r="AW716" s="85"/>
      <c r="AX716" s="85"/>
      <c r="AY716" s="85"/>
      <c r="AZ716" s="85"/>
      <c r="BA716" s="85"/>
      <c r="BB716" s="85"/>
      <c r="BC716" s="85"/>
      <c r="BD716" s="85"/>
      <c r="BE716" s="85"/>
      <c r="BF716" s="85"/>
      <c r="BG716" s="85"/>
      <c r="BH716" s="85"/>
      <c r="BI716" s="85"/>
      <c r="BJ716" s="85"/>
      <c r="BK716" s="85"/>
    </row>
    <row r="717" spans="2:63" customFormat="1">
      <c r="B717" s="85"/>
      <c r="C717" s="85"/>
      <c r="D717" s="91" t="s">
        <v>2380</v>
      </c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F717" s="92"/>
      <c r="AG717" s="92"/>
      <c r="AH717" s="92"/>
      <c r="AI717" s="92"/>
      <c r="AJ717" s="92"/>
      <c r="AK717" s="92"/>
      <c r="AL717" s="85"/>
      <c r="AM717" s="85"/>
      <c r="AN717" s="85"/>
      <c r="AO717" s="85"/>
      <c r="AP717" s="85"/>
      <c r="AQ717" s="85"/>
      <c r="AR717" s="85"/>
      <c r="AS717" s="85"/>
      <c r="AT717" s="85"/>
      <c r="AU717" s="85"/>
      <c r="AV717" s="85"/>
      <c r="AW717" s="85"/>
      <c r="AX717" s="85"/>
      <c r="AY717" s="85"/>
      <c r="AZ717" s="85"/>
      <c r="BA717" s="85"/>
      <c r="BB717" s="85"/>
      <c r="BC717" s="85"/>
      <c r="BD717" s="85"/>
      <c r="BE717" s="85"/>
      <c r="BF717" s="85"/>
      <c r="BG717" s="85"/>
      <c r="BH717" s="85"/>
      <c r="BI717" s="85"/>
      <c r="BJ717" s="85"/>
      <c r="BK717" s="85"/>
    </row>
    <row r="718" spans="2:63" customFormat="1">
      <c r="B718" s="85"/>
      <c r="C718" s="85"/>
      <c r="D718" s="38" t="s">
        <v>634</v>
      </c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  <c r="AL718" s="85"/>
      <c r="AM718" s="85"/>
      <c r="AN718" s="85"/>
      <c r="AO718" s="85"/>
      <c r="AP718" s="85"/>
      <c r="AQ718" s="85"/>
      <c r="AR718" s="85"/>
      <c r="AS718" s="85"/>
      <c r="AT718" s="85"/>
      <c r="AU718" s="85"/>
      <c r="AV718" s="85"/>
      <c r="AW718" s="85"/>
      <c r="AX718" s="85"/>
      <c r="AY718" s="85"/>
      <c r="AZ718" s="85"/>
      <c r="BA718" s="85"/>
      <c r="BB718" s="85"/>
      <c r="BC718" s="85"/>
      <c r="BD718" s="85"/>
      <c r="BE718" s="85"/>
      <c r="BF718" s="85"/>
      <c r="BG718" s="85"/>
      <c r="BH718" s="85"/>
      <c r="BI718" s="85"/>
      <c r="BJ718" s="85"/>
      <c r="BK718" s="85"/>
    </row>
    <row r="719" spans="2:63" customFormat="1">
      <c r="B719" s="85"/>
      <c r="C719" s="85"/>
      <c r="D719" s="38" t="s">
        <v>1492</v>
      </c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  <c r="AL719" s="85"/>
      <c r="AM719" s="85"/>
      <c r="AN719" s="85"/>
      <c r="AO719" s="85"/>
      <c r="AP719" s="85"/>
      <c r="AQ719" s="85"/>
      <c r="AR719" s="85"/>
      <c r="AS719" s="85"/>
      <c r="AT719" s="85"/>
      <c r="AU719" s="85"/>
      <c r="AV719" s="85"/>
      <c r="AW719" s="85"/>
      <c r="AX719" s="85"/>
      <c r="AY719" s="85"/>
      <c r="AZ719" s="85"/>
      <c r="BA719" s="85"/>
      <c r="BB719" s="85"/>
      <c r="BC719" s="85"/>
      <c r="BD719" s="85"/>
      <c r="BE719" s="85"/>
      <c r="BF719" s="85"/>
      <c r="BG719" s="85"/>
      <c r="BH719" s="85"/>
      <c r="BI719" s="85"/>
      <c r="BJ719" s="85"/>
      <c r="BK719" s="85"/>
    </row>
    <row r="720" spans="2:63" customFormat="1">
      <c r="B720" s="85"/>
      <c r="C720" s="85"/>
      <c r="D720" s="52" t="s">
        <v>900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  <c r="AL720" s="85"/>
      <c r="AM720" s="85"/>
      <c r="AN720" s="85"/>
      <c r="AO720" s="85"/>
      <c r="AP720" s="85"/>
      <c r="AQ720" s="85"/>
      <c r="AR720" s="85"/>
      <c r="AS720" s="85"/>
      <c r="AT720" s="85"/>
      <c r="AU720" s="85"/>
      <c r="AV720" s="85"/>
      <c r="AW720" s="85"/>
      <c r="AX720" s="85"/>
      <c r="AY720" s="85"/>
      <c r="AZ720" s="85"/>
      <c r="BA720" s="85"/>
      <c r="BB720" s="85"/>
      <c r="BC720" s="85"/>
      <c r="BD720" s="85"/>
      <c r="BE720" s="85"/>
      <c r="BF720" s="85"/>
      <c r="BG720" s="85"/>
      <c r="BH720" s="85"/>
      <c r="BI720" s="85"/>
      <c r="BJ720" s="85"/>
      <c r="BK720" s="85"/>
    </row>
    <row r="721" spans="2:63" customFormat="1">
      <c r="B721" s="85"/>
      <c r="C721" s="85"/>
      <c r="D721" s="52" t="s">
        <v>384</v>
      </c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  <c r="AL721" s="85"/>
      <c r="AM721" s="85"/>
      <c r="AN721" s="85"/>
      <c r="AO721" s="85"/>
      <c r="AP721" s="85"/>
      <c r="AQ721" s="85"/>
      <c r="AR721" s="85"/>
      <c r="AS721" s="85"/>
      <c r="AT721" s="85"/>
      <c r="AU721" s="85"/>
      <c r="AV721" s="85"/>
      <c r="AW721" s="85"/>
      <c r="AX721" s="85"/>
      <c r="AY721" s="85"/>
      <c r="AZ721" s="85"/>
      <c r="BA721" s="85"/>
      <c r="BB721" s="85"/>
      <c r="BC721" s="85"/>
      <c r="BD721" s="85"/>
      <c r="BE721" s="85"/>
      <c r="BF721" s="85"/>
      <c r="BG721" s="85"/>
      <c r="BH721" s="85"/>
      <c r="BI721" s="85"/>
      <c r="BJ721" s="85"/>
      <c r="BK721" s="85"/>
    </row>
    <row r="722" spans="2:63" customFormat="1">
      <c r="B722" s="85"/>
      <c r="C722" s="85"/>
      <c r="D722" s="52" t="s">
        <v>902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85"/>
      <c r="AM722" s="85"/>
      <c r="AN722" s="85"/>
      <c r="AO722" s="85"/>
      <c r="AP722" s="85"/>
      <c r="AQ722" s="85"/>
      <c r="AR722" s="85"/>
      <c r="AS722" s="85"/>
      <c r="AT722" s="85"/>
      <c r="AU722" s="85"/>
      <c r="AV722" s="85"/>
      <c r="AW722" s="85"/>
      <c r="AX722" s="85"/>
      <c r="AY722" s="85"/>
      <c r="AZ722" s="85"/>
      <c r="BA722" s="85"/>
      <c r="BB722" s="85"/>
      <c r="BC722" s="85"/>
      <c r="BD722" s="85"/>
      <c r="BE722" s="85"/>
      <c r="BF722" s="85"/>
      <c r="BG722" s="85"/>
      <c r="BH722" s="85"/>
      <c r="BI722" s="85"/>
      <c r="BJ722" s="85"/>
      <c r="BK722" s="85"/>
    </row>
    <row r="723" spans="2:63" customFormat="1">
      <c r="B723" s="85"/>
      <c r="C723" s="85"/>
      <c r="D723" s="52" t="s">
        <v>903</v>
      </c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  <c r="AL723" s="85"/>
      <c r="AM723" s="85"/>
      <c r="AN723" s="85"/>
      <c r="AO723" s="85"/>
      <c r="AP723" s="85"/>
      <c r="AQ723" s="85"/>
      <c r="AR723" s="85"/>
      <c r="AS723" s="85"/>
      <c r="AT723" s="85"/>
      <c r="AU723" s="85"/>
      <c r="AV723" s="85"/>
      <c r="AW723" s="85"/>
      <c r="AX723" s="85"/>
      <c r="AY723" s="85"/>
      <c r="AZ723" s="85"/>
      <c r="BA723" s="85"/>
      <c r="BB723" s="85"/>
      <c r="BC723" s="85"/>
      <c r="BD723" s="85"/>
      <c r="BE723" s="85"/>
      <c r="BF723" s="85"/>
      <c r="BG723" s="85"/>
      <c r="BH723" s="85"/>
      <c r="BI723" s="85"/>
      <c r="BJ723" s="85"/>
      <c r="BK723" s="85"/>
    </row>
    <row r="724" spans="2:63" customFormat="1">
      <c r="B724" s="85"/>
      <c r="C724" s="85"/>
      <c r="D724" s="52" t="s">
        <v>350</v>
      </c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  <c r="AL724" s="85"/>
      <c r="AM724" s="85"/>
      <c r="AN724" s="85"/>
      <c r="AO724" s="85"/>
      <c r="AP724" s="85"/>
      <c r="AQ724" s="85"/>
      <c r="AR724" s="85"/>
      <c r="AS724" s="85"/>
      <c r="AT724" s="85"/>
      <c r="AU724" s="85"/>
      <c r="AV724" s="85"/>
      <c r="AW724" s="85"/>
      <c r="AX724" s="85"/>
      <c r="AY724" s="85"/>
      <c r="AZ724" s="85"/>
      <c r="BA724" s="85"/>
      <c r="BB724" s="85"/>
      <c r="BC724" s="85"/>
      <c r="BD724" s="85"/>
      <c r="BE724" s="85"/>
      <c r="BF724" s="85"/>
      <c r="BG724" s="85"/>
      <c r="BH724" s="85"/>
      <c r="BI724" s="85"/>
      <c r="BJ724" s="85"/>
      <c r="BK724" s="85"/>
    </row>
    <row r="725" spans="2:63" customFormat="1">
      <c r="B725" s="85"/>
      <c r="C725" s="85"/>
      <c r="D725" s="52" t="s">
        <v>904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  <c r="AL725" s="85"/>
      <c r="AM725" s="85"/>
      <c r="AN725" s="85"/>
      <c r="AO725" s="85"/>
      <c r="AP725" s="85"/>
      <c r="AQ725" s="85"/>
      <c r="AR725" s="85"/>
      <c r="AS725" s="85"/>
      <c r="AT725" s="85"/>
      <c r="AU725" s="85"/>
      <c r="AV725" s="85"/>
      <c r="AW725" s="85"/>
      <c r="AX725" s="85"/>
      <c r="AY725" s="85"/>
      <c r="AZ725" s="85"/>
      <c r="BA725" s="85"/>
      <c r="BB725" s="85"/>
      <c r="BC725" s="85"/>
      <c r="BD725" s="85"/>
      <c r="BE725" s="85"/>
      <c r="BF725" s="85"/>
      <c r="BG725" s="85"/>
      <c r="BH725" s="85"/>
      <c r="BI725" s="85"/>
      <c r="BJ725" s="85"/>
      <c r="BK725" s="85"/>
    </row>
    <row r="726" spans="2:63" customFormat="1">
      <c r="B726" s="85"/>
      <c r="C726" s="85"/>
      <c r="D726" s="52" t="s">
        <v>464</v>
      </c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  <c r="AL726" s="85"/>
      <c r="AM726" s="85"/>
      <c r="AN726" s="85"/>
      <c r="AO726" s="85"/>
      <c r="AP726" s="85"/>
      <c r="AQ726" s="85"/>
      <c r="AR726" s="85"/>
      <c r="AS726" s="85"/>
      <c r="AT726" s="85"/>
      <c r="AU726" s="85"/>
      <c r="AV726" s="85"/>
      <c r="AW726" s="85"/>
      <c r="AX726" s="85"/>
      <c r="AY726" s="85"/>
      <c r="AZ726" s="85"/>
      <c r="BA726" s="85"/>
      <c r="BB726" s="85"/>
      <c r="BC726" s="85"/>
      <c r="BD726" s="85"/>
      <c r="BE726" s="85"/>
      <c r="BF726" s="85"/>
      <c r="BG726" s="85"/>
      <c r="BH726" s="85"/>
      <c r="BI726" s="85"/>
      <c r="BJ726" s="85"/>
      <c r="BK726" s="85"/>
    </row>
    <row r="727" spans="2:63" customFormat="1">
      <c r="B727" s="85"/>
      <c r="C727" s="85"/>
      <c r="D727" s="52" t="s">
        <v>465</v>
      </c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  <c r="AL727" s="85"/>
      <c r="AM727" s="85"/>
      <c r="AN727" s="85"/>
      <c r="AO727" s="85"/>
      <c r="AP727" s="85"/>
      <c r="AQ727" s="85"/>
      <c r="AR727" s="85"/>
      <c r="AS727" s="85"/>
      <c r="AT727" s="85"/>
      <c r="AU727" s="85"/>
      <c r="AV727" s="85"/>
      <c r="AW727" s="85"/>
      <c r="AX727" s="85"/>
      <c r="AY727" s="85"/>
      <c r="AZ727" s="85"/>
      <c r="BA727" s="85"/>
      <c r="BB727" s="85"/>
      <c r="BC727" s="85"/>
      <c r="BD727" s="85"/>
      <c r="BE727" s="85"/>
      <c r="BF727" s="85"/>
      <c r="BG727" s="85"/>
      <c r="BH727" s="85"/>
      <c r="BI727" s="85"/>
      <c r="BJ727" s="85"/>
      <c r="BK727" s="85"/>
    </row>
    <row r="728" spans="2:63" customFormat="1">
      <c r="B728" s="85"/>
      <c r="C728" s="85"/>
      <c r="D728" s="52" t="s">
        <v>466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  <c r="AL728" s="85"/>
      <c r="AM728" s="85"/>
      <c r="AN728" s="85"/>
      <c r="AO728" s="85"/>
      <c r="AP728" s="85"/>
      <c r="AQ728" s="85"/>
      <c r="AR728" s="85"/>
      <c r="AS728" s="85"/>
      <c r="AT728" s="85"/>
      <c r="AU728" s="85"/>
      <c r="AV728" s="85"/>
      <c r="AW728" s="85"/>
      <c r="AX728" s="85"/>
      <c r="AY728" s="85"/>
      <c r="AZ728" s="85"/>
      <c r="BA728" s="85"/>
      <c r="BB728" s="85"/>
      <c r="BC728" s="85"/>
      <c r="BD728" s="85"/>
      <c r="BE728" s="85"/>
      <c r="BF728" s="85"/>
      <c r="BG728" s="85"/>
      <c r="BH728" s="85"/>
      <c r="BI728" s="85"/>
      <c r="BJ728" s="85"/>
      <c r="BK728" s="85"/>
    </row>
    <row r="729" spans="2:63" customFormat="1">
      <c r="B729" s="85"/>
      <c r="C729" s="85"/>
      <c r="D729" s="52" t="s">
        <v>495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85"/>
      <c r="AM729" s="85"/>
      <c r="AN729" s="85"/>
      <c r="AO729" s="85"/>
      <c r="AP729" s="85"/>
      <c r="AQ729" s="85"/>
      <c r="AR729" s="85"/>
      <c r="AS729" s="85"/>
      <c r="AT729" s="85"/>
      <c r="AU729" s="85"/>
      <c r="AV729" s="85"/>
      <c r="AW729" s="85"/>
      <c r="AX729" s="85"/>
      <c r="AY729" s="85"/>
      <c r="AZ729" s="85"/>
      <c r="BA729" s="85"/>
      <c r="BB729" s="85"/>
      <c r="BC729" s="85"/>
      <c r="BD729" s="85"/>
      <c r="BE729" s="85"/>
      <c r="BF729" s="85"/>
      <c r="BG729" s="85"/>
      <c r="BH729" s="85"/>
      <c r="BI729" s="85"/>
      <c r="BJ729" s="85"/>
      <c r="BK729" s="85"/>
    </row>
    <row r="730" spans="2:63" customFormat="1">
      <c r="B730" s="85"/>
      <c r="C730" s="85"/>
      <c r="D730" s="86" t="s">
        <v>3706</v>
      </c>
      <c r="E730" s="87"/>
      <c r="F730" s="87"/>
      <c r="G730" s="87"/>
      <c r="H730" s="87"/>
      <c r="I730" s="87"/>
      <c r="J730" s="87"/>
      <c r="K730" s="87"/>
      <c r="L730" s="87"/>
      <c r="M730" s="87"/>
      <c r="N730" s="87"/>
      <c r="O730" s="87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  <c r="AA730" s="87"/>
      <c r="AB730" s="87"/>
      <c r="AC730" s="87"/>
      <c r="AD730" s="87"/>
      <c r="AE730" s="87"/>
      <c r="AF730" s="87"/>
      <c r="AG730" s="87"/>
      <c r="AH730" s="87"/>
      <c r="AI730" s="87"/>
      <c r="AJ730" s="87"/>
      <c r="AK730" s="87"/>
      <c r="AL730" s="85"/>
      <c r="AM730" s="85"/>
      <c r="AN730" s="85"/>
      <c r="AO730" s="85"/>
      <c r="AP730" s="85"/>
      <c r="AQ730" s="85"/>
      <c r="AR730" s="85"/>
      <c r="AS730" s="85"/>
      <c r="AT730" s="85"/>
      <c r="AU730" s="85"/>
      <c r="AV730" s="85"/>
      <c r="AW730" s="85"/>
      <c r="AX730" s="85"/>
      <c r="AY730" s="85"/>
      <c r="AZ730" s="85"/>
      <c r="BA730" s="85"/>
      <c r="BB730" s="85"/>
      <c r="BC730" s="85"/>
      <c r="BD730" s="85"/>
      <c r="BE730" s="85"/>
      <c r="BF730" s="85"/>
      <c r="BG730" s="85"/>
      <c r="BH730" s="85"/>
      <c r="BI730" s="85"/>
      <c r="BJ730" s="85"/>
      <c r="BK730" s="85"/>
    </row>
    <row r="731" spans="2:63" customFormat="1">
      <c r="B731" s="85"/>
      <c r="C731" s="85"/>
      <c r="D731" s="52" t="s">
        <v>276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85"/>
      <c r="AM731" s="85"/>
      <c r="AN731" s="85"/>
      <c r="AO731" s="85"/>
      <c r="AP731" s="85"/>
      <c r="AQ731" s="85"/>
      <c r="AR731" s="85"/>
      <c r="AS731" s="85"/>
      <c r="AT731" s="85"/>
      <c r="AU731" s="85"/>
      <c r="AV731" s="85"/>
      <c r="AW731" s="85"/>
      <c r="AX731" s="85"/>
      <c r="AY731" s="85"/>
      <c r="AZ731" s="85"/>
      <c r="BA731" s="85"/>
      <c r="BB731" s="85"/>
      <c r="BC731" s="85"/>
      <c r="BD731" s="85"/>
      <c r="BE731" s="85"/>
      <c r="BF731" s="85"/>
      <c r="BG731" s="85"/>
      <c r="BH731" s="85"/>
      <c r="BI731" s="85"/>
      <c r="BJ731" s="85"/>
      <c r="BK731" s="85"/>
    </row>
    <row r="732" spans="2:63" customFormat="1">
      <c r="B732" s="85"/>
      <c r="C732" s="85"/>
      <c r="D732" s="38" t="s">
        <v>1491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85"/>
      <c r="AM732" s="85"/>
      <c r="AN732" s="85"/>
      <c r="AO732" s="85"/>
      <c r="AP732" s="85"/>
      <c r="AQ732" s="85"/>
      <c r="AR732" s="85"/>
      <c r="AS732" s="85"/>
      <c r="AT732" s="85"/>
      <c r="AU732" s="85"/>
      <c r="AV732" s="85"/>
      <c r="AW732" s="85"/>
      <c r="AX732" s="85"/>
      <c r="AY732" s="85"/>
      <c r="AZ732" s="85"/>
      <c r="BA732" s="85"/>
      <c r="BB732" s="85"/>
      <c r="BC732" s="85"/>
      <c r="BD732" s="85"/>
      <c r="BE732" s="85"/>
      <c r="BF732" s="85"/>
      <c r="BG732" s="85"/>
      <c r="BH732" s="85"/>
      <c r="BI732" s="85"/>
      <c r="BJ732" s="85"/>
      <c r="BK732" s="85"/>
    </row>
    <row r="733" spans="2:63" customFormat="1">
      <c r="B733" s="85"/>
      <c r="C733" s="85"/>
      <c r="D733" s="52" t="s">
        <v>330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67"/>
      <c r="AD733" s="48"/>
      <c r="AE733" s="48"/>
      <c r="AF733" s="48"/>
      <c r="AG733" s="48"/>
      <c r="AH733" s="48"/>
      <c r="AI733" s="48"/>
      <c r="AJ733" s="48"/>
      <c r="AK733" s="48"/>
      <c r="AL733" s="85"/>
      <c r="AM733" s="85"/>
      <c r="AN733" s="85"/>
      <c r="AO733" s="85"/>
      <c r="AP733" s="85"/>
      <c r="AQ733" s="85"/>
      <c r="AR733" s="85"/>
      <c r="AS733" s="85"/>
      <c r="AT733" s="85"/>
      <c r="AU733" s="85"/>
      <c r="AV733" s="85"/>
      <c r="AW733" s="85"/>
      <c r="AX733" s="85"/>
      <c r="AY733" s="85"/>
      <c r="AZ733" s="85"/>
      <c r="BA733" s="85"/>
      <c r="BB733" s="85"/>
      <c r="BC733" s="85"/>
      <c r="BD733" s="85"/>
      <c r="BE733" s="85"/>
      <c r="BF733" s="85"/>
      <c r="BG733" s="85"/>
      <c r="BH733" s="85"/>
      <c r="BI733" s="85"/>
      <c r="BJ733" s="85"/>
      <c r="BK733" s="85"/>
    </row>
    <row r="734" spans="2:63" customFormat="1">
      <c r="B734" s="85"/>
      <c r="C734" s="85"/>
      <c r="D734" s="52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67"/>
      <c r="AD734" s="48"/>
      <c r="AE734" s="48"/>
      <c r="AF734" s="48"/>
      <c r="AG734" s="48"/>
      <c r="AH734" s="48"/>
      <c r="AI734" s="48"/>
      <c r="AJ734" s="48"/>
      <c r="AK734" s="48"/>
      <c r="AL734" s="85"/>
      <c r="AM734" s="85"/>
      <c r="AN734" s="85"/>
      <c r="AO734" s="85"/>
      <c r="AP734" s="85"/>
      <c r="AQ734" s="85"/>
      <c r="AR734" s="85"/>
      <c r="AS734" s="85"/>
      <c r="AT734" s="85"/>
      <c r="AU734" s="85"/>
      <c r="AV734" s="85"/>
      <c r="AW734" s="85"/>
      <c r="AX734" s="85"/>
      <c r="AY734" s="85"/>
      <c r="AZ734" s="85"/>
      <c r="BA734" s="85"/>
      <c r="BB734" s="85"/>
      <c r="BC734" s="85"/>
      <c r="BD734" s="85"/>
      <c r="BE734" s="85"/>
      <c r="BF734" s="85"/>
      <c r="BG734" s="85"/>
      <c r="BH734" s="85"/>
      <c r="BI734" s="85"/>
      <c r="BJ734" s="85"/>
      <c r="BK734" s="85"/>
    </row>
    <row r="735" spans="2:63" customFormat="1">
      <c r="B735" s="85"/>
      <c r="C735" s="85"/>
      <c r="D735" s="52" t="s">
        <v>367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67"/>
      <c r="AD735" s="48"/>
      <c r="AE735" s="48"/>
      <c r="AF735" s="48"/>
      <c r="AG735" s="48"/>
      <c r="AH735" s="48"/>
      <c r="AI735" s="48"/>
      <c r="AJ735" s="48"/>
      <c r="AK735" s="48"/>
      <c r="AL735" s="85"/>
      <c r="AM735" s="85"/>
      <c r="AN735" s="85"/>
      <c r="AO735" s="85"/>
      <c r="AP735" s="85"/>
      <c r="AQ735" s="85"/>
      <c r="AR735" s="85"/>
      <c r="AS735" s="85"/>
      <c r="AT735" s="85"/>
      <c r="AU735" s="85"/>
      <c r="AV735" s="85"/>
      <c r="AW735" s="85"/>
      <c r="AX735" s="85"/>
      <c r="AY735" s="85"/>
      <c r="AZ735" s="85"/>
      <c r="BA735" s="85"/>
      <c r="BB735" s="85"/>
      <c r="BC735" s="85"/>
      <c r="BD735" s="85"/>
      <c r="BE735" s="85"/>
      <c r="BF735" s="85"/>
      <c r="BG735" s="85"/>
      <c r="BH735" s="85"/>
      <c r="BI735" s="85"/>
      <c r="BJ735" s="85"/>
      <c r="BK735" s="85"/>
    </row>
    <row r="736" spans="2:63" customFormat="1">
      <c r="B736" s="85"/>
      <c r="C736" s="85"/>
      <c r="D736" s="52" t="s">
        <v>339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67"/>
      <c r="AD736" s="48"/>
      <c r="AE736" s="48"/>
      <c r="AF736" s="48"/>
      <c r="AG736" s="48"/>
      <c r="AH736" s="48"/>
      <c r="AI736" s="48"/>
      <c r="AJ736" s="48"/>
      <c r="AK736" s="48"/>
      <c r="AL736" s="85"/>
      <c r="AM736" s="85"/>
      <c r="AN736" s="85"/>
      <c r="AO736" s="85"/>
      <c r="AP736" s="85"/>
      <c r="AQ736" s="85"/>
      <c r="AR736" s="85"/>
      <c r="AS736" s="85"/>
      <c r="AT736" s="85"/>
      <c r="AU736" s="85"/>
      <c r="AV736" s="85"/>
      <c r="AW736" s="85"/>
      <c r="AX736" s="85"/>
      <c r="AY736" s="85"/>
      <c r="AZ736" s="85"/>
      <c r="BA736" s="85"/>
      <c r="BB736" s="85"/>
      <c r="BC736" s="85"/>
      <c r="BD736" s="85"/>
      <c r="BE736" s="85"/>
      <c r="BF736" s="85"/>
      <c r="BG736" s="85"/>
      <c r="BH736" s="85"/>
      <c r="BI736" s="85"/>
      <c r="BJ736" s="85"/>
      <c r="BK736" s="85"/>
    </row>
    <row r="737" spans="4:37">
      <c r="D737" s="53" t="s">
        <v>388</v>
      </c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</row>
    <row r="738" spans="4:37">
      <c r="D738" s="52" t="s">
        <v>332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</row>
    <row r="739" spans="4:37">
      <c r="D739" s="89" t="s">
        <v>369</v>
      </c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  <c r="W739" s="90"/>
      <c r="X739" s="90"/>
      <c r="Y739" s="90"/>
      <c r="Z739" s="90"/>
      <c r="AA739" s="90"/>
      <c r="AB739" s="90"/>
      <c r="AC739" s="90"/>
      <c r="AD739" s="90"/>
      <c r="AE739" s="90"/>
      <c r="AF739" s="90"/>
      <c r="AG739" s="90"/>
      <c r="AH739" s="90"/>
      <c r="AI739" s="90"/>
      <c r="AJ739" s="90"/>
      <c r="AK739" s="90"/>
    </row>
    <row r="740" spans="4:37">
      <c r="D740" s="89" t="s">
        <v>480</v>
      </c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  <c r="W740" s="90"/>
      <c r="X740" s="90"/>
      <c r="Y740" s="90"/>
      <c r="Z740" s="90"/>
      <c r="AA740" s="90"/>
      <c r="AB740" s="90"/>
      <c r="AC740" s="90"/>
      <c r="AD740" s="90"/>
      <c r="AE740" s="90"/>
      <c r="AF740" s="90"/>
      <c r="AG740" s="90"/>
      <c r="AH740" s="90"/>
      <c r="AI740" s="90"/>
      <c r="AJ740" s="90"/>
      <c r="AK740" s="90"/>
    </row>
    <row r="741" spans="4:37">
      <c r="D741" s="89" t="s">
        <v>662</v>
      </c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  <c r="W741" s="90"/>
      <c r="X741" s="90"/>
      <c r="Y741" s="90"/>
      <c r="Z741" s="90"/>
      <c r="AA741" s="90"/>
      <c r="AB741" s="90"/>
      <c r="AC741" s="90"/>
      <c r="AD741" s="90"/>
      <c r="AE741" s="90"/>
      <c r="AF741" s="90"/>
      <c r="AG741" s="90"/>
      <c r="AH741" s="90"/>
      <c r="AI741" s="90"/>
      <c r="AJ741" s="90"/>
      <c r="AK741" s="90"/>
    </row>
    <row r="742" spans="4:37">
      <c r="D742" s="91" t="s">
        <v>2381</v>
      </c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</row>
    <row r="743" spans="4:37">
      <c r="D743" s="91" t="s">
        <v>371</v>
      </c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</row>
    <row r="744" spans="4:37">
      <c r="D744" s="91" t="s">
        <v>2382</v>
      </c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</row>
    <row r="745" spans="4:37">
      <c r="D745" s="52" t="s">
        <v>898</v>
      </c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48"/>
      <c r="AD745" s="48"/>
      <c r="AE745" s="48"/>
      <c r="AF745" s="48"/>
      <c r="AG745" s="48"/>
      <c r="AH745" s="48"/>
      <c r="AI745" s="48"/>
      <c r="AJ745" s="48"/>
      <c r="AK745" s="48"/>
    </row>
    <row r="746" spans="4:37">
      <c r="D746" s="52" t="s">
        <v>697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48"/>
      <c r="AD746" s="48"/>
      <c r="AE746" s="48"/>
      <c r="AF746" s="48"/>
      <c r="AG746" s="48"/>
      <c r="AH746" s="48"/>
      <c r="AI746" s="48"/>
      <c r="AJ746" s="48"/>
      <c r="AK746" s="48"/>
    </row>
    <row r="747" spans="4:37">
      <c r="D747" s="52" t="s">
        <v>698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48"/>
      <c r="AD747" s="48"/>
      <c r="AE747" s="48"/>
      <c r="AF747" s="48"/>
      <c r="AG747" s="48"/>
      <c r="AH747" s="48"/>
      <c r="AI747" s="48"/>
      <c r="AJ747" s="48"/>
      <c r="AK747" s="48"/>
    </row>
    <row r="748" spans="4:37">
      <c r="D748" s="52" t="s">
        <v>901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48"/>
      <c r="AI748" s="48"/>
      <c r="AJ748" s="48"/>
      <c r="AK748" s="48"/>
    </row>
    <row r="749" spans="4:37">
      <c r="D749" s="52" t="s">
        <v>384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</row>
    <row r="750" spans="4:37">
      <c r="D750" s="52" t="s">
        <v>528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  <c r="AJ750" s="48"/>
      <c r="AK750" s="48"/>
    </row>
    <row r="751" spans="4:37">
      <c r="D751" s="52" t="s">
        <v>529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8"/>
      <c r="AI751" s="48"/>
      <c r="AJ751" s="48"/>
      <c r="AK751" s="48"/>
    </row>
    <row r="752" spans="4:37">
      <c r="D752" s="52" t="s">
        <v>277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8"/>
      <c r="AI752" s="48"/>
      <c r="AJ752" s="48"/>
      <c r="AK752" s="48"/>
    </row>
    <row r="753" spans="4:37">
      <c r="D753" s="52" t="s">
        <v>530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8"/>
      <c r="AI753" s="48"/>
      <c r="AJ753" s="48"/>
      <c r="AK753" s="48"/>
    </row>
    <row r="754" spans="4:37">
      <c r="D754" s="52" t="s">
        <v>333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  <c r="AA754" s="48"/>
      <c r="AB754" s="48"/>
      <c r="AC754" s="48"/>
      <c r="AD754" s="48"/>
      <c r="AE754" s="48"/>
      <c r="AF754" s="48"/>
      <c r="AG754" s="48"/>
      <c r="AH754" s="48"/>
      <c r="AI754" s="48"/>
      <c r="AJ754" s="48"/>
      <c r="AK754" s="48"/>
    </row>
    <row r="755" spans="4:37">
      <c r="D755" s="52" t="s">
        <v>531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8"/>
      <c r="AG755" s="48"/>
      <c r="AH755" s="48"/>
      <c r="AI755" s="48"/>
      <c r="AJ755" s="48"/>
      <c r="AK755" s="48"/>
    </row>
    <row r="756" spans="4:37">
      <c r="D756" s="52" t="s">
        <v>337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</row>
    <row r="757" spans="4:37">
      <c r="D757" s="52" t="s">
        <v>905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</row>
    <row r="758" spans="4:37">
      <c r="D758" s="52" t="s">
        <v>664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</row>
    <row r="759" spans="4:37">
      <c r="D759" s="38" t="s">
        <v>1493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</row>
    <row r="760" spans="4:37">
      <c r="D760" s="52" t="s">
        <v>342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</row>
    <row r="761" spans="4:37">
      <c r="D761" s="52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</row>
    <row r="762" spans="4:37">
      <c r="D762" s="52" t="s">
        <v>543</v>
      </c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</row>
    <row r="763" spans="4:37">
      <c r="D763" s="52" t="s">
        <v>1183</v>
      </c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</row>
    <row r="764" spans="4:37">
      <c r="D764" s="52" t="s">
        <v>1494</v>
      </c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</row>
    <row r="765" spans="4:37">
      <c r="D765" s="52" t="s">
        <v>1495</v>
      </c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</row>
    <row r="766" spans="4:37">
      <c r="D766" s="52" t="s">
        <v>1496</v>
      </c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</row>
    <row r="768" spans="4:37">
      <c r="D768" s="85" t="s">
        <v>3531</v>
      </c>
    </row>
    <row r="802" spans="2:4">
      <c r="B802" s="46">
        <v>0</v>
      </c>
      <c r="D802" s="47" t="s">
        <v>3709</v>
      </c>
    </row>
    <row r="803" spans="2:4">
      <c r="D803" s="55" t="s">
        <v>302</v>
      </c>
    </row>
    <row r="805" spans="2:4">
      <c r="D805" s="85" t="s">
        <v>36</v>
      </c>
    </row>
    <row r="806" spans="2:4">
      <c r="D806" s="50" t="s">
        <v>3710</v>
      </c>
    </row>
    <row r="808" spans="2:4">
      <c r="D808" s="85" t="s">
        <v>3704</v>
      </c>
    </row>
    <row r="854" spans="4:4">
      <c r="D854" s="85" t="s">
        <v>3705</v>
      </c>
    </row>
    <row r="877" spans="4:32">
      <c r="D877" s="85" t="s">
        <v>307</v>
      </c>
      <c r="M877" s="85" t="s">
        <v>499</v>
      </c>
      <c r="T877" s="85" t="s">
        <v>421</v>
      </c>
      <c r="AA877" s="85" t="s">
        <v>581</v>
      </c>
      <c r="AF877" s="85" t="s">
        <v>676</v>
      </c>
    </row>
    <row r="878" spans="4:32">
      <c r="D878" s="47" t="s">
        <v>3711</v>
      </c>
      <c r="M878" s="54" t="s">
        <v>3714</v>
      </c>
      <c r="T878" s="54" t="s">
        <v>3715</v>
      </c>
      <c r="AA878" s="54" t="s">
        <v>3713</v>
      </c>
      <c r="AF878" s="54" t="s">
        <v>3713</v>
      </c>
    </row>
    <row r="879" spans="4:32">
      <c r="D879" s="47" t="s">
        <v>3712</v>
      </c>
      <c r="M879" s="54" t="s">
        <v>1556</v>
      </c>
      <c r="T879" s="54" t="s">
        <v>3716</v>
      </c>
      <c r="AA879" s="54" t="s">
        <v>3717</v>
      </c>
      <c r="AF879" s="54" t="s">
        <v>3717</v>
      </c>
    </row>
    <row r="881" spans="4:23">
      <c r="D881" s="52" t="s">
        <v>33</v>
      </c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</row>
    <row r="882" spans="4:23">
      <c r="D882" s="52" t="s">
        <v>348</v>
      </c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</row>
    <row r="883" spans="4:23">
      <c r="D883" s="52" t="s">
        <v>439</v>
      </c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</row>
    <row r="884" spans="4:23">
      <c r="D884" s="52" t="s">
        <v>580</v>
      </c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</row>
    <row r="885" spans="4:23">
      <c r="D885" s="52" t="s">
        <v>590</v>
      </c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</row>
    <row r="886" spans="4:23">
      <c r="D886" s="52" t="s">
        <v>591</v>
      </c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</row>
    <row r="887" spans="4:23">
      <c r="D887" s="52" t="s">
        <v>592</v>
      </c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</row>
    <row r="888" spans="4:23">
      <c r="D888" s="52" t="s">
        <v>593</v>
      </c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</row>
    <row r="889" spans="4:23">
      <c r="D889" s="52" t="s">
        <v>384</v>
      </c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</row>
    <row r="890" spans="4:23">
      <c r="D890" s="52" t="s">
        <v>528</v>
      </c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</row>
    <row r="891" spans="4:23">
      <c r="D891" s="52" t="s">
        <v>639</v>
      </c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</row>
    <row r="892" spans="4:23">
      <c r="D892" s="52" t="s">
        <v>277</v>
      </c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</row>
    <row r="893" spans="4:23">
      <c r="D893" s="52" t="s">
        <v>258</v>
      </c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</row>
    <row r="894" spans="4:23">
      <c r="D894" s="52" t="s">
        <v>3718</v>
      </c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</row>
    <row r="895" spans="4:23">
      <c r="D895" s="52" t="s">
        <v>3719</v>
      </c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</row>
    <row r="896" spans="4:23">
      <c r="D896" s="52" t="s">
        <v>259</v>
      </c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</row>
    <row r="898" spans="4:40">
      <c r="D898" s="53" t="s">
        <v>335</v>
      </c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  <c r="AA898" s="49"/>
      <c r="AB898" s="49"/>
      <c r="AC898" s="49"/>
      <c r="AD898" s="49"/>
      <c r="AE898" s="49"/>
      <c r="AF898" s="49"/>
      <c r="AG898" s="49"/>
      <c r="AH898" s="49"/>
      <c r="AI898" s="49"/>
      <c r="AJ898" s="49"/>
      <c r="AK898" s="49"/>
      <c r="AL898" s="49"/>
      <c r="AM898" s="49"/>
      <c r="AN898" s="49"/>
    </row>
    <row r="899" spans="4:40">
      <c r="D899" s="53" t="s">
        <v>312</v>
      </c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  <c r="AA899" s="49"/>
      <c r="AB899" s="49"/>
      <c r="AC899" s="49"/>
      <c r="AD899" s="49"/>
      <c r="AE899" s="49"/>
      <c r="AF899" s="49"/>
      <c r="AG899" s="49"/>
      <c r="AH899" s="49"/>
      <c r="AI899" s="49"/>
      <c r="AJ899" s="49"/>
      <c r="AK899" s="49"/>
      <c r="AL899" s="49"/>
      <c r="AM899" s="49"/>
      <c r="AN899" s="49"/>
    </row>
    <row r="900" spans="4:40">
      <c r="D900" s="53"/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  <c r="AA900" s="49"/>
      <c r="AB900" s="49"/>
      <c r="AC900" s="49"/>
      <c r="AD900" s="49"/>
      <c r="AE900" s="49"/>
      <c r="AF900" s="49"/>
      <c r="AG900" s="49"/>
      <c r="AH900" s="49"/>
      <c r="AI900" s="49"/>
      <c r="AJ900" s="49"/>
      <c r="AK900" s="49"/>
      <c r="AL900" s="49"/>
      <c r="AM900" s="49"/>
      <c r="AN900" s="49"/>
    </row>
    <row r="901" spans="4:40">
      <c r="D901" s="53" t="s">
        <v>554</v>
      </c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  <c r="AA901" s="49"/>
      <c r="AB901" s="49"/>
      <c r="AC901" s="49"/>
      <c r="AD901" s="49"/>
      <c r="AE901" s="49"/>
      <c r="AF901" s="49"/>
      <c r="AG901" s="49"/>
      <c r="AH901" s="49"/>
      <c r="AI901" s="49"/>
      <c r="AJ901" s="49"/>
      <c r="AK901" s="49"/>
      <c r="AL901" s="49"/>
      <c r="AM901" s="49"/>
      <c r="AN901" s="49"/>
    </row>
    <row r="902" spans="4:40">
      <c r="D902" s="53" t="s">
        <v>280</v>
      </c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  <c r="AA902" s="49"/>
      <c r="AB902" s="49"/>
      <c r="AC902" s="49"/>
      <c r="AD902" s="49"/>
      <c r="AE902" s="49"/>
      <c r="AF902" s="49"/>
      <c r="AG902" s="49"/>
      <c r="AH902" s="49"/>
      <c r="AI902" s="49"/>
      <c r="AJ902" s="49"/>
      <c r="AK902" s="49"/>
      <c r="AL902" s="49"/>
      <c r="AM902" s="49"/>
      <c r="AN902" s="49"/>
    </row>
    <row r="903" spans="4:40">
      <c r="D903" s="53" t="s">
        <v>3722</v>
      </c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  <c r="AA903" s="49"/>
      <c r="AB903" s="49"/>
      <c r="AC903" s="49"/>
      <c r="AD903" s="49"/>
      <c r="AE903" s="49"/>
      <c r="AF903" s="49"/>
      <c r="AG903" s="49"/>
      <c r="AH903" s="49"/>
      <c r="AI903" s="49"/>
      <c r="AJ903" s="49"/>
      <c r="AK903" s="49"/>
      <c r="AL903" s="49"/>
      <c r="AM903" s="49"/>
      <c r="AN903" s="49"/>
    </row>
    <row r="904" spans="4:40">
      <c r="D904" s="53" t="s">
        <v>3723</v>
      </c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  <c r="AA904" s="49"/>
      <c r="AB904" s="49"/>
      <c r="AC904" s="49"/>
      <c r="AD904" s="49"/>
      <c r="AE904" s="49"/>
      <c r="AF904" s="49"/>
      <c r="AG904" s="49"/>
      <c r="AH904" s="49"/>
      <c r="AI904" s="49"/>
      <c r="AJ904" s="49"/>
      <c r="AK904" s="49"/>
      <c r="AL904" s="49"/>
      <c r="AM904" s="49"/>
      <c r="AN904" s="49"/>
    </row>
    <row r="905" spans="4:40">
      <c r="D905" s="53" t="s">
        <v>3724</v>
      </c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  <c r="AA905" s="49"/>
      <c r="AB905" s="49"/>
      <c r="AC905" s="49"/>
      <c r="AD905" s="49"/>
      <c r="AE905" s="49"/>
      <c r="AF905" s="49"/>
      <c r="AG905" s="49"/>
      <c r="AH905" s="49"/>
      <c r="AI905" s="49"/>
      <c r="AJ905" s="49"/>
      <c r="AK905" s="49"/>
      <c r="AL905" s="49"/>
      <c r="AM905" s="49"/>
      <c r="AN905" s="49"/>
    </row>
    <row r="906" spans="4:40">
      <c r="D906" s="53" t="s">
        <v>3720</v>
      </c>
      <c r="E906" s="49"/>
      <c r="F906" s="49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  <c r="AA906" s="49"/>
      <c r="AB906" s="49"/>
      <c r="AC906" s="49"/>
      <c r="AD906" s="49"/>
      <c r="AE906" s="49"/>
      <c r="AF906" s="49"/>
      <c r="AG906" s="49"/>
      <c r="AH906" s="49"/>
      <c r="AI906" s="49"/>
      <c r="AJ906" s="49"/>
      <c r="AK906" s="49"/>
      <c r="AL906" s="49"/>
      <c r="AM906" s="49"/>
      <c r="AN906" s="49"/>
    </row>
    <row r="907" spans="4:40">
      <c r="D907" s="53" t="s">
        <v>3721</v>
      </c>
      <c r="E907" s="49"/>
      <c r="F907" s="49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  <c r="AA907" s="49"/>
      <c r="AB907" s="49"/>
      <c r="AC907" s="49"/>
      <c r="AD907" s="49"/>
      <c r="AE907" s="49"/>
      <c r="AF907" s="49"/>
      <c r="AG907" s="49"/>
      <c r="AH907" s="49"/>
      <c r="AI907" s="49"/>
      <c r="AJ907" s="49"/>
      <c r="AK907" s="49"/>
      <c r="AL907" s="49"/>
      <c r="AM907" s="49"/>
      <c r="AN907" s="49"/>
    </row>
    <row r="908" spans="4:40">
      <c r="D908" s="53"/>
      <c r="E908" s="49"/>
      <c r="F908" s="49"/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  <c r="AA908" s="49"/>
      <c r="AB908" s="49"/>
      <c r="AC908" s="49"/>
      <c r="AD908" s="49"/>
      <c r="AE908" s="49"/>
      <c r="AF908" s="49"/>
      <c r="AG908" s="49"/>
      <c r="AH908" s="49"/>
      <c r="AI908" s="49"/>
      <c r="AJ908" s="49"/>
      <c r="AK908" s="49"/>
      <c r="AL908" s="49"/>
      <c r="AM908" s="49"/>
      <c r="AN908" s="49"/>
    </row>
    <row r="909" spans="4:40">
      <c r="D909" s="53" t="s">
        <v>554</v>
      </c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  <c r="AA909" s="49"/>
      <c r="AB909" s="49"/>
      <c r="AC909" s="49"/>
      <c r="AD909" s="49"/>
      <c r="AE909" s="49"/>
      <c r="AF909" s="49"/>
      <c r="AG909" s="49"/>
      <c r="AH909" s="49"/>
      <c r="AI909" s="49"/>
      <c r="AJ909" s="49"/>
      <c r="AK909" s="49"/>
      <c r="AL909" s="49"/>
      <c r="AM909" s="49"/>
      <c r="AN909" s="49"/>
    </row>
    <row r="910" spans="4:40">
      <c r="D910" s="53" t="s">
        <v>280</v>
      </c>
      <c r="E910" s="49"/>
      <c r="F910" s="49"/>
      <c r="G910" s="49"/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  <c r="AA910" s="49"/>
      <c r="AB910" s="49"/>
      <c r="AC910" s="49"/>
      <c r="AD910" s="49"/>
      <c r="AE910" s="49"/>
      <c r="AF910" s="49"/>
      <c r="AG910" s="49"/>
      <c r="AH910" s="49"/>
      <c r="AI910" s="49"/>
      <c r="AJ910" s="49"/>
      <c r="AK910" s="49"/>
      <c r="AL910" s="49"/>
      <c r="AM910" s="49"/>
      <c r="AN910" s="49"/>
    </row>
    <row r="911" spans="4:40">
      <c r="D911" s="53" t="s">
        <v>3726</v>
      </c>
      <c r="E911" s="49"/>
      <c r="F911" s="49"/>
      <c r="G911" s="49"/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  <c r="AA911" s="49"/>
      <c r="AB911" s="49"/>
      <c r="AC911" s="49"/>
      <c r="AD911" s="49"/>
      <c r="AE911" s="49"/>
      <c r="AF911" s="49"/>
      <c r="AG911" s="49"/>
      <c r="AH911" s="49"/>
      <c r="AI911" s="49"/>
      <c r="AJ911" s="49"/>
      <c r="AK911" s="49"/>
      <c r="AL911" s="49"/>
      <c r="AM911" s="49"/>
      <c r="AN911" s="49"/>
    </row>
    <row r="912" spans="4:40">
      <c r="D912" s="53" t="s">
        <v>3727</v>
      </c>
      <c r="E912" s="49"/>
      <c r="F912" s="49"/>
      <c r="G912" s="49"/>
      <c r="H912" s="49"/>
      <c r="I912" s="49"/>
      <c r="J912" s="49"/>
      <c r="K912" s="49"/>
      <c r="L912" s="49"/>
      <c r="M912" s="49"/>
      <c r="N912" s="49"/>
      <c r="O912" s="49"/>
      <c r="P912" s="49"/>
      <c r="Q912" s="49"/>
      <c r="R912" s="49"/>
      <c r="S912" s="49"/>
      <c r="T912" s="49"/>
      <c r="U912" s="49"/>
      <c r="V912" s="49"/>
      <c r="W912" s="49"/>
      <c r="X912" s="49"/>
      <c r="Y912" s="49"/>
      <c r="Z912" s="49"/>
      <c r="AA912" s="49"/>
      <c r="AB912" s="49"/>
      <c r="AC912" s="49"/>
      <c r="AD912" s="49"/>
      <c r="AE912" s="49"/>
      <c r="AF912" s="49"/>
      <c r="AG912" s="49"/>
      <c r="AH912" s="49"/>
      <c r="AI912" s="49"/>
      <c r="AJ912" s="49"/>
      <c r="AK912" s="49"/>
      <c r="AL912" s="49"/>
      <c r="AM912" s="49"/>
      <c r="AN912" s="49"/>
    </row>
    <row r="913" spans="4:40">
      <c r="D913" s="53" t="s">
        <v>3728</v>
      </c>
      <c r="E913" s="49"/>
      <c r="F913" s="49"/>
      <c r="G913" s="49"/>
      <c r="H913" s="49"/>
      <c r="I913" s="49"/>
      <c r="J913" s="49"/>
      <c r="K913" s="49"/>
      <c r="L913" s="49"/>
      <c r="M913" s="49"/>
      <c r="N913" s="49"/>
      <c r="O913" s="49"/>
      <c r="P913" s="49"/>
      <c r="Q913" s="49"/>
      <c r="R913" s="49"/>
      <c r="S913" s="49"/>
      <c r="T913" s="49"/>
      <c r="U913" s="49"/>
      <c r="V913" s="49"/>
      <c r="W913" s="49"/>
      <c r="X913" s="49"/>
      <c r="Y913" s="49"/>
      <c r="Z913" s="49"/>
      <c r="AA913" s="49"/>
      <c r="AB913" s="49"/>
      <c r="AC913" s="49"/>
      <c r="AD913" s="49"/>
      <c r="AE913" s="49"/>
      <c r="AF913" s="49"/>
      <c r="AG913" s="49"/>
      <c r="AH913" s="49"/>
      <c r="AI913" s="49"/>
      <c r="AJ913" s="49"/>
      <c r="AK913" s="49"/>
      <c r="AL913" s="49"/>
      <c r="AM913" s="49"/>
      <c r="AN913" s="49"/>
    </row>
    <row r="914" spans="4:40">
      <c r="D914" s="53" t="s">
        <v>3720</v>
      </c>
      <c r="E914" s="49"/>
      <c r="F914" s="49"/>
      <c r="G914" s="49"/>
      <c r="H914" s="49"/>
      <c r="I914" s="49"/>
      <c r="J914" s="49"/>
      <c r="K914" s="49"/>
      <c r="L914" s="49"/>
      <c r="M914" s="49"/>
      <c r="N914" s="49"/>
      <c r="O914" s="49"/>
      <c r="P914" s="49"/>
      <c r="Q914" s="49"/>
      <c r="R914" s="49"/>
      <c r="S914" s="49"/>
      <c r="T914" s="49"/>
      <c r="U914" s="49"/>
      <c r="V914" s="49"/>
      <c r="W914" s="49"/>
      <c r="X914" s="49"/>
      <c r="Y914" s="49"/>
      <c r="Z914" s="49"/>
      <c r="AA914" s="49"/>
      <c r="AB914" s="49"/>
      <c r="AC914" s="49"/>
      <c r="AD914" s="49"/>
      <c r="AE914" s="49"/>
      <c r="AF914" s="49"/>
      <c r="AG914" s="49"/>
      <c r="AH914" s="49"/>
      <c r="AI914" s="49"/>
      <c r="AJ914" s="49"/>
      <c r="AK914" s="49"/>
      <c r="AL914" s="49"/>
      <c r="AM914" s="49"/>
      <c r="AN914" s="49"/>
    </row>
    <row r="915" spans="4:40">
      <c r="D915" s="53" t="s">
        <v>3725</v>
      </c>
      <c r="E915" s="49"/>
      <c r="F915" s="49"/>
      <c r="G915" s="49"/>
      <c r="H915" s="49"/>
      <c r="I915" s="49"/>
      <c r="J915" s="49"/>
      <c r="K915" s="49"/>
      <c r="L915" s="49"/>
      <c r="M915" s="49"/>
      <c r="N915" s="49"/>
      <c r="O915" s="49"/>
      <c r="P915" s="49"/>
      <c r="Q915" s="49"/>
      <c r="R915" s="49"/>
      <c r="S915" s="49"/>
      <c r="T915" s="49"/>
      <c r="U915" s="49"/>
      <c r="V915" s="49"/>
      <c r="W915" s="49"/>
      <c r="X915" s="49"/>
      <c r="Y915" s="49"/>
      <c r="Z915" s="49"/>
      <c r="AA915" s="49"/>
      <c r="AB915" s="49"/>
      <c r="AC915" s="49"/>
      <c r="AD915" s="49"/>
      <c r="AE915" s="49"/>
      <c r="AF915" s="49"/>
      <c r="AG915" s="49"/>
      <c r="AH915" s="49"/>
      <c r="AI915" s="49"/>
      <c r="AJ915" s="49"/>
      <c r="AK915" s="49"/>
      <c r="AL915" s="49"/>
      <c r="AM915" s="49"/>
      <c r="AN915" s="49"/>
    </row>
    <row r="916" spans="4:40">
      <c r="D916" s="53"/>
      <c r="E916" s="49"/>
      <c r="F916" s="49"/>
      <c r="G916" s="49"/>
      <c r="H916" s="49"/>
      <c r="I916" s="49"/>
      <c r="J916" s="49"/>
      <c r="K916" s="49"/>
      <c r="L916" s="49"/>
      <c r="M916" s="49"/>
      <c r="N916" s="49"/>
      <c r="O916" s="49"/>
      <c r="P916" s="49"/>
      <c r="Q916" s="49"/>
      <c r="R916" s="49"/>
      <c r="S916" s="49"/>
      <c r="T916" s="49"/>
      <c r="U916" s="49"/>
      <c r="V916" s="49"/>
      <c r="W916" s="49"/>
      <c r="X916" s="49"/>
      <c r="Y916" s="49"/>
      <c r="Z916" s="49"/>
      <c r="AA916" s="49"/>
      <c r="AB916" s="49"/>
      <c r="AC916" s="49"/>
      <c r="AD916" s="49"/>
      <c r="AE916" s="49"/>
      <c r="AF916" s="49"/>
      <c r="AG916" s="49"/>
      <c r="AH916" s="49"/>
      <c r="AI916" s="49"/>
      <c r="AJ916" s="49"/>
      <c r="AK916" s="49"/>
      <c r="AL916" s="49"/>
      <c r="AM916" s="49"/>
      <c r="AN916" s="49"/>
    </row>
    <row r="917" spans="4:40">
      <c r="D917" s="53" t="s">
        <v>638</v>
      </c>
      <c r="E917" s="49"/>
      <c r="F917" s="49"/>
      <c r="G917" s="49"/>
      <c r="H917" s="49"/>
      <c r="I917" s="49"/>
      <c r="J917" s="49"/>
      <c r="K917" s="49"/>
      <c r="L917" s="49"/>
      <c r="M917" s="49"/>
      <c r="N917" s="49"/>
      <c r="O917" s="49"/>
      <c r="P917" s="49"/>
      <c r="Q917" s="49"/>
      <c r="R917" s="49"/>
      <c r="S917" s="49"/>
      <c r="T917" s="49"/>
      <c r="U917" s="49"/>
      <c r="V917" s="49"/>
      <c r="W917" s="49"/>
      <c r="X917" s="49"/>
      <c r="Y917" s="49"/>
      <c r="Z917" s="49"/>
      <c r="AA917" s="49"/>
      <c r="AB917" s="49"/>
      <c r="AC917" s="49"/>
      <c r="AD917" s="49"/>
      <c r="AE917" s="49"/>
      <c r="AF917" s="49"/>
      <c r="AG917" s="49"/>
      <c r="AH917" s="49"/>
      <c r="AI917" s="49"/>
      <c r="AJ917" s="49"/>
      <c r="AK917" s="49"/>
      <c r="AL917" s="49"/>
      <c r="AM917" s="49"/>
      <c r="AN917" s="49"/>
    </row>
    <row r="918" spans="4:40">
      <c r="D918" s="53" t="s">
        <v>280</v>
      </c>
      <c r="E918" s="49"/>
      <c r="F918" s="49"/>
      <c r="G918" s="49"/>
      <c r="H918" s="49"/>
      <c r="I918" s="49"/>
      <c r="J918" s="49"/>
      <c r="K918" s="49"/>
      <c r="L918" s="49"/>
      <c r="M918" s="49"/>
      <c r="N918" s="49"/>
      <c r="O918" s="49"/>
      <c r="P918" s="49"/>
      <c r="Q918" s="49"/>
      <c r="R918" s="49"/>
      <c r="S918" s="49"/>
      <c r="T918" s="49"/>
      <c r="U918" s="49"/>
      <c r="V918" s="49"/>
      <c r="W918" s="49"/>
      <c r="X918" s="49"/>
      <c r="Y918" s="49"/>
      <c r="Z918" s="49"/>
      <c r="AA918" s="49"/>
      <c r="AB918" s="49"/>
      <c r="AC918" s="49"/>
      <c r="AD918" s="49"/>
      <c r="AE918" s="49"/>
      <c r="AF918" s="49"/>
      <c r="AG918" s="49"/>
      <c r="AH918" s="49"/>
      <c r="AI918" s="49"/>
      <c r="AJ918" s="49"/>
      <c r="AK918" s="49"/>
      <c r="AL918" s="49"/>
      <c r="AM918" s="49"/>
      <c r="AN918" s="49"/>
    </row>
    <row r="919" spans="4:40">
      <c r="D919" s="53" t="s">
        <v>3729</v>
      </c>
      <c r="E919" s="49"/>
      <c r="F919" s="49"/>
      <c r="G919" s="49"/>
      <c r="H919" s="49"/>
      <c r="I919" s="49"/>
      <c r="J919" s="49"/>
      <c r="K919" s="49"/>
      <c r="L919" s="49"/>
      <c r="M919" s="49"/>
      <c r="N919" s="49"/>
      <c r="O919" s="49"/>
      <c r="P919" s="49"/>
      <c r="Q919" s="49"/>
      <c r="R919" s="49"/>
      <c r="S919" s="49"/>
      <c r="T919" s="49"/>
      <c r="U919" s="49"/>
      <c r="V919" s="49"/>
      <c r="W919" s="49"/>
      <c r="X919" s="49"/>
      <c r="Y919" s="49"/>
      <c r="Z919" s="49"/>
      <c r="AA919" s="49"/>
      <c r="AB919" s="49"/>
      <c r="AC919" s="49"/>
      <c r="AD919" s="49"/>
      <c r="AE919" s="49"/>
      <c r="AF919" s="49"/>
      <c r="AG919" s="49"/>
      <c r="AH919" s="49"/>
      <c r="AI919" s="49"/>
      <c r="AJ919" s="49"/>
      <c r="AK919" s="49"/>
      <c r="AL919" s="49"/>
      <c r="AM919" s="49"/>
      <c r="AN919" s="49"/>
    </row>
    <row r="920" spans="4:40">
      <c r="D920" s="53" t="s">
        <v>3720</v>
      </c>
      <c r="E920" s="49"/>
      <c r="F920" s="49"/>
      <c r="G920" s="49"/>
      <c r="H920" s="49"/>
      <c r="I920" s="49"/>
      <c r="J920" s="49"/>
      <c r="K920" s="49"/>
      <c r="L920" s="49"/>
      <c r="M920" s="49"/>
      <c r="N920" s="49"/>
      <c r="O920" s="49"/>
      <c r="P920" s="49"/>
      <c r="Q920" s="49"/>
      <c r="R920" s="49"/>
      <c r="S920" s="49"/>
      <c r="T920" s="49"/>
      <c r="U920" s="49"/>
      <c r="V920" s="49"/>
      <c r="W920" s="49"/>
      <c r="X920" s="49"/>
      <c r="Y920" s="49"/>
      <c r="Z920" s="49"/>
      <c r="AA920" s="49"/>
      <c r="AB920" s="49"/>
      <c r="AC920" s="49"/>
      <c r="AD920" s="49"/>
      <c r="AE920" s="49"/>
      <c r="AF920" s="49"/>
      <c r="AG920" s="49"/>
      <c r="AH920" s="49"/>
      <c r="AI920" s="49"/>
      <c r="AJ920" s="49"/>
      <c r="AK920" s="49"/>
      <c r="AL920" s="49"/>
      <c r="AM920" s="49"/>
      <c r="AN920" s="49"/>
    </row>
    <row r="921" spans="4:40">
      <c r="D921" s="53" t="s">
        <v>3730</v>
      </c>
      <c r="E921" s="49"/>
      <c r="F921" s="49"/>
      <c r="G921" s="49"/>
      <c r="H921" s="49"/>
      <c r="I921" s="49"/>
      <c r="J921" s="49"/>
      <c r="K921" s="49"/>
      <c r="L921" s="49"/>
      <c r="M921" s="49"/>
      <c r="N921" s="49"/>
      <c r="O921" s="49"/>
      <c r="P921" s="49"/>
      <c r="Q921" s="49"/>
      <c r="R921" s="49"/>
      <c r="S921" s="49"/>
      <c r="T921" s="49"/>
      <c r="U921" s="49"/>
      <c r="V921" s="49"/>
      <c r="W921" s="49"/>
      <c r="X921" s="49"/>
      <c r="Y921" s="49"/>
      <c r="Z921" s="49"/>
      <c r="AA921" s="49"/>
      <c r="AB921" s="49"/>
      <c r="AC921" s="49"/>
      <c r="AD921" s="49"/>
      <c r="AE921" s="49"/>
      <c r="AF921" s="49"/>
      <c r="AG921" s="49"/>
      <c r="AH921" s="49"/>
      <c r="AI921" s="49"/>
      <c r="AJ921" s="49"/>
      <c r="AK921" s="49"/>
      <c r="AL921" s="49"/>
      <c r="AM921" s="49"/>
      <c r="AN921" s="49"/>
    </row>
    <row r="922" spans="4:40">
      <c r="D922" s="53"/>
      <c r="E922" s="49"/>
      <c r="F922" s="49"/>
      <c r="G922" s="49"/>
      <c r="H922" s="49"/>
      <c r="I922" s="49"/>
      <c r="J922" s="49"/>
      <c r="K922" s="49"/>
      <c r="L922" s="49"/>
      <c r="M922" s="49"/>
      <c r="N922" s="49"/>
      <c r="O922" s="49"/>
      <c r="P922" s="49"/>
      <c r="Q922" s="49"/>
      <c r="R922" s="49"/>
      <c r="S922" s="49"/>
      <c r="T922" s="49"/>
      <c r="U922" s="49"/>
      <c r="V922" s="49"/>
      <c r="W922" s="49"/>
      <c r="X922" s="49"/>
      <c r="Y922" s="49"/>
      <c r="Z922" s="49"/>
      <c r="AA922" s="49"/>
      <c r="AB922" s="49"/>
      <c r="AC922" s="49"/>
      <c r="AD922" s="49"/>
      <c r="AE922" s="49"/>
      <c r="AF922" s="49"/>
      <c r="AG922" s="49"/>
      <c r="AH922" s="49"/>
      <c r="AI922" s="49"/>
      <c r="AJ922" s="49"/>
      <c r="AK922" s="49"/>
      <c r="AL922" s="49"/>
      <c r="AM922" s="49"/>
      <c r="AN922" s="49"/>
    </row>
    <row r="923" spans="4:40">
      <c r="D923" s="53" t="s">
        <v>638</v>
      </c>
      <c r="E923" s="49"/>
      <c r="F923" s="49"/>
      <c r="G923" s="49"/>
      <c r="H923" s="49"/>
      <c r="I923" s="49"/>
      <c r="J923" s="49"/>
      <c r="K923" s="49"/>
      <c r="L923" s="49"/>
      <c r="M923" s="49"/>
      <c r="N923" s="49"/>
      <c r="O923" s="49"/>
      <c r="P923" s="49"/>
      <c r="Q923" s="49"/>
      <c r="R923" s="49"/>
      <c r="S923" s="49"/>
      <c r="T923" s="49"/>
      <c r="U923" s="49"/>
      <c r="V923" s="49"/>
      <c r="W923" s="49"/>
      <c r="X923" s="49"/>
      <c r="Y923" s="49"/>
      <c r="Z923" s="49"/>
      <c r="AA923" s="49"/>
      <c r="AB923" s="49"/>
      <c r="AC923" s="49"/>
      <c r="AD923" s="49"/>
      <c r="AE923" s="49"/>
      <c r="AF923" s="49"/>
      <c r="AG923" s="49"/>
      <c r="AH923" s="49"/>
      <c r="AI923" s="49"/>
      <c r="AJ923" s="49"/>
      <c r="AK923" s="49"/>
      <c r="AL923" s="49"/>
      <c r="AM923" s="49"/>
      <c r="AN923" s="49"/>
    </row>
    <row r="924" spans="4:40">
      <c r="D924" s="53" t="s">
        <v>280</v>
      </c>
      <c r="E924" s="49"/>
      <c r="F924" s="49"/>
      <c r="G924" s="49"/>
      <c r="H924" s="49"/>
      <c r="I924" s="49"/>
      <c r="J924" s="49"/>
      <c r="K924" s="49"/>
      <c r="L924" s="49"/>
      <c r="M924" s="49"/>
      <c r="N924" s="49"/>
      <c r="O924" s="49"/>
      <c r="P924" s="49"/>
      <c r="Q924" s="49"/>
      <c r="R924" s="49"/>
      <c r="S924" s="49"/>
      <c r="T924" s="49"/>
      <c r="U924" s="49"/>
      <c r="V924" s="49"/>
      <c r="W924" s="49"/>
      <c r="X924" s="49"/>
      <c r="Y924" s="49"/>
      <c r="Z924" s="49"/>
      <c r="AA924" s="49"/>
      <c r="AB924" s="49"/>
      <c r="AC924" s="49"/>
      <c r="AD924" s="49"/>
      <c r="AE924" s="49"/>
      <c r="AF924" s="49"/>
      <c r="AG924" s="49"/>
      <c r="AH924" s="49"/>
      <c r="AI924" s="49"/>
      <c r="AJ924" s="49"/>
      <c r="AK924" s="49"/>
      <c r="AL924" s="49"/>
      <c r="AM924" s="49"/>
      <c r="AN924" s="49"/>
    </row>
    <row r="925" spans="4:40">
      <c r="D925" s="53" t="s">
        <v>3731</v>
      </c>
      <c r="E925" s="49"/>
      <c r="F925" s="49"/>
      <c r="G925" s="49"/>
      <c r="H925" s="49"/>
      <c r="I925" s="49"/>
      <c r="J925" s="49"/>
      <c r="K925" s="49"/>
      <c r="L925" s="49"/>
      <c r="M925" s="49"/>
      <c r="N925" s="49"/>
      <c r="O925" s="49"/>
      <c r="P925" s="49"/>
      <c r="Q925" s="49"/>
      <c r="R925" s="49"/>
      <c r="S925" s="49"/>
      <c r="T925" s="49"/>
      <c r="U925" s="49"/>
      <c r="V925" s="49"/>
      <c r="W925" s="49"/>
      <c r="X925" s="49"/>
      <c r="Y925" s="49"/>
      <c r="Z925" s="49"/>
      <c r="AA925" s="49"/>
      <c r="AB925" s="49"/>
      <c r="AC925" s="49"/>
      <c r="AD925" s="49"/>
      <c r="AE925" s="49"/>
      <c r="AF925" s="49"/>
      <c r="AG925" s="49"/>
      <c r="AH925" s="49"/>
      <c r="AI925" s="49"/>
      <c r="AJ925" s="49"/>
      <c r="AK925" s="49"/>
      <c r="AL925" s="49"/>
      <c r="AM925" s="49"/>
      <c r="AN925" s="49"/>
    </row>
    <row r="926" spans="4:40">
      <c r="D926" s="53" t="s">
        <v>3720</v>
      </c>
      <c r="E926" s="49"/>
      <c r="F926" s="49"/>
      <c r="G926" s="49"/>
      <c r="H926" s="49"/>
      <c r="I926" s="49"/>
      <c r="J926" s="49"/>
      <c r="K926" s="49"/>
      <c r="L926" s="49"/>
      <c r="M926" s="49"/>
      <c r="N926" s="49"/>
      <c r="O926" s="49"/>
      <c r="P926" s="49"/>
      <c r="Q926" s="49"/>
      <c r="R926" s="49"/>
      <c r="S926" s="49"/>
      <c r="T926" s="49"/>
      <c r="U926" s="49"/>
      <c r="V926" s="49"/>
      <c r="W926" s="49"/>
      <c r="X926" s="49"/>
      <c r="Y926" s="49"/>
      <c r="Z926" s="49"/>
      <c r="AA926" s="49"/>
      <c r="AB926" s="49"/>
      <c r="AC926" s="49"/>
      <c r="AD926" s="49"/>
      <c r="AE926" s="49"/>
      <c r="AF926" s="49"/>
      <c r="AG926" s="49"/>
      <c r="AH926" s="49"/>
      <c r="AI926" s="49"/>
      <c r="AJ926" s="49"/>
      <c r="AK926" s="49"/>
      <c r="AL926" s="49"/>
      <c r="AM926" s="49"/>
      <c r="AN926" s="49"/>
    </row>
    <row r="927" spans="4:40">
      <c r="D927" s="53" t="s">
        <v>3732</v>
      </c>
      <c r="E927" s="49"/>
      <c r="F927" s="49"/>
      <c r="G927" s="49"/>
      <c r="H927" s="49"/>
      <c r="I927" s="49"/>
      <c r="J927" s="49"/>
      <c r="K927" s="49"/>
      <c r="L927" s="49"/>
      <c r="M927" s="49"/>
      <c r="N927" s="49"/>
      <c r="O927" s="49"/>
      <c r="P927" s="49"/>
      <c r="Q927" s="49"/>
      <c r="R927" s="49"/>
      <c r="S927" s="49"/>
      <c r="T927" s="49"/>
      <c r="U927" s="49"/>
      <c r="V927" s="49"/>
      <c r="W927" s="49"/>
      <c r="X927" s="49"/>
      <c r="Y927" s="49"/>
      <c r="Z927" s="49"/>
      <c r="AA927" s="49"/>
      <c r="AB927" s="49"/>
      <c r="AC927" s="49"/>
      <c r="AD927" s="49"/>
      <c r="AE927" s="49"/>
      <c r="AF927" s="49"/>
      <c r="AG927" s="49"/>
      <c r="AH927" s="49"/>
      <c r="AI927" s="49"/>
      <c r="AJ927" s="49"/>
      <c r="AK927" s="49"/>
      <c r="AL927" s="49"/>
      <c r="AM927" s="49"/>
      <c r="AN927" s="49"/>
    </row>
    <row r="928" spans="4:40">
      <c r="D928" s="53"/>
      <c r="E928" s="49"/>
      <c r="F928" s="49"/>
      <c r="G928" s="49"/>
      <c r="H928" s="49"/>
      <c r="I928" s="49"/>
      <c r="J928" s="49"/>
      <c r="K928" s="49"/>
      <c r="L928" s="49"/>
      <c r="M928" s="49"/>
      <c r="N928" s="49"/>
      <c r="O928" s="49"/>
      <c r="P928" s="49"/>
      <c r="Q928" s="49"/>
      <c r="R928" s="49"/>
      <c r="S928" s="49"/>
      <c r="T928" s="49"/>
      <c r="U928" s="49"/>
      <c r="V928" s="49"/>
      <c r="W928" s="49"/>
      <c r="X928" s="49"/>
      <c r="Y928" s="49"/>
      <c r="Z928" s="49"/>
      <c r="AA928" s="49"/>
      <c r="AB928" s="49"/>
      <c r="AC928" s="49"/>
      <c r="AD928" s="49"/>
      <c r="AE928" s="49"/>
      <c r="AF928" s="49"/>
      <c r="AG928" s="49"/>
      <c r="AH928" s="49"/>
      <c r="AI928" s="49"/>
      <c r="AJ928" s="49"/>
      <c r="AK928" s="49"/>
      <c r="AL928" s="49"/>
      <c r="AM928" s="49"/>
      <c r="AN928" s="49"/>
    </row>
    <row r="929" spans="4:40">
      <c r="D929" s="53" t="s">
        <v>261</v>
      </c>
      <c r="E929" s="49"/>
      <c r="F929" s="49"/>
      <c r="G929" s="49"/>
      <c r="H929" s="49"/>
      <c r="I929" s="49"/>
      <c r="J929" s="49"/>
      <c r="K929" s="49"/>
      <c r="L929" s="49"/>
      <c r="M929" s="49"/>
      <c r="N929" s="49"/>
      <c r="O929" s="49"/>
      <c r="P929" s="49"/>
      <c r="Q929" s="49"/>
      <c r="R929" s="49"/>
      <c r="S929" s="49"/>
      <c r="T929" s="49"/>
      <c r="U929" s="49"/>
      <c r="V929" s="49"/>
      <c r="W929" s="49"/>
      <c r="X929" s="49"/>
      <c r="Y929" s="49"/>
      <c r="Z929" s="49"/>
      <c r="AA929" s="49"/>
      <c r="AB929" s="49"/>
      <c r="AC929" s="49"/>
      <c r="AD929" s="49"/>
      <c r="AE929" s="49"/>
      <c r="AF929" s="49"/>
      <c r="AG929" s="49"/>
      <c r="AH929" s="49"/>
      <c r="AI929" s="49"/>
      <c r="AJ929" s="49"/>
      <c r="AK929" s="49"/>
      <c r="AL929" s="49"/>
      <c r="AM929" s="49"/>
      <c r="AN929" s="49"/>
    </row>
    <row r="930" spans="4:40">
      <c r="D930" s="53" t="s">
        <v>262</v>
      </c>
      <c r="E930" s="49"/>
      <c r="F930" s="49"/>
      <c r="G930" s="49"/>
      <c r="H930" s="49"/>
      <c r="I930" s="49"/>
      <c r="J930" s="49"/>
      <c r="K930" s="49"/>
      <c r="L930" s="49"/>
      <c r="M930" s="49"/>
      <c r="N930" s="49"/>
      <c r="O930" s="49"/>
      <c r="P930" s="49"/>
      <c r="Q930" s="49"/>
      <c r="R930" s="49"/>
      <c r="S930" s="49"/>
      <c r="T930" s="49"/>
      <c r="U930" s="49"/>
      <c r="V930" s="49"/>
      <c r="W930" s="49"/>
      <c r="X930" s="49"/>
      <c r="Y930" s="49"/>
      <c r="Z930" s="49"/>
      <c r="AA930" s="49"/>
      <c r="AB930" s="49"/>
      <c r="AC930" s="49"/>
      <c r="AD930" s="49"/>
      <c r="AE930" s="49"/>
      <c r="AF930" s="49"/>
      <c r="AG930" s="49"/>
      <c r="AH930" s="49"/>
      <c r="AI930" s="49"/>
      <c r="AJ930" s="49"/>
      <c r="AK930" s="49"/>
      <c r="AL930" s="49"/>
      <c r="AM930" s="49"/>
      <c r="AN930" s="49"/>
    </row>
    <row r="931" spans="4:40">
      <c r="D931" s="53" t="s">
        <v>336</v>
      </c>
      <c r="E931" s="49"/>
      <c r="F931" s="49"/>
      <c r="G931" s="49"/>
      <c r="H931" s="49"/>
      <c r="I931" s="49"/>
      <c r="J931" s="49"/>
      <c r="K931" s="49"/>
      <c r="L931" s="49"/>
      <c r="M931" s="49"/>
      <c r="N931" s="49"/>
      <c r="O931" s="49"/>
      <c r="P931" s="49"/>
      <c r="Q931" s="49"/>
      <c r="R931" s="49"/>
      <c r="S931" s="49"/>
      <c r="T931" s="49"/>
      <c r="U931" s="49"/>
      <c r="V931" s="49"/>
      <c r="W931" s="49"/>
      <c r="X931" s="49"/>
      <c r="Y931" s="49"/>
      <c r="Z931" s="49"/>
      <c r="AA931" s="49"/>
      <c r="AB931" s="49"/>
      <c r="AC931" s="49"/>
      <c r="AD931" s="49"/>
      <c r="AE931" s="49"/>
      <c r="AF931" s="49"/>
      <c r="AG931" s="49"/>
      <c r="AH931" s="49"/>
      <c r="AI931" s="49"/>
      <c r="AJ931" s="49"/>
      <c r="AK931" s="49"/>
      <c r="AL931" s="49"/>
      <c r="AM931" s="49"/>
      <c r="AN931" s="49"/>
    </row>
    <row r="933" spans="4:40">
      <c r="D933" s="85" t="s">
        <v>3738</v>
      </c>
    </row>
    <row r="978" spans="2:4">
      <c r="B978" s="46">
        <v>0</v>
      </c>
      <c r="D978" s="47" t="s">
        <v>3737</v>
      </c>
    </row>
    <row r="979" spans="2:4">
      <c r="D979" s="55" t="s">
        <v>302</v>
      </c>
    </row>
    <row r="981" spans="2:4">
      <c r="D981" s="85" t="s">
        <v>36</v>
      </c>
    </row>
    <row r="982" spans="2:4">
      <c r="D982" s="50" t="s">
        <v>3739</v>
      </c>
    </row>
    <row r="984" spans="2:4">
      <c r="D984" s="85" t="s">
        <v>3733</v>
      </c>
    </row>
    <row r="1010" spans="4:26">
      <c r="D1010" s="85" t="s">
        <v>307</v>
      </c>
    </row>
    <row r="1011" spans="4:26">
      <c r="D1011" s="47" t="s">
        <v>3734</v>
      </c>
      <c r="M1011" s="54" t="s">
        <v>300</v>
      </c>
      <c r="P1011" s="54" t="s">
        <v>302</v>
      </c>
    </row>
    <row r="1013" spans="4:26">
      <c r="D1013" s="52" t="s">
        <v>33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</row>
    <row r="1014" spans="4:26">
      <c r="D1014" s="52" t="s">
        <v>3742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  <c r="X1014" s="48"/>
      <c r="Y1014" s="48"/>
      <c r="Z1014" s="48"/>
    </row>
    <row r="1015" spans="4:26">
      <c r="D1015" s="52" t="s">
        <v>3743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</row>
    <row r="1016" spans="4:26">
      <c r="D1016" s="52" t="s">
        <v>563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  <c r="X1016" s="48"/>
      <c r="Y1016" s="48"/>
      <c r="Z1016" s="48"/>
    </row>
    <row r="1017" spans="4:26">
      <c r="D1017" s="52" t="s">
        <v>3630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  <c r="X1017" s="48"/>
      <c r="Y1017" s="48"/>
      <c r="Z1017" s="48"/>
    </row>
    <row r="1018" spans="4:26">
      <c r="D1018" s="52" t="s">
        <v>257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  <c r="X1018" s="48"/>
      <c r="Y1018" s="48"/>
      <c r="Z1018" s="48"/>
    </row>
    <row r="1019" spans="4:26">
      <c r="D1019" s="52" t="s">
        <v>431</v>
      </c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  <c r="T1019" s="48"/>
      <c r="U1019" s="48"/>
      <c r="V1019" s="48"/>
      <c r="W1019" s="48"/>
      <c r="X1019" s="48"/>
      <c r="Y1019" s="48"/>
      <c r="Z1019" s="48"/>
    </row>
    <row r="1020" spans="4:26">
      <c r="D1020" s="52" t="s">
        <v>277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</row>
    <row r="1021" spans="4:26">
      <c r="D1021" s="52" t="s">
        <v>3609</v>
      </c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</row>
    <row r="1022" spans="4:26">
      <c r="D1022" s="52" t="s">
        <v>433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</row>
    <row r="1023" spans="4:26">
      <c r="D1023" s="52" t="s">
        <v>3740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</row>
    <row r="1024" spans="4:26">
      <c r="D1024" s="52"/>
      <c r="E1024" s="48"/>
      <c r="F1024" s="48"/>
      <c r="G1024" s="48"/>
      <c r="H1024" s="48"/>
      <c r="I1024" s="48"/>
      <c r="J1024" s="48"/>
      <c r="K1024" s="48"/>
      <c r="L1024" s="48"/>
      <c r="M1024" s="48"/>
      <c r="N1024" s="48"/>
      <c r="O1024" s="48"/>
      <c r="P1024" s="48"/>
      <c r="Q1024" s="48"/>
      <c r="R1024" s="48"/>
      <c r="S1024" s="48"/>
      <c r="T1024" s="48"/>
      <c r="U1024" s="48"/>
      <c r="V1024" s="48"/>
      <c r="W1024" s="48"/>
      <c r="X1024" s="48"/>
      <c r="Y1024" s="48"/>
      <c r="Z1024" s="48"/>
    </row>
    <row r="1025" spans="4:26">
      <c r="D1025" s="52" t="s">
        <v>332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</row>
    <row r="1026" spans="4:26">
      <c r="D1026" s="52" t="s">
        <v>3627</v>
      </c>
      <c r="E1026" s="48"/>
      <c r="F1026" s="48"/>
      <c r="G1026" s="48"/>
      <c r="H1026" s="48"/>
      <c r="I1026" s="48"/>
      <c r="J1026" s="48"/>
      <c r="K1026" s="48"/>
      <c r="L1026" s="48"/>
      <c r="M1026" s="48"/>
      <c r="N1026" s="48"/>
      <c r="O1026" s="48"/>
      <c r="P1026" s="48"/>
      <c r="Q1026" s="48"/>
      <c r="R1026" s="48"/>
      <c r="S1026" s="48"/>
      <c r="T1026" s="48"/>
      <c r="U1026" s="48"/>
      <c r="V1026" s="48"/>
      <c r="W1026" s="48"/>
      <c r="X1026" s="48"/>
      <c r="Y1026" s="48"/>
      <c r="Z1026" s="48"/>
    </row>
    <row r="1027" spans="4:26">
      <c r="D1027" s="52" t="s">
        <v>351</v>
      </c>
      <c r="E1027" s="48"/>
      <c r="F1027" s="48"/>
      <c r="G1027" s="48"/>
      <c r="H1027" s="48"/>
      <c r="I1027" s="48"/>
      <c r="J1027" s="48"/>
      <c r="K1027" s="48"/>
      <c r="L1027" s="48"/>
      <c r="M1027" s="48"/>
      <c r="N1027" s="48"/>
      <c r="O1027" s="48"/>
      <c r="P1027" s="48"/>
      <c r="Q1027" s="48"/>
      <c r="R1027" s="48"/>
      <c r="S1027" s="48"/>
      <c r="T1027" s="48"/>
      <c r="U1027" s="48"/>
      <c r="V1027" s="48"/>
      <c r="W1027" s="48"/>
      <c r="X1027" s="48"/>
      <c r="Y1027" s="48"/>
      <c r="Z1027" s="48"/>
    </row>
    <row r="1028" spans="4:26">
      <c r="D1028" s="52" t="s">
        <v>257</v>
      </c>
      <c r="E1028" s="48"/>
      <c r="F1028" s="48"/>
      <c r="G1028" s="48"/>
      <c r="H1028" s="48"/>
      <c r="I1028" s="48"/>
      <c r="J1028" s="48"/>
      <c r="K1028" s="48"/>
      <c r="L1028" s="48"/>
      <c r="M1028" s="48"/>
      <c r="N1028" s="48"/>
      <c r="O1028" s="48"/>
      <c r="P1028" s="48"/>
      <c r="Q1028" s="48"/>
      <c r="R1028" s="48"/>
      <c r="S1028" s="48"/>
      <c r="T1028" s="48"/>
      <c r="U1028" s="48"/>
      <c r="V1028" s="48"/>
      <c r="W1028" s="48"/>
      <c r="X1028" s="48"/>
      <c r="Y1028" s="48"/>
      <c r="Z1028" s="48"/>
    </row>
    <row r="1029" spans="4:26">
      <c r="D1029" s="52" t="s">
        <v>429</v>
      </c>
      <c r="E1029" s="48"/>
      <c r="F1029" s="48"/>
      <c r="G1029" s="48"/>
      <c r="H1029" s="48"/>
      <c r="I1029" s="48"/>
      <c r="J1029" s="48"/>
      <c r="K1029" s="48"/>
      <c r="L1029" s="48"/>
      <c r="M1029" s="48"/>
      <c r="N1029" s="48"/>
      <c r="O1029" s="48"/>
      <c r="P1029" s="48"/>
      <c r="Q1029" s="48"/>
      <c r="R1029" s="48"/>
      <c r="S1029" s="48"/>
      <c r="T1029" s="48"/>
      <c r="U1029" s="48"/>
      <c r="V1029" s="48"/>
      <c r="W1029" s="48"/>
      <c r="X1029" s="48"/>
      <c r="Y1029" s="48"/>
      <c r="Z1029" s="48"/>
    </row>
    <row r="1030" spans="4:26">
      <c r="D1030" s="52" t="s">
        <v>277</v>
      </c>
      <c r="E1030" s="48"/>
      <c r="F1030" s="48"/>
      <c r="G1030" s="48"/>
      <c r="H1030" s="48"/>
      <c r="I1030" s="48"/>
      <c r="J1030" s="48"/>
      <c r="K1030" s="48"/>
      <c r="L1030" s="48"/>
      <c r="M1030" s="48"/>
      <c r="N1030" s="48"/>
      <c r="O1030" s="48"/>
      <c r="P1030" s="48"/>
      <c r="Q1030" s="48"/>
      <c r="R1030" s="48"/>
      <c r="S1030" s="48"/>
      <c r="T1030" s="48"/>
      <c r="U1030" s="48"/>
      <c r="V1030" s="48"/>
      <c r="W1030" s="48"/>
      <c r="X1030" s="48"/>
      <c r="Y1030" s="48"/>
      <c r="Z1030" s="48"/>
    </row>
    <row r="1031" spans="4:26">
      <c r="D1031" s="52" t="s">
        <v>3740</v>
      </c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</row>
    <row r="1032" spans="4:26">
      <c r="D1032" s="52"/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</row>
    <row r="1033" spans="4:26">
      <c r="D1033" s="52" t="s">
        <v>332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</row>
    <row r="1034" spans="4:26">
      <c r="D1034" s="52" t="s">
        <v>3628</v>
      </c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</row>
    <row r="1035" spans="4:26">
      <c r="D1035" s="52" t="s">
        <v>1363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</row>
    <row r="1036" spans="4:26">
      <c r="D1036" s="52" t="s">
        <v>257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</row>
    <row r="1037" spans="4:26">
      <c r="D1037" s="52" t="s">
        <v>3320</v>
      </c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</row>
    <row r="1038" spans="4:26">
      <c r="D1038" s="52" t="s">
        <v>277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</row>
    <row r="1039" spans="4:26">
      <c r="D1039" s="52" t="s">
        <v>3321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</row>
    <row r="1040" spans="4:26">
      <c r="D1040" s="52" t="s">
        <v>3322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</row>
    <row r="1041" spans="4:40">
      <c r="D1041" s="52" t="s">
        <v>3740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</row>
    <row r="1043" spans="4:40">
      <c r="D1043" s="53" t="s">
        <v>335</v>
      </c>
      <c r="E1043" s="49"/>
      <c r="F1043" s="49"/>
      <c r="G1043" s="49"/>
      <c r="H1043" s="49"/>
      <c r="I1043" s="49"/>
      <c r="J1043" s="49"/>
      <c r="K1043" s="49"/>
      <c r="L1043" s="49"/>
      <c r="M1043" s="49"/>
      <c r="N1043" s="49"/>
      <c r="O1043" s="49"/>
      <c r="P1043" s="49"/>
      <c r="Q1043" s="49"/>
      <c r="R1043" s="49"/>
      <c r="S1043" s="49"/>
      <c r="T1043" s="49"/>
      <c r="U1043" s="49"/>
      <c r="V1043" s="49"/>
      <c r="W1043" s="49"/>
      <c r="X1043" s="49"/>
      <c r="Y1043" s="49"/>
      <c r="Z1043" s="49"/>
      <c r="AA1043" s="49"/>
      <c r="AB1043" s="49"/>
      <c r="AC1043" s="49"/>
      <c r="AD1043" s="49"/>
      <c r="AE1043" s="49"/>
      <c r="AF1043" s="49"/>
      <c r="AG1043" s="49"/>
      <c r="AH1043" s="49"/>
      <c r="AI1043" s="49"/>
      <c r="AJ1043" s="49"/>
      <c r="AK1043" s="49"/>
      <c r="AL1043" s="49"/>
      <c r="AM1043" s="49"/>
      <c r="AN1043" s="49"/>
    </row>
    <row r="1044" spans="4:40">
      <c r="D1044" s="53" t="s">
        <v>312</v>
      </c>
      <c r="E1044" s="49"/>
      <c r="F1044" s="49"/>
      <c r="G1044" s="49"/>
      <c r="H1044" s="49"/>
      <c r="I1044" s="49"/>
      <c r="J1044" s="49"/>
      <c r="K1044" s="49"/>
      <c r="L1044" s="49"/>
      <c r="M1044" s="49"/>
      <c r="N1044" s="49"/>
      <c r="O1044" s="49"/>
      <c r="P1044" s="49"/>
      <c r="Q1044" s="49"/>
      <c r="R1044" s="49"/>
      <c r="S1044" s="49"/>
      <c r="T1044" s="49"/>
      <c r="U1044" s="49"/>
      <c r="V1044" s="49"/>
      <c r="W1044" s="49"/>
      <c r="X1044" s="49"/>
      <c r="Y1044" s="49"/>
      <c r="Z1044" s="49"/>
      <c r="AA1044" s="49"/>
      <c r="AB1044" s="49"/>
      <c r="AC1044" s="49"/>
      <c r="AD1044" s="49"/>
      <c r="AE1044" s="49"/>
      <c r="AF1044" s="49"/>
      <c r="AG1044" s="49"/>
      <c r="AH1044" s="49"/>
      <c r="AI1044" s="49"/>
      <c r="AJ1044" s="49"/>
      <c r="AK1044" s="49"/>
      <c r="AL1044" s="49"/>
      <c r="AM1044" s="49"/>
      <c r="AN1044" s="49"/>
    </row>
    <row r="1045" spans="4:40">
      <c r="D1045" s="53"/>
      <c r="E1045" s="49"/>
      <c r="F1045" s="49"/>
      <c r="G1045" s="49"/>
      <c r="H1045" s="49"/>
      <c r="I1045" s="49"/>
      <c r="J1045" s="49"/>
      <c r="K1045" s="49"/>
      <c r="L1045" s="49"/>
      <c r="M1045" s="49"/>
      <c r="N1045" s="49"/>
      <c r="O1045" s="49"/>
      <c r="P1045" s="49"/>
      <c r="Q1045" s="49"/>
      <c r="R1045" s="49"/>
      <c r="S1045" s="49"/>
      <c r="T1045" s="49"/>
      <c r="U1045" s="49"/>
      <c r="V1045" s="49"/>
      <c r="W1045" s="49"/>
      <c r="X1045" s="49"/>
      <c r="Y1045" s="49"/>
      <c r="Z1045" s="49"/>
      <c r="AA1045" s="49"/>
      <c r="AB1045" s="49"/>
      <c r="AC1045" s="49"/>
      <c r="AD1045" s="49"/>
      <c r="AE1045" s="49"/>
      <c r="AF1045" s="49"/>
      <c r="AG1045" s="49"/>
      <c r="AH1045" s="49"/>
      <c r="AI1045" s="49"/>
      <c r="AJ1045" s="49"/>
      <c r="AK1045" s="49"/>
      <c r="AL1045" s="49"/>
      <c r="AM1045" s="49"/>
      <c r="AN1045" s="49"/>
    </row>
    <row r="1046" spans="4:40">
      <c r="D1046" s="53" t="s">
        <v>278</v>
      </c>
      <c r="E1046" s="49"/>
      <c r="F1046" s="49"/>
      <c r="G1046" s="49"/>
      <c r="H1046" s="49"/>
      <c r="I1046" s="49"/>
      <c r="J1046" s="49"/>
      <c r="K1046" s="49"/>
      <c r="L1046" s="49"/>
      <c r="M1046" s="49"/>
      <c r="N1046" s="49"/>
      <c r="O1046" s="49"/>
      <c r="P1046" s="49"/>
      <c r="Q1046" s="49"/>
      <c r="R1046" s="49"/>
      <c r="S1046" s="49"/>
      <c r="T1046" s="49"/>
      <c r="U1046" s="49"/>
      <c r="V1046" s="49"/>
      <c r="W1046" s="49"/>
      <c r="X1046" s="49"/>
      <c r="Y1046" s="49"/>
      <c r="Z1046" s="49"/>
      <c r="AA1046" s="49"/>
      <c r="AB1046" s="49"/>
      <c r="AC1046" s="49"/>
      <c r="AD1046" s="49"/>
      <c r="AE1046" s="49"/>
      <c r="AF1046" s="49"/>
      <c r="AG1046" s="49"/>
      <c r="AH1046" s="49"/>
      <c r="AI1046" s="49"/>
      <c r="AJ1046" s="49"/>
      <c r="AK1046" s="49"/>
      <c r="AL1046" s="49"/>
      <c r="AM1046" s="49"/>
      <c r="AN1046" s="49"/>
    </row>
    <row r="1047" spans="4:40">
      <c r="D1047" s="53" t="s">
        <v>280</v>
      </c>
      <c r="E1047" s="49"/>
      <c r="F1047" s="49"/>
      <c r="G1047" s="49"/>
      <c r="H1047" s="49"/>
      <c r="I1047" s="49"/>
      <c r="J1047" s="49"/>
      <c r="K1047" s="49"/>
      <c r="L1047" s="49"/>
      <c r="M1047" s="49"/>
      <c r="N1047" s="49"/>
      <c r="O1047" s="49"/>
      <c r="P1047" s="49"/>
      <c r="Q1047" s="49"/>
      <c r="R1047" s="49"/>
      <c r="S1047" s="49"/>
      <c r="T1047" s="49"/>
      <c r="U1047" s="49"/>
      <c r="V1047" s="49"/>
      <c r="W1047" s="49"/>
      <c r="X1047" s="49"/>
      <c r="Y1047" s="49"/>
      <c r="Z1047" s="49"/>
      <c r="AA1047" s="49"/>
      <c r="AB1047" s="49"/>
      <c r="AC1047" s="49"/>
      <c r="AD1047" s="49"/>
      <c r="AE1047" s="49"/>
      <c r="AF1047" s="49"/>
      <c r="AG1047" s="49"/>
      <c r="AH1047" s="49"/>
      <c r="AI1047" s="49"/>
      <c r="AJ1047" s="49"/>
      <c r="AK1047" s="49"/>
      <c r="AL1047" s="49"/>
      <c r="AM1047" s="49"/>
      <c r="AN1047" s="49"/>
    </row>
    <row r="1048" spans="4:40">
      <c r="D1048" s="53" t="s">
        <v>3745</v>
      </c>
      <c r="E1048" s="49"/>
      <c r="F1048" s="49"/>
      <c r="G1048" s="49"/>
      <c r="H1048" s="49"/>
      <c r="I1048" s="49"/>
      <c r="J1048" s="49"/>
      <c r="K1048" s="49"/>
      <c r="L1048" s="49"/>
      <c r="M1048" s="49"/>
      <c r="N1048" s="49"/>
      <c r="O1048" s="49"/>
      <c r="P1048" s="49"/>
      <c r="Q1048" s="49"/>
      <c r="R1048" s="49"/>
      <c r="S1048" s="49"/>
      <c r="T1048" s="49"/>
      <c r="U1048" s="49"/>
      <c r="V1048" s="49"/>
      <c r="W1048" s="49"/>
      <c r="X1048" s="49"/>
      <c r="Y1048" s="49"/>
      <c r="Z1048" s="49"/>
      <c r="AA1048" s="49"/>
      <c r="AB1048" s="49"/>
      <c r="AC1048" s="49"/>
      <c r="AD1048" s="49"/>
      <c r="AE1048" s="49"/>
      <c r="AF1048" s="49"/>
      <c r="AG1048" s="49"/>
      <c r="AH1048" s="49"/>
      <c r="AI1048" s="49"/>
      <c r="AJ1048" s="49"/>
      <c r="AK1048" s="49"/>
      <c r="AL1048" s="49"/>
      <c r="AM1048" s="49"/>
      <c r="AN1048" s="49"/>
    </row>
    <row r="1049" spans="4:40">
      <c r="D1049" s="53" t="s">
        <v>3741</v>
      </c>
      <c r="E1049" s="49"/>
      <c r="F1049" s="49"/>
      <c r="G1049" s="49"/>
      <c r="H1049" s="49"/>
      <c r="I1049" s="49"/>
      <c r="J1049" s="49"/>
      <c r="K1049" s="49"/>
      <c r="L1049" s="49"/>
      <c r="M1049" s="49"/>
      <c r="N1049" s="49"/>
      <c r="O1049" s="49"/>
      <c r="P1049" s="49"/>
      <c r="Q1049" s="49"/>
      <c r="R1049" s="49"/>
      <c r="S1049" s="49"/>
      <c r="T1049" s="49"/>
      <c r="U1049" s="49"/>
      <c r="V1049" s="49"/>
      <c r="W1049" s="49"/>
      <c r="X1049" s="49"/>
      <c r="Y1049" s="49"/>
      <c r="Z1049" s="49"/>
      <c r="AA1049" s="49"/>
      <c r="AB1049" s="49"/>
      <c r="AC1049" s="49"/>
      <c r="AD1049" s="49"/>
      <c r="AE1049" s="49"/>
      <c r="AF1049" s="49"/>
      <c r="AG1049" s="49"/>
      <c r="AH1049" s="49"/>
      <c r="AI1049" s="49"/>
      <c r="AJ1049" s="49"/>
      <c r="AK1049" s="49"/>
      <c r="AL1049" s="49"/>
      <c r="AM1049" s="49"/>
      <c r="AN1049" s="49"/>
    </row>
    <row r="1050" spans="4:40">
      <c r="D1050" s="53" t="s">
        <v>3744</v>
      </c>
      <c r="E1050" s="49"/>
      <c r="F1050" s="49"/>
      <c r="G1050" s="49"/>
      <c r="H1050" s="49"/>
      <c r="I1050" s="49"/>
      <c r="J1050" s="49"/>
      <c r="K1050" s="49"/>
      <c r="L1050" s="49"/>
      <c r="M1050" s="49"/>
      <c r="N1050" s="49"/>
      <c r="O1050" s="49"/>
      <c r="P1050" s="49"/>
      <c r="Q1050" s="49"/>
      <c r="R1050" s="49"/>
      <c r="S1050" s="49"/>
      <c r="T1050" s="49"/>
      <c r="U1050" s="49"/>
      <c r="V1050" s="49"/>
      <c r="W1050" s="49"/>
      <c r="X1050" s="49"/>
      <c r="Y1050" s="49"/>
      <c r="Z1050" s="49"/>
      <c r="AA1050" s="49"/>
      <c r="AB1050" s="49"/>
      <c r="AC1050" s="49"/>
      <c r="AD1050" s="49"/>
      <c r="AE1050" s="49"/>
      <c r="AF1050" s="49"/>
      <c r="AG1050" s="49"/>
      <c r="AH1050" s="49"/>
      <c r="AI1050" s="49"/>
      <c r="AJ1050" s="49"/>
      <c r="AK1050" s="49"/>
      <c r="AL1050" s="49"/>
      <c r="AM1050" s="49"/>
      <c r="AN1050" s="49"/>
    </row>
    <row r="1051" spans="4:40">
      <c r="D1051" s="53"/>
      <c r="E1051" s="49"/>
      <c r="F1051" s="49"/>
      <c r="G1051" s="49"/>
      <c r="H1051" s="49"/>
      <c r="I1051" s="49"/>
      <c r="J1051" s="49"/>
      <c r="K1051" s="49"/>
      <c r="L1051" s="49"/>
      <c r="M1051" s="49"/>
      <c r="N1051" s="49"/>
      <c r="O1051" s="49"/>
      <c r="P1051" s="49"/>
      <c r="Q1051" s="49"/>
      <c r="R1051" s="49"/>
      <c r="S1051" s="49"/>
      <c r="T1051" s="49"/>
      <c r="U1051" s="49"/>
      <c r="V1051" s="49"/>
      <c r="W1051" s="49"/>
      <c r="X1051" s="49"/>
      <c r="Y1051" s="49"/>
      <c r="Z1051" s="49"/>
      <c r="AA1051" s="49"/>
      <c r="AB1051" s="49"/>
      <c r="AC1051" s="49"/>
      <c r="AD1051" s="49"/>
      <c r="AE1051" s="49"/>
      <c r="AF1051" s="49"/>
      <c r="AG1051" s="49"/>
      <c r="AH1051" s="49"/>
      <c r="AI1051" s="49"/>
      <c r="AJ1051" s="49"/>
      <c r="AK1051" s="49"/>
      <c r="AL1051" s="49"/>
      <c r="AM1051" s="49"/>
      <c r="AN1051" s="49"/>
    </row>
    <row r="1052" spans="4:40">
      <c r="D1052" s="53" t="s">
        <v>430</v>
      </c>
      <c r="E1052" s="49"/>
      <c r="F1052" s="49"/>
      <c r="G1052" s="49"/>
      <c r="H1052" s="49"/>
      <c r="I1052" s="49"/>
      <c r="J1052" s="49"/>
      <c r="K1052" s="49"/>
      <c r="L1052" s="49"/>
      <c r="M1052" s="49"/>
      <c r="N1052" s="49"/>
      <c r="O1052" s="49"/>
      <c r="P1052" s="49"/>
      <c r="Q1052" s="49"/>
      <c r="R1052" s="49"/>
      <c r="S1052" s="49"/>
      <c r="T1052" s="49"/>
      <c r="U1052" s="49"/>
      <c r="V1052" s="49"/>
      <c r="W1052" s="49"/>
      <c r="X1052" s="49"/>
      <c r="Y1052" s="49"/>
      <c r="Z1052" s="49"/>
      <c r="AA1052" s="49"/>
      <c r="AB1052" s="49"/>
      <c r="AC1052" s="49"/>
      <c r="AD1052" s="49"/>
      <c r="AE1052" s="49"/>
      <c r="AF1052" s="49"/>
      <c r="AG1052" s="49"/>
      <c r="AH1052" s="49"/>
      <c r="AI1052" s="49"/>
      <c r="AJ1052" s="49"/>
      <c r="AK1052" s="49"/>
      <c r="AL1052" s="49"/>
      <c r="AM1052" s="49"/>
      <c r="AN1052" s="49"/>
    </row>
    <row r="1053" spans="4:40">
      <c r="D1053" s="53" t="s">
        <v>280</v>
      </c>
      <c r="E1053" s="49"/>
      <c r="F1053" s="49"/>
      <c r="G1053" s="49"/>
      <c r="H1053" s="49"/>
      <c r="I1053" s="49"/>
      <c r="J1053" s="49"/>
      <c r="K1053" s="49"/>
      <c r="L1053" s="49"/>
      <c r="M1053" s="49"/>
      <c r="N1053" s="49"/>
      <c r="O1053" s="49"/>
      <c r="P1053" s="49"/>
      <c r="Q1053" s="49"/>
      <c r="R1053" s="49"/>
      <c r="S1053" s="49"/>
      <c r="T1053" s="49"/>
      <c r="U1053" s="49"/>
      <c r="V1053" s="49"/>
      <c r="W1053" s="49"/>
      <c r="X1053" s="49"/>
      <c r="Y1053" s="49"/>
      <c r="Z1053" s="49"/>
      <c r="AA1053" s="49"/>
      <c r="AB1053" s="49"/>
      <c r="AC1053" s="49"/>
      <c r="AD1053" s="49"/>
      <c r="AE1053" s="49"/>
      <c r="AF1053" s="49"/>
      <c r="AG1053" s="49"/>
      <c r="AH1053" s="49"/>
      <c r="AI1053" s="49"/>
      <c r="AJ1053" s="49"/>
      <c r="AK1053" s="49"/>
      <c r="AL1053" s="49"/>
      <c r="AM1053" s="49"/>
      <c r="AN1053" s="49"/>
    </row>
    <row r="1054" spans="4:40">
      <c r="D1054" s="53" t="s">
        <v>3683</v>
      </c>
      <c r="E1054" s="49"/>
      <c r="F1054" s="49"/>
      <c r="G1054" s="49"/>
      <c r="H1054" s="49"/>
      <c r="I1054" s="49"/>
      <c r="J1054" s="49"/>
      <c r="K1054" s="49"/>
      <c r="L1054" s="49"/>
      <c r="M1054" s="49"/>
      <c r="N1054" s="49"/>
      <c r="O1054" s="49"/>
      <c r="P1054" s="49"/>
      <c r="Q1054" s="49"/>
      <c r="R1054" s="49"/>
      <c r="S1054" s="49"/>
      <c r="T1054" s="49"/>
      <c r="U1054" s="49"/>
      <c r="V1054" s="49"/>
      <c r="W1054" s="49"/>
      <c r="X1054" s="49"/>
      <c r="Y1054" s="49"/>
      <c r="Z1054" s="49"/>
      <c r="AA1054" s="49"/>
      <c r="AB1054" s="49"/>
      <c r="AC1054" s="49"/>
      <c r="AD1054" s="49"/>
      <c r="AE1054" s="49"/>
      <c r="AF1054" s="49"/>
      <c r="AG1054" s="49"/>
      <c r="AH1054" s="49"/>
      <c r="AI1054" s="49"/>
      <c r="AJ1054" s="49"/>
      <c r="AK1054" s="49"/>
      <c r="AL1054" s="49"/>
      <c r="AM1054" s="49"/>
      <c r="AN1054" s="49"/>
    </row>
    <row r="1055" spans="4:40">
      <c r="D1055" s="53" t="s">
        <v>3741</v>
      </c>
      <c r="E1055" s="49"/>
      <c r="F1055" s="49"/>
      <c r="G1055" s="49"/>
      <c r="H1055" s="49"/>
      <c r="I1055" s="49"/>
      <c r="J1055" s="49"/>
      <c r="K1055" s="49"/>
      <c r="L1055" s="49"/>
      <c r="M1055" s="49"/>
      <c r="N1055" s="49"/>
      <c r="O1055" s="49"/>
      <c r="P1055" s="49"/>
      <c r="Q1055" s="49"/>
      <c r="R1055" s="49"/>
      <c r="S1055" s="49"/>
      <c r="T1055" s="49"/>
      <c r="U1055" s="49"/>
      <c r="V1055" s="49"/>
      <c r="W1055" s="49"/>
      <c r="X1055" s="49"/>
      <c r="Y1055" s="49"/>
      <c r="Z1055" s="49"/>
      <c r="AA1055" s="49"/>
      <c r="AB1055" s="49"/>
      <c r="AC1055" s="49"/>
      <c r="AD1055" s="49"/>
      <c r="AE1055" s="49"/>
      <c r="AF1055" s="49"/>
      <c r="AG1055" s="49"/>
      <c r="AH1055" s="49"/>
      <c r="AI1055" s="49"/>
      <c r="AJ1055" s="49"/>
      <c r="AK1055" s="49"/>
      <c r="AL1055" s="49"/>
      <c r="AM1055" s="49"/>
      <c r="AN1055" s="49"/>
    </row>
    <row r="1056" spans="4:40">
      <c r="D1056" s="53" t="s">
        <v>3746</v>
      </c>
      <c r="E1056" s="49"/>
      <c r="F1056" s="49"/>
      <c r="G1056" s="49"/>
      <c r="H1056" s="49"/>
      <c r="I1056" s="49"/>
      <c r="J1056" s="49"/>
      <c r="K1056" s="49"/>
      <c r="L1056" s="49"/>
      <c r="M1056" s="49"/>
      <c r="N1056" s="49"/>
      <c r="O1056" s="49"/>
      <c r="P1056" s="49"/>
      <c r="Q1056" s="49"/>
      <c r="R1056" s="49"/>
      <c r="S1056" s="49"/>
      <c r="T1056" s="49"/>
      <c r="U1056" s="49"/>
      <c r="V1056" s="49"/>
      <c r="W1056" s="49"/>
      <c r="X1056" s="49"/>
      <c r="Y1056" s="49"/>
      <c r="Z1056" s="49"/>
      <c r="AA1056" s="49"/>
      <c r="AB1056" s="49"/>
      <c r="AC1056" s="49"/>
      <c r="AD1056" s="49"/>
      <c r="AE1056" s="49"/>
      <c r="AF1056" s="49"/>
      <c r="AG1056" s="49"/>
      <c r="AH1056" s="49"/>
      <c r="AI1056" s="49"/>
      <c r="AJ1056" s="49"/>
      <c r="AK1056" s="49"/>
      <c r="AL1056" s="49"/>
      <c r="AM1056" s="49"/>
      <c r="AN1056" s="49"/>
    </row>
    <row r="1057" spans="4:40">
      <c r="D1057" s="53"/>
      <c r="E1057" s="49"/>
      <c r="F1057" s="49"/>
      <c r="G1057" s="49"/>
      <c r="H1057" s="49"/>
      <c r="I1057" s="49"/>
      <c r="J1057" s="49"/>
      <c r="K1057" s="49"/>
      <c r="L1057" s="49"/>
      <c r="M1057" s="49"/>
      <c r="N1057" s="49"/>
      <c r="O1057" s="49"/>
      <c r="P1057" s="49"/>
      <c r="Q1057" s="49"/>
      <c r="R1057" s="49"/>
      <c r="S1057" s="49"/>
      <c r="T1057" s="49"/>
      <c r="U1057" s="49"/>
      <c r="V1057" s="49"/>
      <c r="W1057" s="49"/>
      <c r="X1057" s="49"/>
      <c r="Y1057" s="49"/>
      <c r="Z1057" s="49"/>
      <c r="AA1057" s="49"/>
      <c r="AB1057" s="49"/>
      <c r="AC1057" s="49"/>
      <c r="AD1057" s="49"/>
      <c r="AE1057" s="49"/>
      <c r="AF1057" s="49"/>
      <c r="AG1057" s="49"/>
      <c r="AH1057" s="49"/>
      <c r="AI1057" s="49"/>
      <c r="AJ1057" s="49"/>
      <c r="AK1057" s="49"/>
      <c r="AL1057" s="49"/>
      <c r="AM1057" s="49"/>
      <c r="AN1057" s="49"/>
    </row>
    <row r="1058" spans="4:40">
      <c r="D1058" s="53" t="s">
        <v>3353</v>
      </c>
      <c r="E1058" s="49"/>
      <c r="F1058" s="49"/>
      <c r="G1058" s="49"/>
      <c r="H1058" s="49"/>
      <c r="I1058" s="49"/>
      <c r="J1058" s="49"/>
      <c r="K1058" s="49"/>
      <c r="L1058" s="49"/>
      <c r="M1058" s="49"/>
      <c r="N1058" s="49"/>
      <c r="O1058" s="49"/>
      <c r="P1058" s="49"/>
      <c r="Q1058" s="49"/>
      <c r="R1058" s="49"/>
      <c r="S1058" s="49"/>
      <c r="T1058" s="49"/>
      <c r="U1058" s="49"/>
      <c r="V1058" s="49"/>
      <c r="W1058" s="49"/>
      <c r="X1058" s="49"/>
      <c r="Y1058" s="49"/>
      <c r="Z1058" s="49"/>
      <c r="AA1058" s="49"/>
      <c r="AB1058" s="49"/>
      <c r="AC1058" s="49"/>
      <c r="AD1058" s="49"/>
      <c r="AE1058" s="49"/>
      <c r="AF1058" s="49"/>
      <c r="AG1058" s="49"/>
      <c r="AH1058" s="49"/>
      <c r="AI1058" s="49"/>
      <c r="AJ1058" s="49"/>
      <c r="AK1058" s="49"/>
      <c r="AL1058" s="49"/>
      <c r="AM1058" s="49"/>
      <c r="AN1058" s="49"/>
    </row>
    <row r="1059" spans="4:40">
      <c r="D1059" s="53" t="s">
        <v>280</v>
      </c>
      <c r="E1059" s="49"/>
      <c r="F1059" s="49"/>
      <c r="G1059" s="49"/>
      <c r="H1059" s="49"/>
      <c r="I1059" s="49"/>
      <c r="J1059" s="49"/>
      <c r="K1059" s="49"/>
      <c r="L1059" s="49"/>
      <c r="M1059" s="49"/>
      <c r="N1059" s="49"/>
      <c r="O1059" s="49"/>
      <c r="P1059" s="49"/>
      <c r="Q1059" s="49"/>
      <c r="R1059" s="49"/>
      <c r="S1059" s="49"/>
      <c r="T1059" s="49"/>
      <c r="U1059" s="49"/>
      <c r="V1059" s="49"/>
      <c r="W1059" s="49"/>
      <c r="X1059" s="49"/>
      <c r="Y1059" s="49"/>
      <c r="Z1059" s="49"/>
      <c r="AA1059" s="49"/>
      <c r="AB1059" s="49"/>
      <c r="AC1059" s="49"/>
      <c r="AD1059" s="49"/>
      <c r="AE1059" s="49"/>
      <c r="AF1059" s="49"/>
      <c r="AG1059" s="49"/>
      <c r="AH1059" s="49"/>
      <c r="AI1059" s="49"/>
      <c r="AJ1059" s="49"/>
      <c r="AK1059" s="49"/>
      <c r="AL1059" s="49"/>
      <c r="AM1059" s="49"/>
      <c r="AN1059" s="49"/>
    </row>
    <row r="1060" spans="4:40">
      <c r="D1060" s="53" t="s">
        <v>3683</v>
      </c>
      <c r="E1060" s="49"/>
      <c r="F1060" s="49"/>
      <c r="G1060" s="49"/>
      <c r="H1060" s="49"/>
      <c r="I1060" s="49"/>
      <c r="J1060" s="49"/>
      <c r="K1060" s="49"/>
      <c r="L1060" s="49"/>
      <c r="M1060" s="49"/>
      <c r="N1060" s="49"/>
      <c r="O1060" s="49"/>
      <c r="P1060" s="49"/>
      <c r="Q1060" s="49"/>
      <c r="R1060" s="49"/>
      <c r="S1060" s="49"/>
      <c r="T1060" s="49"/>
      <c r="U1060" s="49"/>
      <c r="V1060" s="49"/>
      <c r="W1060" s="49"/>
      <c r="X1060" s="49"/>
      <c r="Y1060" s="49"/>
      <c r="Z1060" s="49"/>
      <c r="AA1060" s="49"/>
      <c r="AB1060" s="49"/>
      <c r="AC1060" s="49"/>
      <c r="AD1060" s="49"/>
      <c r="AE1060" s="49"/>
      <c r="AF1060" s="49"/>
      <c r="AG1060" s="49"/>
      <c r="AH1060" s="49"/>
      <c r="AI1060" s="49"/>
      <c r="AJ1060" s="49"/>
      <c r="AK1060" s="49"/>
      <c r="AL1060" s="49"/>
      <c r="AM1060" s="49"/>
      <c r="AN1060" s="49"/>
    </row>
    <row r="1061" spans="4:40">
      <c r="D1061" s="53" t="s">
        <v>3684</v>
      </c>
      <c r="E1061" s="49"/>
      <c r="F1061" s="49"/>
      <c r="G1061" s="49"/>
      <c r="H1061" s="49"/>
      <c r="I1061" s="49"/>
      <c r="J1061" s="49"/>
      <c r="K1061" s="49"/>
      <c r="L1061" s="49"/>
      <c r="M1061" s="49"/>
      <c r="N1061" s="49"/>
      <c r="O1061" s="49"/>
      <c r="P1061" s="49"/>
      <c r="Q1061" s="49"/>
      <c r="R1061" s="49"/>
      <c r="S1061" s="49"/>
      <c r="T1061" s="49"/>
      <c r="U1061" s="49"/>
      <c r="V1061" s="49"/>
      <c r="W1061" s="49"/>
      <c r="X1061" s="49"/>
      <c r="Y1061" s="49"/>
      <c r="Z1061" s="49"/>
      <c r="AA1061" s="49"/>
      <c r="AB1061" s="49"/>
      <c r="AC1061" s="49"/>
      <c r="AD1061" s="49"/>
      <c r="AE1061" s="49"/>
      <c r="AF1061" s="49"/>
      <c r="AG1061" s="49"/>
      <c r="AH1061" s="49"/>
      <c r="AI1061" s="49"/>
      <c r="AJ1061" s="49"/>
      <c r="AK1061" s="49"/>
      <c r="AL1061" s="49"/>
      <c r="AM1061" s="49"/>
      <c r="AN1061" s="49"/>
    </row>
    <row r="1062" spans="4:40">
      <c r="D1062" s="53" t="s">
        <v>3685</v>
      </c>
      <c r="E1062" s="49"/>
      <c r="F1062" s="49"/>
      <c r="G1062" s="49"/>
      <c r="H1062" s="49"/>
      <c r="I1062" s="49"/>
      <c r="J1062" s="49"/>
      <c r="K1062" s="49"/>
      <c r="L1062" s="49"/>
      <c r="M1062" s="49"/>
      <c r="N1062" s="49"/>
      <c r="O1062" s="49"/>
      <c r="P1062" s="49"/>
      <c r="Q1062" s="49"/>
      <c r="R1062" s="49"/>
      <c r="S1062" s="49"/>
      <c r="T1062" s="49"/>
      <c r="U1062" s="49"/>
      <c r="V1062" s="49"/>
      <c r="W1062" s="49"/>
      <c r="X1062" s="49"/>
      <c r="Y1062" s="49"/>
      <c r="Z1062" s="49"/>
      <c r="AA1062" s="49"/>
      <c r="AB1062" s="49"/>
      <c r="AC1062" s="49"/>
      <c r="AD1062" s="49"/>
      <c r="AE1062" s="49"/>
      <c r="AF1062" s="49"/>
      <c r="AG1062" s="49"/>
      <c r="AH1062" s="49"/>
      <c r="AI1062" s="49"/>
      <c r="AJ1062" s="49"/>
      <c r="AK1062" s="49"/>
      <c r="AL1062" s="49"/>
      <c r="AM1062" s="49"/>
      <c r="AN1062" s="49"/>
    </row>
    <row r="1063" spans="4:40">
      <c r="D1063" s="53" t="s">
        <v>3741</v>
      </c>
      <c r="E1063" s="49"/>
      <c r="F1063" s="49"/>
      <c r="G1063" s="49"/>
      <c r="H1063" s="49"/>
      <c r="I1063" s="49"/>
      <c r="J1063" s="49"/>
      <c r="K1063" s="49"/>
      <c r="L1063" s="49"/>
      <c r="M1063" s="49"/>
      <c r="N1063" s="49"/>
      <c r="O1063" s="49"/>
      <c r="P1063" s="49"/>
      <c r="Q1063" s="49"/>
      <c r="R1063" s="49"/>
      <c r="S1063" s="49"/>
      <c r="T1063" s="49"/>
      <c r="U1063" s="49"/>
      <c r="V1063" s="49"/>
      <c r="W1063" s="49"/>
      <c r="X1063" s="49"/>
      <c r="Y1063" s="49"/>
      <c r="Z1063" s="49"/>
      <c r="AA1063" s="49"/>
      <c r="AB1063" s="49"/>
      <c r="AC1063" s="49"/>
      <c r="AD1063" s="49"/>
      <c r="AE1063" s="49"/>
      <c r="AF1063" s="49"/>
      <c r="AG1063" s="49"/>
      <c r="AH1063" s="49"/>
      <c r="AI1063" s="49"/>
      <c r="AJ1063" s="49"/>
      <c r="AK1063" s="49"/>
      <c r="AL1063" s="49"/>
      <c r="AM1063" s="49"/>
      <c r="AN1063" s="49"/>
    </row>
    <row r="1064" spans="4:40">
      <c r="D1064" s="53" t="s">
        <v>3747</v>
      </c>
      <c r="E1064" s="49"/>
      <c r="F1064" s="49"/>
      <c r="G1064" s="49"/>
      <c r="H1064" s="49"/>
      <c r="I1064" s="49"/>
      <c r="J1064" s="49"/>
      <c r="K1064" s="49"/>
      <c r="L1064" s="49"/>
      <c r="M1064" s="49"/>
      <c r="N1064" s="49"/>
      <c r="O1064" s="49"/>
      <c r="P1064" s="49"/>
      <c r="Q1064" s="49"/>
      <c r="R1064" s="49"/>
      <c r="S1064" s="49"/>
      <c r="T1064" s="49"/>
      <c r="U1064" s="49"/>
      <c r="V1064" s="49"/>
      <c r="W1064" s="49"/>
      <c r="X1064" s="49"/>
      <c r="Y1064" s="49"/>
      <c r="Z1064" s="49"/>
      <c r="AA1064" s="49"/>
      <c r="AB1064" s="49"/>
      <c r="AC1064" s="49"/>
      <c r="AD1064" s="49"/>
      <c r="AE1064" s="49"/>
      <c r="AF1064" s="49"/>
      <c r="AG1064" s="49"/>
      <c r="AH1064" s="49"/>
      <c r="AI1064" s="49"/>
      <c r="AJ1064" s="49"/>
      <c r="AK1064" s="49"/>
      <c r="AL1064" s="49"/>
      <c r="AM1064" s="49"/>
      <c r="AN1064" s="49"/>
    </row>
    <row r="1065" spans="4:40">
      <c r="D1065" s="53"/>
      <c r="E1065" s="49"/>
      <c r="F1065" s="49"/>
      <c r="G1065" s="49"/>
      <c r="H1065" s="49"/>
      <c r="I1065" s="49"/>
      <c r="J1065" s="49"/>
      <c r="K1065" s="49"/>
      <c r="L1065" s="49"/>
      <c r="M1065" s="49"/>
      <c r="N1065" s="49"/>
      <c r="O1065" s="49"/>
      <c r="P1065" s="49"/>
      <c r="Q1065" s="49"/>
      <c r="R1065" s="49"/>
      <c r="S1065" s="49"/>
      <c r="T1065" s="49"/>
      <c r="U1065" s="49"/>
      <c r="V1065" s="49"/>
      <c r="W1065" s="49"/>
      <c r="X1065" s="49"/>
      <c r="Y1065" s="49"/>
      <c r="Z1065" s="49"/>
      <c r="AA1065" s="49"/>
      <c r="AB1065" s="49"/>
      <c r="AC1065" s="49"/>
      <c r="AD1065" s="49"/>
      <c r="AE1065" s="49"/>
      <c r="AF1065" s="49"/>
      <c r="AG1065" s="49"/>
      <c r="AH1065" s="49"/>
      <c r="AI1065" s="49"/>
      <c r="AJ1065" s="49"/>
      <c r="AK1065" s="49"/>
      <c r="AL1065" s="49"/>
      <c r="AM1065" s="49"/>
      <c r="AN1065" s="49"/>
    </row>
    <row r="1066" spans="4:40">
      <c r="D1066" s="53" t="s">
        <v>566</v>
      </c>
      <c r="E1066" s="49"/>
      <c r="F1066" s="49"/>
      <c r="G1066" s="49"/>
      <c r="H1066" s="49"/>
      <c r="I1066" s="49"/>
      <c r="J1066" s="49"/>
      <c r="K1066" s="49"/>
      <c r="L1066" s="49"/>
      <c r="M1066" s="49"/>
      <c r="N1066" s="49"/>
      <c r="O1066" s="49"/>
      <c r="P1066" s="49"/>
      <c r="Q1066" s="49"/>
      <c r="R1066" s="49"/>
      <c r="S1066" s="49"/>
      <c r="T1066" s="49"/>
      <c r="U1066" s="49"/>
      <c r="V1066" s="49"/>
      <c r="W1066" s="49"/>
      <c r="X1066" s="49"/>
      <c r="Y1066" s="49"/>
      <c r="Z1066" s="49"/>
      <c r="AA1066" s="49"/>
      <c r="AB1066" s="49"/>
      <c r="AC1066" s="49"/>
      <c r="AD1066" s="49"/>
      <c r="AE1066" s="49"/>
      <c r="AF1066" s="49"/>
      <c r="AG1066" s="49"/>
      <c r="AH1066" s="49"/>
      <c r="AI1066" s="49"/>
      <c r="AJ1066" s="49"/>
      <c r="AK1066" s="49"/>
      <c r="AL1066" s="49"/>
      <c r="AM1066" s="49"/>
      <c r="AN1066" s="49"/>
    </row>
    <row r="1067" spans="4:40">
      <c r="D1067" s="53" t="s">
        <v>280</v>
      </c>
      <c r="E1067" s="49"/>
      <c r="F1067" s="49"/>
      <c r="G1067" s="49"/>
      <c r="H1067" s="49"/>
      <c r="I1067" s="49"/>
      <c r="J1067" s="49"/>
      <c r="K1067" s="49"/>
      <c r="L1067" s="49"/>
      <c r="M1067" s="49"/>
      <c r="N1067" s="49"/>
      <c r="O1067" s="49"/>
      <c r="P1067" s="49"/>
      <c r="Q1067" s="49"/>
      <c r="R1067" s="49"/>
      <c r="S1067" s="49"/>
      <c r="T1067" s="49"/>
      <c r="U1067" s="49"/>
      <c r="V1067" s="49"/>
      <c r="W1067" s="49"/>
      <c r="X1067" s="49"/>
      <c r="Y1067" s="49"/>
      <c r="Z1067" s="49"/>
      <c r="AA1067" s="49"/>
      <c r="AB1067" s="49"/>
      <c r="AC1067" s="49"/>
      <c r="AD1067" s="49"/>
      <c r="AE1067" s="49"/>
      <c r="AF1067" s="49"/>
      <c r="AG1067" s="49"/>
      <c r="AH1067" s="49"/>
      <c r="AI1067" s="49"/>
      <c r="AJ1067" s="49"/>
      <c r="AK1067" s="49"/>
      <c r="AL1067" s="49"/>
      <c r="AM1067" s="49"/>
      <c r="AN1067" s="49"/>
    </row>
    <row r="1068" spans="4:40">
      <c r="D1068" s="53" t="s">
        <v>3683</v>
      </c>
      <c r="E1068" s="49"/>
      <c r="F1068" s="49"/>
      <c r="G1068" s="49"/>
      <c r="H1068" s="49"/>
      <c r="I1068" s="49"/>
      <c r="J1068" s="49"/>
      <c r="K1068" s="49"/>
      <c r="L1068" s="49"/>
      <c r="M1068" s="49"/>
      <c r="N1068" s="49"/>
      <c r="O1068" s="49"/>
      <c r="P1068" s="49"/>
      <c r="Q1068" s="49"/>
      <c r="R1068" s="49"/>
      <c r="S1068" s="49"/>
      <c r="T1068" s="49"/>
      <c r="U1068" s="49"/>
      <c r="V1068" s="49"/>
      <c r="W1068" s="49"/>
      <c r="X1068" s="49"/>
      <c r="Y1068" s="49"/>
      <c r="Z1068" s="49"/>
      <c r="AA1068" s="49"/>
      <c r="AB1068" s="49"/>
      <c r="AC1068" s="49"/>
      <c r="AD1068" s="49"/>
      <c r="AE1068" s="49"/>
      <c r="AF1068" s="49"/>
      <c r="AG1068" s="49"/>
      <c r="AH1068" s="49"/>
      <c r="AI1068" s="49"/>
      <c r="AJ1068" s="49"/>
      <c r="AK1068" s="49"/>
      <c r="AL1068" s="49"/>
      <c r="AM1068" s="49"/>
      <c r="AN1068" s="49"/>
    </row>
    <row r="1069" spans="4:40">
      <c r="D1069" s="53" t="s">
        <v>3741</v>
      </c>
      <c r="E1069" s="49"/>
      <c r="F1069" s="49"/>
      <c r="G1069" s="49"/>
      <c r="H1069" s="49"/>
      <c r="I1069" s="49"/>
      <c r="J1069" s="49"/>
      <c r="K1069" s="49"/>
      <c r="L1069" s="49"/>
      <c r="M1069" s="49"/>
      <c r="N1069" s="49"/>
      <c r="O1069" s="49"/>
      <c r="P1069" s="49"/>
      <c r="Q1069" s="49"/>
      <c r="R1069" s="49"/>
      <c r="S1069" s="49"/>
      <c r="T1069" s="49"/>
      <c r="U1069" s="49"/>
      <c r="V1069" s="49"/>
      <c r="W1069" s="49"/>
      <c r="X1069" s="49"/>
      <c r="Y1069" s="49"/>
      <c r="Z1069" s="49"/>
      <c r="AA1069" s="49"/>
      <c r="AB1069" s="49"/>
      <c r="AC1069" s="49"/>
      <c r="AD1069" s="49"/>
      <c r="AE1069" s="49"/>
      <c r="AF1069" s="49"/>
      <c r="AG1069" s="49"/>
      <c r="AH1069" s="49"/>
      <c r="AI1069" s="49"/>
      <c r="AJ1069" s="49"/>
      <c r="AK1069" s="49"/>
      <c r="AL1069" s="49"/>
      <c r="AM1069" s="49"/>
      <c r="AN1069" s="49"/>
    </row>
    <row r="1070" spans="4:40">
      <c r="D1070" s="53" t="s">
        <v>3748</v>
      </c>
      <c r="E1070" s="49"/>
      <c r="F1070" s="49"/>
      <c r="G1070" s="49"/>
      <c r="H1070" s="49"/>
      <c r="I1070" s="49"/>
      <c r="J1070" s="49"/>
      <c r="K1070" s="49"/>
      <c r="L1070" s="49"/>
      <c r="M1070" s="49"/>
      <c r="N1070" s="49"/>
      <c r="O1070" s="49"/>
      <c r="P1070" s="49"/>
      <c r="Q1070" s="49"/>
      <c r="R1070" s="49"/>
      <c r="S1070" s="49"/>
      <c r="T1070" s="49"/>
      <c r="U1070" s="49"/>
      <c r="V1070" s="49"/>
      <c r="W1070" s="49"/>
      <c r="X1070" s="49"/>
      <c r="Y1070" s="49"/>
      <c r="Z1070" s="49"/>
      <c r="AA1070" s="49"/>
      <c r="AB1070" s="49"/>
      <c r="AC1070" s="49"/>
      <c r="AD1070" s="49"/>
      <c r="AE1070" s="49"/>
      <c r="AF1070" s="49"/>
      <c r="AG1070" s="49"/>
      <c r="AH1070" s="49"/>
      <c r="AI1070" s="49"/>
      <c r="AJ1070" s="49"/>
      <c r="AK1070" s="49"/>
      <c r="AL1070" s="49"/>
      <c r="AM1070" s="49"/>
      <c r="AN1070" s="49"/>
    </row>
    <row r="1071" spans="4:40">
      <c r="D1071" s="53"/>
      <c r="E1071" s="49"/>
      <c r="F1071" s="49"/>
      <c r="G1071" s="49"/>
      <c r="H1071" s="49"/>
      <c r="I1071" s="49"/>
      <c r="J1071" s="49"/>
      <c r="K1071" s="49"/>
      <c r="L1071" s="49"/>
      <c r="M1071" s="49"/>
      <c r="N1071" s="49"/>
      <c r="O1071" s="49"/>
      <c r="P1071" s="49"/>
      <c r="Q1071" s="49"/>
      <c r="R1071" s="49"/>
      <c r="S1071" s="49"/>
      <c r="T1071" s="49"/>
      <c r="U1071" s="49"/>
      <c r="V1071" s="49"/>
      <c r="W1071" s="49"/>
      <c r="X1071" s="49"/>
      <c r="Y1071" s="49"/>
      <c r="Z1071" s="49"/>
      <c r="AA1071" s="49"/>
      <c r="AB1071" s="49"/>
      <c r="AC1071" s="49"/>
      <c r="AD1071" s="49"/>
      <c r="AE1071" s="49"/>
      <c r="AF1071" s="49"/>
      <c r="AG1071" s="49"/>
      <c r="AH1071" s="49"/>
      <c r="AI1071" s="49"/>
      <c r="AJ1071" s="49"/>
      <c r="AK1071" s="49"/>
      <c r="AL1071" s="49"/>
      <c r="AM1071" s="49"/>
      <c r="AN1071" s="49"/>
    </row>
    <row r="1072" spans="4:40">
      <c r="D1072" s="53" t="s">
        <v>261</v>
      </c>
      <c r="E1072" s="49"/>
      <c r="F1072" s="49"/>
      <c r="G1072" s="49"/>
      <c r="H1072" s="49"/>
      <c r="I1072" s="49"/>
      <c r="J1072" s="49"/>
      <c r="K1072" s="49"/>
      <c r="L1072" s="49"/>
      <c r="M1072" s="49"/>
      <c r="N1072" s="49"/>
      <c r="O1072" s="49"/>
      <c r="P1072" s="49"/>
      <c r="Q1072" s="49"/>
      <c r="R1072" s="49"/>
      <c r="S1072" s="49"/>
      <c r="T1072" s="49"/>
      <c r="U1072" s="49"/>
      <c r="V1072" s="49"/>
      <c r="W1072" s="49"/>
      <c r="X1072" s="49"/>
      <c r="Y1072" s="49"/>
      <c r="Z1072" s="49"/>
      <c r="AA1072" s="49"/>
      <c r="AB1072" s="49"/>
      <c r="AC1072" s="49"/>
      <c r="AD1072" s="49"/>
      <c r="AE1072" s="49"/>
      <c r="AF1072" s="49"/>
      <c r="AG1072" s="49"/>
      <c r="AH1072" s="49"/>
      <c r="AI1072" s="49"/>
      <c r="AJ1072" s="49"/>
      <c r="AK1072" s="49"/>
      <c r="AL1072" s="49"/>
      <c r="AM1072" s="49"/>
      <c r="AN1072" s="49"/>
    </row>
    <row r="1073" spans="4:40">
      <c r="D1073" s="53" t="s">
        <v>262</v>
      </c>
      <c r="E1073" s="49"/>
      <c r="F1073" s="49"/>
      <c r="G1073" s="49"/>
      <c r="H1073" s="49"/>
      <c r="I1073" s="49"/>
      <c r="J1073" s="49"/>
      <c r="K1073" s="49"/>
      <c r="L1073" s="49"/>
      <c r="M1073" s="49"/>
      <c r="N1073" s="49"/>
      <c r="O1073" s="49"/>
      <c r="P1073" s="49"/>
      <c r="Q1073" s="49"/>
      <c r="R1073" s="49"/>
      <c r="S1073" s="49"/>
      <c r="T1073" s="49"/>
      <c r="U1073" s="49"/>
      <c r="V1073" s="49"/>
      <c r="W1073" s="49"/>
      <c r="X1073" s="49"/>
      <c r="Y1073" s="49"/>
      <c r="Z1073" s="49"/>
      <c r="AA1073" s="49"/>
      <c r="AB1073" s="49"/>
      <c r="AC1073" s="49"/>
      <c r="AD1073" s="49"/>
      <c r="AE1073" s="49"/>
      <c r="AF1073" s="49"/>
      <c r="AG1073" s="49"/>
      <c r="AH1073" s="49"/>
      <c r="AI1073" s="49"/>
      <c r="AJ1073" s="49"/>
      <c r="AK1073" s="49"/>
      <c r="AL1073" s="49"/>
      <c r="AM1073" s="49"/>
      <c r="AN1073" s="49"/>
    </row>
    <row r="1074" spans="4:40">
      <c r="D1074" s="53" t="s">
        <v>336</v>
      </c>
      <c r="E1074" s="49"/>
      <c r="F1074" s="49"/>
      <c r="G1074" s="49"/>
      <c r="H1074" s="49"/>
      <c r="I1074" s="49"/>
      <c r="J1074" s="49"/>
      <c r="K1074" s="49"/>
      <c r="L1074" s="49"/>
      <c r="M1074" s="49"/>
      <c r="N1074" s="49"/>
      <c r="O1074" s="49"/>
      <c r="P1074" s="49"/>
      <c r="Q1074" s="49"/>
      <c r="R1074" s="49"/>
      <c r="S1074" s="49"/>
      <c r="T1074" s="49"/>
      <c r="U1074" s="49"/>
      <c r="V1074" s="49"/>
      <c r="W1074" s="49"/>
      <c r="X1074" s="49"/>
      <c r="Y1074" s="49"/>
      <c r="Z1074" s="49"/>
      <c r="AA1074" s="49"/>
      <c r="AB1074" s="49"/>
      <c r="AC1074" s="49"/>
      <c r="AD1074" s="49"/>
      <c r="AE1074" s="49"/>
      <c r="AF1074" s="49"/>
      <c r="AG1074" s="49"/>
      <c r="AH1074" s="49"/>
      <c r="AI1074" s="49"/>
      <c r="AJ1074" s="49"/>
      <c r="AK1074" s="49"/>
      <c r="AL1074" s="49"/>
      <c r="AM1074" s="49"/>
      <c r="AN1074" s="49"/>
    </row>
    <row r="1076" spans="4:40">
      <c r="D1076" s="85" t="s">
        <v>3749</v>
      </c>
    </row>
    <row r="1091" spans="4:18">
      <c r="D1091" s="52" t="s">
        <v>34</v>
      </c>
      <c r="E1091" s="48"/>
      <c r="F1091" s="48"/>
      <c r="G1091" s="48"/>
      <c r="H1091" s="48"/>
      <c r="I1091" s="48"/>
      <c r="J1091" s="48"/>
      <c r="K1091" s="48"/>
      <c r="L1091" s="48"/>
      <c r="M1091" s="48"/>
      <c r="N1091" s="48"/>
      <c r="O1091" s="48"/>
      <c r="P1091" s="48"/>
    </row>
    <row r="1092" spans="4:18">
      <c r="D1092" s="52" t="s">
        <v>3752</v>
      </c>
      <c r="E1092" s="48"/>
      <c r="F1092" s="48"/>
      <c r="G1092" s="48"/>
      <c r="H1092" s="48"/>
      <c r="I1092" s="48"/>
      <c r="J1092" s="48"/>
      <c r="K1092" s="48"/>
      <c r="L1092" s="48"/>
      <c r="M1092" s="48"/>
      <c r="N1092" s="48"/>
      <c r="O1092" s="48"/>
      <c r="P1092" s="48"/>
    </row>
    <row r="1093" spans="4:18">
      <c r="D1093" s="52" t="s">
        <v>3753</v>
      </c>
      <c r="E1093" s="48"/>
      <c r="F1093" s="48"/>
      <c r="G1093" s="48"/>
      <c r="H1093" s="48"/>
      <c r="I1093" s="48"/>
      <c r="J1093" s="48"/>
      <c r="K1093" s="48"/>
      <c r="L1093" s="48"/>
      <c r="M1093" s="48"/>
      <c r="N1093" s="48"/>
      <c r="O1093" s="48"/>
      <c r="P1093" s="48"/>
    </row>
    <row r="1095" spans="4:18">
      <c r="D1095" s="47" t="s">
        <v>3754</v>
      </c>
      <c r="E1095" s="47" t="s">
        <v>3755</v>
      </c>
      <c r="F1095" s="47" t="s">
        <v>3756</v>
      </c>
      <c r="G1095" s="47" t="s">
        <v>30</v>
      </c>
      <c r="H1095" s="47" t="s">
        <v>390</v>
      </c>
      <c r="I1095" s="47" t="s">
        <v>653</v>
      </c>
      <c r="J1095" s="47" t="s">
        <v>3757</v>
      </c>
      <c r="K1095" s="47" t="s">
        <v>3758</v>
      </c>
      <c r="L1095" s="47" t="s">
        <v>3759</v>
      </c>
      <c r="M1095" s="47" t="s">
        <v>3760</v>
      </c>
      <c r="N1095" s="47" t="s">
        <v>467</v>
      </c>
      <c r="O1095" s="47" t="s">
        <v>472</v>
      </c>
      <c r="P1095" s="47" t="s">
        <v>471</v>
      </c>
      <c r="Q1095" s="47" t="s">
        <v>473</v>
      </c>
      <c r="R1095" s="47" t="s">
        <v>427</v>
      </c>
    </row>
    <row r="1096" spans="4:18">
      <c r="D1096" s="85">
        <v>6129</v>
      </c>
      <c r="E1096" s="85">
        <v>4914</v>
      </c>
      <c r="F1096" s="85" t="s">
        <v>3761</v>
      </c>
      <c r="G1096" s="85" t="s">
        <v>3762</v>
      </c>
      <c r="H1096" s="85">
        <v>1996</v>
      </c>
      <c r="I1096" s="85">
        <v>1</v>
      </c>
      <c r="J1096" s="85">
        <v>48</v>
      </c>
      <c r="K1096" s="85">
        <v>850000</v>
      </c>
      <c r="L1096" s="85">
        <v>95</v>
      </c>
      <c r="M1096" s="85">
        <v>0</v>
      </c>
      <c r="N1096" s="85" t="s">
        <v>3667</v>
      </c>
      <c r="O1096" s="85" t="s">
        <v>3763</v>
      </c>
      <c r="P1096" s="82">
        <v>45015.754604398149</v>
      </c>
      <c r="Q1096" s="85" t="s">
        <v>3764</v>
      </c>
      <c r="R1096" s="82">
        <v>45015.791547569446</v>
      </c>
    </row>
    <row r="1098" spans="4:18">
      <c r="D1098" s="53" t="s">
        <v>335</v>
      </c>
      <c r="E1098" s="49"/>
      <c r="F1098" s="49"/>
      <c r="G1098" s="49"/>
      <c r="H1098" s="49"/>
      <c r="I1098" s="49"/>
      <c r="J1098" s="49"/>
      <c r="K1098" s="49"/>
      <c r="L1098" s="49"/>
      <c r="M1098" s="49"/>
      <c r="N1098" s="49"/>
      <c r="O1098" s="49"/>
    </row>
    <row r="1099" spans="4:18">
      <c r="D1099" s="53" t="s">
        <v>312</v>
      </c>
      <c r="E1099" s="49"/>
      <c r="F1099" s="49"/>
      <c r="G1099" s="49"/>
      <c r="H1099" s="49"/>
      <c r="I1099" s="49"/>
      <c r="J1099" s="49"/>
      <c r="K1099" s="49"/>
      <c r="L1099" s="49"/>
      <c r="M1099" s="49"/>
      <c r="N1099" s="49"/>
      <c r="O1099" s="49"/>
    </row>
    <row r="1100" spans="4:18">
      <c r="D1100" s="53"/>
      <c r="E1100" s="49"/>
      <c r="F1100" s="49"/>
      <c r="G1100" s="49"/>
      <c r="H1100" s="49"/>
      <c r="I1100" s="49"/>
      <c r="J1100" s="49"/>
      <c r="K1100" s="49"/>
      <c r="L1100" s="49"/>
      <c r="M1100" s="49"/>
      <c r="N1100" s="49"/>
      <c r="O1100" s="49"/>
    </row>
    <row r="1101" spans="4:18">
      <c r="D1101" s="80" t="s">
        <v>566</v>
      </c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</row>
    <row r="1102" spans="4:18">
      <c r="D1102" s="80" t="s">
        <v>280</v>
      </c>
      <c r="E1102" s="81"/>
      <c r="F1102" s="81"/>
      <c r="G1102" s="81"/>
      <c r="H1102" s="81"/>
      <c r="I1102" s="81"/>
      <c r="J1102" s="81"/>
      <c r="K1102" s="81"/>
      <c r="L1102" s="81"/>
      <c r="M1102" s="81"/>
      <c r="N1102" s="81"/>
      <c r="O1102" s="81"/>
    </row>
    <row r="1103" spans="4:18">
      <c r="D1103" s="80" t="s">
        <v>3765</v>
      </c>
      <c r="E1103" s="81"/>
      <c r="F1103" s="81"/>
      <c r="G1103" s="81"/>
      <c r="H1103" s="81"/>
      <c r="I1103" s="81"/>
      <c r="J1103" s="81"/>
      <c r="K1103" s="81"/>
      <c r="L1103" s="81"/>
      <c r="M1103" s="81"/>
      <c r="N1103" s="81"/>
      <c r="O1103" s="81"/>
    </row>
    <row r="1104" spans="4:18">
      <c r="D1104" s="80" t="s">
        <v>3766</v>
      </c>
      <c r="E1104" s="81"/>
      <c r="F1104" s="81"/>
      <c r="G1104" s="81"/>
      <c r="H1104" s="81"/>
      <c r="I1104" s="81"/>
      <c r="J1104" s="81"/>
      <c r="K1104" s="81"/>
      <c r="L1104" s="81"/>
      <c r="M1104" s="81"/>
      <c r="N1104" s="81"/>
      <c r="O1104" s="81"/>
    </row>
    <row r="1105" spans="4:38">
      <c r="D1105" s="53"/>
      <c r="E1105" s="49"/>
      <c r="F1105" s="49"/>
      <c r="G1105" s="49"/>
      <c r="H1105" s="49"/>
      <c r="I1105" s="49"/>
      <c r="J1105" s="49"/>
      <c r="K1105" s="49"/>
      <c r="L1105" s="49"/>
      <c r="M1105" s="49"/>
      <c r="N1105" s="49"/>
      <c r="O1105" s="49"/>
    </row>
    <row r="1106" spans="4:38">
      <c r="D1106" s="53" t="s">
        <v>3767</v>
      </c>
      <c r="E1106" s="49"/>
      <c r="F1106" s="49"/>
      <c r="G1106" s="49"/>
      <c r="H1106" s="49"/>
      <c r="I1106" s="49"/>
      <c r="J1106" s="49"/>
      <c r="K1106" s="49"/>
      <c r="L1106" s="49"/>
      <c r="M1106" s="49"/>
      <c r="N1106" s="49"/>
      <c r="O1106" s="49"/>
    </row>
    <row r="1107" spans="4:38">
      <c r="D1107" s="53" t="s">
        <v>3766</v>
      </c>
      <c r="E1107" s="49"/>
      <c r="F1107" s="49"/>
      <c r="G1107" s="49"/>
      <c r="H1107" s="49"/>
      <c r="I1107" s="49"/>
      <c r="J1107" s="49"/>
      <c r="K1107" s="49"/>
      <c r="L1107" s="49"/>
      <c r="M1107" s="49"/>
      <c r="N1107" s="49"/>
      <c r="O1107" s="49"/>
    </row>
    <row r="1108" spans="4:38">
      <c r="D1108" s="53"/>
      <c r="E1108" s="49"/>
      <c r="F1108" s="49"/>
      <c r="G1108" s="49"/>
      <c r="H1108" s="49"/>
      <c r="I1108" s="49"/>
      <c r="J1108" s="49"/>
      <c r="K1108" s="49"/>
      <c r="L1108" s="49"/>
      <c r="M1108" s="49"/>
      <c r="N1108" s="49"/>
      <c r="O1108" s="49"/>
    </row>
    <row r="1109" spans="4:38">
      <c r="D1109" s="53" t="s">
        <v>261</v>
      </c>
      <c r="E1109" s="49"/>
      <c r="F1109" s="49"/>
      <c r="G1109" s="49"/>
      <c r="H1109" s="49"/>
      <c r="I1109" s="49"/>
      <c r="J1109" s="49"/>
      <c r="K1109" s="49"/>
      <c r="L1109" s="49"/>
      <c r="M1109" s="49"/>
      <c r="N1109" s="49"/>
      <c r="O1109" s="49"/>
    </row>
    <row r="1110" spans="4:38">
      <c r="D1110" s="53" t="s">
        <v>262</v>
      </c>
      <c r="E1110" s="49"/>
      <c r="F1110" s="49"/>
      <c r="G1110" s="49"/>
      <c r="H1110" s="49"/>
      <c r="I1110" s="49"/>
      <c r="J1110" s="49"/>
      <c r="K1110" s="49"/>
      <c r="L1110" s="49"/>
      <c r="M1110" s="49"/>
      <c r="N1110" s="49"/>
      <c r="O1110" s="49"/>
    </row>
    <row r="1111" spans="4:38">
      <c r="D1111" s="53" t="s">
        <v>336</v>
      </c>
      <c r="E1111" s="49"/>
      <c r="F1111" s="49"/>
      <c r="G1111" s="49"/>
      <c r="H1111" s="49"/>
      <c r="I1111" s="49"/>
      <c r="J1111" s="49"/>
      <c r="K1111" s="49"/>
      <c r="L1111" s="49"/>
      <c r="M1111" s="49"/>
      <c r="N1111" s="49"/>
      <c r="O1111" s="49"/>
    </row>
    <row r="1113" spans="4:38">
      <c r="D1113" s="85" t="s">
        <v>3768</v>
      </c>
    </row>
    <row r="1115" spans="4:38">
      <c r="D1115" s="47" t="s">
        <v>3769</v>
      </c>
      <c r="E1115" s="47" t="s">
        <v>3770</v>
      </c>
      <c r="F1115" s="47" t="s">
        <v>3771</v>
      </c>
      <c r="G1115" s="47" t="s">
        <v>3772</v>
      </c>
      <c r="H1115" s="47" t="s">
        <v>3773</v>
      </c>
      <c r="I1115" s="47" t="s">
        <v>745</v>
      </c>
      <c r="J1115" s="47" t="s">
        <v>309</v>
      </c>
      <c r="K1115" s="47" t="s">
        <v>378</v>
      </c>
      <c r="L1115" s="47" t="s">
        <v>379</v>
      </c>
      <c r="M1115" s="47" t="s">
        <v>3774</v>
      </c>
      <c r="N1115" s="47" t="s">
        <v>3775</v>
      </c>
      <c r="O1115" s="47" t="s">
        <v>3776</v>
      </c>
      <c r="P1115" s="47" t="s">
        <v>1417</v>
      </c>
      <c r="Q1115" s="47" t="s">
        <v>1419</v>
      </c>
      <c r="R1115" s="47" t="s">
        <v>3777</v>
      </c>
      <c r="S1115" s="47" t="s">
        <v>3778</v>
      </c>
      <c r="T1115" s="47" t="s">
        <v>3779</v>
      </c>
      <c r="U1115" s="47" t="s">
        <v>3780</v>
      </c>
      <c r="V1115" s="47" t="s">
        <v>3781</v>
      </c>
      <c r="W1115" s="47" t="s">
        <v>3782</v>
      </c>
      <c r="X1115" s="47" t="s">
        <v>2899</v>
      </c>
      <c r="Y1115" s="47" t="s">
        <v>3783</v>
      </c>
      <c r="Z1115" s="47" t="s">
        <v>468</v>
      </c>
      <c r="AA1115" s="47" t="s">
        <v>3784</v>
      </c>
      <c r="AB1115" s="47" t="s">
        <v>3785</v>
      </c>
      <c r="AC1115" s="47" t="s">
        <v>3786</v>
      </c>
      <c r="AD1115" s="47" t="s">
        <v>3787</v>
      </c>
      <c r="AE1115" s="47" t="s">
        <v>3788</v>
      </c>
      <c r="AF1115" s="47" t="s">
        <v>3760</v>
      </c>
      <c r="AG1115" s="47" t="s">
        <v>467</v>
      </c>
      <c r="AH1115" s="47" t="s">
        <v>470</v>
      </c>
      <c r="AI1115" s="47" t="s">
        <v>472</v>
      </c>
      <c r="AJ1115" s="47" t="s">
        <v>471</v>
      </c>
      <c r="AK1115" s="47" t="s">
        <v>473</v>
      </c>
      <c r="AL1115" s="47" t="s">
        <v>427</v>
      </c>
    </row>
    <row r="1116" spans="4:38">
      <c r="D1116" s="85">
        <v>11223</v>
      </c>
      <c r="E1116" s="85">
        <v>5969</v>
      </c>
      <c r="F1116" s="85">
        <v>2</v>
      </c>
      <c r="G1116" s="85" t="s">
        <v>3789</v>
      </c>
      <c r="H1116" s="85" t="s">
        <v>3790</v>
      </c>
      <c r="I1116" s="85" t="s">
        <v>3791</v>
      </c>
      <c r="J1116" s="85" t="s">
        <v>3792</v>
      </c>
      <c r="K1116" s="85" t="s">
        <v>3793</v>
      </c>
      <c r="L1116" s="85" t="s">
        <v>3794</v>
      </c>
      <c r="M1116" s="85">
        <v>110</v>
      </c>
      <c r="N1116" s="85">
        <v>1</v>
      </c>
      <c r="O1116" s="85" t="s">
        <v>564</v>
      </c>
      <c r="P1116" s="222">
        <v>45017</v>
      </c>
      <c r="Q1116" s="222">
        <v>45392</v>
      </c>
      <c r="R1116" s="85">
        <v>0</v>
      </c>
      <c r="S1116" s="85" t="s">
        <v>564</v>
      </c>
      <c r="T1116" s="85" t="s">
        <v>564</v>
      </c>
      <c r="U1116" s="85" t="s">
        <v>564</v>
      </c>
      <c r="V1116" s="85">
        <v>0</v>
      </c>
      <c r="W1116" s="85" t="s">
        <v>564</v>
      </c>
      <c r="X1116" s="85" t="s">
        <v>564</v>
      </c>
      <c r="Y1116" s="85" t="s">
        <v>564</v>
      </c>
      <c r="Z1116" s="85" t="s">
        <v>564</v>
      </c>
      <c r="AA1116" s="85" t="s">
        <v>3795</v>
      </c>
      <c r="AB1116" s="85" t="s">
        <v>3796</v>
      </c>
      <c r="AC1116" s="222">
        <v>45012</v>
      </c>
      <c r="AD1116" s="222">
        <v>46504</v>
      </c>
      <c r="AE1116" s="85">
        <v>5</v>
      </c>
      <c r="AF1116" s="85">
        <v>0</v>
      </c>
      <c r="AG1116" s="85" t="s">
        <v>564</v>
      </c>
      <c r="AH1116" s="85" t="s">
        <v>3797</v>
      </c>
      <c r="AI1116" s="85" t="s">
        <v>1118</v>
      </c>
      <c r="AJ1116" s="82">
        <v>45044.707717129633</v>
      </c>
      <c r="AK1116" s="85" t="s">
        <v>1118</v>
      </c>
      <c r="AL1116" s="82">
        <v>45044.709321261573</v>
      </c>
    </row>
    <row r="1118" spans="4:38">
      <c r="D1118" s="53" t="s">
        <v>335</v>
      </c>
      <c r="E1118" s="49"/>
      <c r="F1118" s="49"/>
      <c r="G1118" s="49"/>
      <c r="H1118" s="49"/>
      <c r="I1118" s="49"/>
      <c r="J1118" s="49"/>
      <c r="K1118" s="49"/>
      <c r="L1118" s="49"/>
      <c r="M1118" s="49"/>
      <c r="N1118" s="49"/>
      <c r="O1118" s="49"/>
      <c r="P1118" s="49"/>
      <c r="Q1118" s="49"/>
      <c r="R1118" s="49"/>
      <c r="U1118" s="53" t="s">
        <v>335</v>
      </c>
      <c r="V1118" s="49"/>
      <c r="W1118" s="49"/>
      <c r="X1118" s="49"/>
      <c r="Y1118" s="49"/>
      <c r="Z1118" s="49"/>
      <c r="AA1118" s="49"/>
      <c r="AB1118" s="49"/>
      <c r="AC1118" s="49"/>
      <c r="AD1118" s="49"/>
      <c r="AE1118" s="49"/>
      <c r="AF1118" s="49"/>
      <c r="AG1118" s="49"/>
    </row>
    <row r="1119" spans="4:38">
      <c r="D1119" s="53" t="s">
        <v>312</v>
      </c>
      <c r="E1119" s="49"/>
      <c r="F1119" s="49"/>
      <c r="G1119" s="49"/>
      <c r="H1119" s="49"/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U1119" s="53" t="s">
        <v>312</v>
      </c>
      <c r="V1119" s="49"/>
      <c r="W1119" s="49"/>
      <c r="X1119" s="49"/>
      <c r="Y1119" s="49"/>
      <c r="Z1119" s="49"/>
      <c r="AA1119" s="49"/>
      <c r="AB1119" s="49"/>
      <c r="AC1119" s="49"/>
      <c r="AD1119" s="49"/>
      <c r="AE1119" s="49"/>
      <c r="AF1119" s="49"/>
      <c r="AG1119" s="49"/>
    </row>
    <row r="1120" spans="4:38">
      <c r="D1120" s="53"/>
      <c r="E1120" s="49"/>
      <c r="F1120" s="49"/>
      <c r="G1120" s="49"/>
      <c r="H1120" s="49"/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U1120" s="53"/>
      <c r="V1120" s="49"/>
      <c r="W1120" s="49"/>
      <c r="X1120" s="49"/>
      <c r="Y1120" s="49"/>
      <c r="Z1120" s="49"/>
      <c r="AA1120" s="49"/>
      <c r="AB1120" s="49"/>
      <c r="AC1120" s="49"/>
      <c r="AD1120" s="49"/>
      <c r="AE1120" s="49"/>
      <c r="AF1120" s="49"/>
      <c r="AG1120" s="49"/>
    </row>
    <row r="1121" spans="4:33">
      <c r="D1121" s="53" t="s">
        <v>3798</v>
      </c>
      <c r="E1121" s="49"/>
      <c r="F1121" s="49"/>
      <c r="G1121" s="49"/>
      <c r="H1121" s="49"/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U1121" s="53" t="s">
        <v>3353</v>
      </c>
      <c r="V1121" s="49"/>
      <c r="W1121" s="49"/>
      <c r="X1121" s="49"/>
      <c r="Y1121" s="49"/>
      <c r="Z1121" s="49"/>
      <c r="AA1121" s="49"/>
      <c r="AB1121" s="49"/>
      <c r="AC1121" s="49"/>
      <c r="AD1121" s="49"/>
      <c r="AE1121" s="49"/>
      <c r="AF1121" s="49"/>
      <c r="AG1121" s="49"/>
    </row>
    <row r="1122" spans="4:33">
      <c r="D1122" s="53" t="s">
        <v>280</v>
      </c>
      <c r="E1122" s="49"/>
      <c r="F1122" s="49"/>
      <c r="G1122" s="49"/>
      <c r="H1122" s="49"/>
      <c r="I1122" s="49"/>
      <c r="J1122" s="49"/>
      <c r="K1122" s="49"/>
      <c r="L1122" s="49"/>
      <c r="M1122" s="49"/>
      <c r="N1122" s="49"/>
      <c r="O1122" s="49"/>
      <c r="P1122" s="49"/>
      <c r="Q1122" s="49"/>
      <c r="R1122" s="49"/>
      <c r="U1122" s="53" t="s">
        <v>280</v>
      </c>
      <c r="V1122" s="49"/>
      <c r="W1122" s="49"/>
      <c r="X1122" s="49"/>
      <c r="Y1122" s="49"/>
      <c r="Z1122" s="49"/>
      <c r="AA1122" s="49"/>
      <c r="AB1122" s="49"/>
      <c r="AC1122" s="49"/>
      <c r="AD1122" s="49"/>
      <c r="AE1122" s="49"/>
      <c r="AF1122" s="49"/>
      <c r="AG1122" s="49"/>
    </row>
    <row r="1123" spans="4:33">
      <c r="D1123" s="53" t="s">
        <v>3765</v>
      </c>
      <c r="E1123" s="49"/>
      <c r="F1123" s="49"/>
      <c r="G1123" s="49"/>
      <c r="H1123" s="49"/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U1123" s="53" t="s">
        <v>3800</v>
      </c>
      <c r="V1123" s="49"/>
      <c r="W1123" s="49"/>
      <c r="X1123" s="49"/>
      <c r="Y1123" s="49"/>
      <c r="Z1123" s="49"/>
      <c r="AA1123" s="49"/>
      <c r="AB1123" s="49"/>
      <c r="AC1123" s="49"/>
      <c r="AD1123" s="49"/>
      <c r="AE1123" s="49"/>
      <c r="AF1123" s="49"/>
      <c r="AG1123" s="49"/>
    </row>
    <row r="1124" spans="4:33">
      <c r="D1124" s="53" t="s">
        <v>3799</v>
      </c>
      <c r="E1124" s="49"/>
      <c r="F1124" s="49"/>
      <c r="G1124" s="49"/>
      <c r="H1124" s="49"/>
      <c r="I1124" s="49"/>
      <c r="J1124" s="49"/>
      <c r="K1124" s="49"/>
      <c r="L1124" s="49"/>
      <c r="M1124" s="49"/>
      <c r="N1124" s="49"/>
      <c r="O1124" s="49"/>
      <c r="P1124" s="49"/>
      <c r="Q1124" s="49"/>
      <c r="R1124" s="49"/>
      <c r="U1124" s="53" t="s">
        <v>3801</v>
      </c>
      <c r="V1124" s="49"/>
      <c r="W1124" s="49"/>
      <c r="X1124" s="49"/>
      <c r="Y1124" s="49"/>
      <c r="Z1124" s="49"/>
      <c r="AA1124" s="49"/>
      <c r="AB1124" s="49"/>
      <c r="AC1124" s="49"/>
      <c r="AD1124" s="49"/>
      <c r="AE1124" s="49"/>
      <c r="AF1124" s="49"/>
      <c r="AG1124" s="49"/>
    </row>
    <row r="1125" spans="4:33">
      <c r="D1125" s="53"/>
      <c r="E1125" s="49"/>
      <c r="F1125" s="49"/>
      <c r="G1125" s="49"/>
      <c r="H1125" s="49"/>
      <c r="I1125" s="49"/>
      <c r="J1125" s="49"/>
      <c r="K1125" s="49"/>
      <c r="L1125" s="49"/>
      <c r="M1125" s="49"/>
      <c r="N1125" s="49"/>
      <c r="O1125" s="49"/>
      <c r="P1125" s="49"/>
      <c r="Q1125" s="49"/>
      <c r="R1125" s="49"/>
      <c r="U1125" s="53"/>
      <c r="V1125" s="49"/>
      <c r="W1125" s="49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</row>
    <row r="1126" spans="4:33">
      <c r="D1126" s="53" t="s">
        <v>261</v>
      </c>
      <c r="E1126" s="49"/>
      <c r="F1126" s="49"/>
      <c r="G1126" s="49"/>
      <c r="H1126" s="49"/>
      <c r="I1126" s="49"/>
      <c r="J1126" s="49"/>
      <c r="K1126" s="49"/>
      <c r="L1126" s="49"/>
      <c r="M1126" s="49"/>
      <c r="N1126" s="49"/>
      <c r="O1126" s="49"/>
      <c r="P1126" s="49"/>
      <c r="Q1126" s="49"/>
      <c r="R1126" s="49"/>
      <c r="U1126" s="53" t="s">
        <v>261</v>
      </c>
      <c r="V1126" s="49"/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</row>
    <row r="1127" spans="4:33">
      <c r="D1127" s="53" t="s">
        <v>262</v>
      </c>
      <c r="E1127" s="49"/>
      <c r="F1127" s="49"/>
      <c r="G1127" s="49"/>
      <c r="H1127" s="49"/>
      <c r="I1127" s="49"/>
      <c r="J1127" s="49"/>
      <c r="K1127" s="49"/>
      <c r="L1127" s="49"/>
      <c r="M1127" s="49"/>
      <c r="N1127" s="49"/>
      <c r="O1127" s="49"/>
      <c r="P1127" s="49"/>
      <c r="Q1127" s="49"/>
      <c r="R1127" s="49"/>
      <c r="U1127" s="53" t="s">
        <v>262</v>
      </c>
      <c r="V1127" s="49"/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</row>
    <row r="1128" spans="4:33">
      <c r="D1128" s="53" t="s">
        <v>336</v>
      </c>
      <c r="E1128" s="49"/>
      <c r="F1128" s="49"/>
      <c r="G1128" s="49"/>
      <c r="H1128" s="49"/>
      <c r="I1128" s="49"/>
      <c r="J1128" s="49"/>
      <c r="K1128" s="49"/>
      <c r="L1128" s="49"/>
      <c r="M1128" s="49"/>
      <c r="N1128" s="49"/>
      <c r="O1128" s="49"/>
      <c r="P1128" s="49"/>
      <c r="Q1128" s="49"/>
      <c r="R1128" s="49"/>
      <c r="U1128" s="53" t="s">
        <v>336</v>
      </c>
      <c r="V1128" s="49"/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</row>
    <row r="1130" spans="4:33">
      <c r="D1130" s="47" t="s">
        <v>3822</v>
      </c>
    </row>
    <row r="1132" spans="4:33">
      <c r="D1132" s="85" t="s">
        <v>3749</v>
      </c>
    </row>
    <row r="1166" spans="2:4">
      <c r="B1166" s="44">
        <v>0</v>
      </c>
      <c r="D1166" s="47" t="s">
        <v>3814</v>
      </c>
    </row>
    <row r="1167" spans="2:4">
      <c r="D1167" s="55" t="s">
        <v>303</v>
      </c>
    </row>
    <row r="1168" spans="2:4">
      <c r="D1168" s="51" t="s">
        <v>35</v>
      </c>
    </row>
    <row r="1210" spans="2:4">
      <c r="B1210" s="44">
        <v>0</v>
      </c>
      <c r="D1210" s="47" t="s">
        <v>545</v>
      </c>
    </row>
    <row r="1211" spans="2:4">
      <c r="D1211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A24F6-A4DB-4AE2-8D4B-B2E1EB181655}">
  <dimension ref="A2:J18"/>
  <sheetViews>
    <sheetView workbookViewId="0">
      <selection activeCell="A14" sqref="A14"/>
    </sheetView>
  </sheetViews>
  <sheetFormatPr defaultColWidth="2.85546875" defaultRowHeight="15"/>
  <cols>
    <col min="1" max="1" width="9" style="221" bestFit="1" customWidth="1"/>
    <col min="2" max="2" width="19.42578125" style="221" bestFit="1" customWidth="1"/>
    <col min="3" max="3" width="15.28515625" style="221" bestFit="1" customWidth="1"/>
    <col min="4" max="4" width="17" style="221" bestFit="1" customWidth="1"/>
    <col min="5" max="5" width="17.5703125" style="221" bestFit="1" customWidth="1"/>
    <col min="6" max="6" width="10.42578125" style="221" bestFit="1" customWidth="1"/>
    <col min="7" max="7" width="10.5703125" style="221" bestFit="1" customWidth="1"/>
    <col min="8" max="8" width="8.28515625" style="221" bestFit="1" customWidth="1"/>
    <col min="9" max="9" width="7.5703125" style="221" bestFit="1" customWidth="1"/>
    <col min="10" max="10" width="10" style="221" bestFit="1" customWidth="1"/>
    <col min="11" max="16384" width="2.85546875" style="221"/>
  </cols>
  <sheetData>
    <row r="2" spans="1:10" ht="18.75">
      <c r="A2" s="245" t="s">
        <v>3644</v>
      </c>
      <c r="B2" s="246"/>
      <c r="C2" s="246"/>
      <c r="D2" s="246"/>
      <c r="E2" s="246"/>
      <c r="F2" s="246"/>
      <c r="G2" s="246"/>
      <c r="H2" s="246"/>
      <c r="I2" s="246"/>
      <c r="J2" s="246"/>
    </row>
    <row r="3" spans="1:10">
      <c r="A3" s="246" t="s">
        <v>3643</v>
      </c>
      <c r="B3" s="246"/>
      <c r="C3" s="246"/>
      <c r="D3" s="246"/>
      <c r="E3" s="246"/>
      <c r="F3" s="246"/>
      <c r="G3" s="246"/>
      <c r="H3" s="246"/>
      <c r="I3" s="246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5" t="s">
        <v>3563</v>
      </c>
      <c r="B6" s="195" t="s">
        <v>3568</v>
      </c>
      <c r="C6" s="195" t="s">
        <v>334</v>
      </c>
      <c r="D6" s="195" t="s">
        <v>317</v>
      </c>
      <c r="E6" s="195" t="s">
        <v>274</v>
      </c>
      <c r="F6" s="196">
        <v>45036.697222221999</v>
      </c>
      <c r="G6" s="196">
        <v>45478.655555555997</v>
      </c>
      <c r="H6" s="195" t="s">
        <v>23</v>
      </c>
      <c r="I6" s="195" t="s">
        <v>18</v>
      </c>
      <c r="J6" s="195" t="s">
        <v>260</v>
      </c>
    </row>
    <row r="7" spans="1:10" ht="45">
      <c r="A7" s="199" t="s">
        <v>3623</v>
      </c>
      <c r="B7" s="199" t="s">
        <v>3625</v>
      </c>
      <c r="C7" s="199" t="s">
        <v>334</v>
      </c>
      <c r="D7" s="199" t="s">
        <v>317</v>
      </c>
      <c r="E7" s="199" t="s">
        <v>274</v>
      </c>
      <c r="F7" s="201">
        <v>45043.606944444</v>
      </c>
      <c r="G7" s="201">
        <v>45482.565277777998</v>
      </c>
      <c r="H7" s="199" t="s">
        <v>23</v>
      </c>
      <c r="I7" s="199" t="s">
        <v>18</v>
      </c>
      <c r="J7" s="199" t="s">
        <v>260</v>
      </c>
    </row>
    <row r="8" spans="1:10" ht="45">
      <c r="A8" s="198" t="s">
        <v>3642</v>
      </c>
      <c r="B8" s="198" t="s">
        <v>3641</v>
      </c>
      <c r="C8" s="198" t="s">
        <v>334</v>
      </c>
      <c r="D8" s="198" t="s">
        <v>317</v>
      </c>
      <c r="E8" s="198" t="s">
        <v>274</v>
      </c>
      <c r="F8" s="200">
        <v>45044.325694444</v>
      </c>
      <c r="G8" s="200">
        <v>45482.625</v>
      </c>
      <c r="H8" s="198" t="s">
        <v>23</v>
      </c>
      <c r="I8" s="198" t="s">
        <v>18</v>
      </c>
      <c r="J8" s="198" t="s">
        <v>255</v>
      </c>
    </row>
    <row r="10" spans="1:10" ht="30">
      <c r="A10" s="209" t="s">
        <v>3659</v>
      </c>
      <c r="B10" s="209" t="s">
        <v>3663</v>
      </c>
      <c r="C10" s="209"/>
      <c r="D10" s="209"/>
      <c r="E10" s="209"/>
      <c r="F10" s="210"/>
      <c r="G10" s="210"/>
      <c r="H10" s="209"/>
      <c r="I10" s="209"/>
      <c r="J10" s="209" t="s">
        <v>326</v>
      </c>
    </row>
    <row r="11" spans="1:10" ht="30">
      <c r="A11" s="205" t="s">
        <v>3661</v>
      </c>
      <c r="B11" s="205" t="s">
        <v>3664</v>
      </c>
      <c r="C11" s="205"/>
      <c r="D11" s="205"/>
      <c r="E11" s="205"/>
      <c r="F11" s="206"/>
      <c r="G11" s="206"/>
      <c r="H11" s="205"/>
      <c r="I11" s="205"/>
      <c r="J11" s="207" t="s">
        <v>326</v>
      </c>
    </row>
    <row r="12" spans="1:10" ht="30">
      <c r="A12" s="202" t="s">
        <v>3667</v>
      </c>
      <c r="B12" s="202" t="s">
        <v>3668</v>
      </c>
      <c r="C12" s="202"/>
      <c r="D12" s="202"/>
      <c r="E12" s="202"/>
      <c r="F12" s="203"/>
      <c r="G12" s="203"/>
      <c r="H12" s="202"/>
      <c r="I12" s="202"/>
      <c r="J12" s="204" t="s">
        <v>326</v>
      </c>
    </row>
    <row r="13" spans="1:10" ht="60">
      <c r="A13" s="209" t="s">
        <v>3697</v>
      </c>
      <c r="B13" s="209" t="s">
        <v>3698</v>
      </c>
      <c r="C13" s="209"/>
      <c r="D13" s="209"/>
      <c r="E13" s="209"/>
      <c r="F13" s="210"/>
      <c r="G13" s="210"/>
      <c r="H13" s="209"/>
      <c r="I13" s="209"/>
      <c r="J13" s="209" t="s">
        <v>326</v>
      </c>
    </row>
    <row r="14" spans="1:10" ht="60">
      <c r="A14" s="198" t="s">
        <v>3700</v>
      </c>
      <c r="B14" s="208" t="s">
        <v>3701</v>
      </c>
      <c r="C14" s="198"/>
      <c r="D14" s="202"/>
      <c r="E14" s="202"/>
      <c r="F14" s="203"/>
      <c r="G14" s="203"/>
      <c r="H14" s="202"/>
      <c r="I14" s="202"/>
      <c r="J14" s="204" t="s">
        <v>326</v>
      </c>
    </row>
    <row r="15" spans="1:10" ht="45">
      <c r="A15" s="198" t="s">
        <v>3707</v>
      </c>
      <c r="B15" s="198" t="s">
        <v>3708</v>
      </c>
      <c r="C15" s="198"/>
      <c r="D15" s="202"/>
      <c r="E15" s="202"/>
      <c r="F15" s="203"/>
      <c r="G15" s="203"/>
      <c r="H15" s="202"/>
      <c r="I15" s="202"/>
      <c r="J15" s="204" t="s">
        <v>326</v>
      </c>
    </row>
    <row r="16" spans="1:10" ht="30">
      <c r="A16" s="202" t="s">
        <v>3735</v>
      </c>
      <c r="B16" s="202" t="s">
        <v>3736</v>
      </c>
      <c r="C16" s="202"/>
      <c r="D16" s="202"/>
      <c r="E16" s="202"/>
      <c r="F16" s="203"/>
      <c r="G16" s="203"/>
      <c r="H16" s="202"/>
      <c r="I16" s="202"/>
      <c r="J16" s="204" t="s">
        <v>326</v>
      </c>
    </row>
    <row r="17" spans="1:10">
      <c r="A17" s="202"/>
      <c r="B17" s="202"/>
      <c r="C17" s="202"/>
      <c r="D17" s="202"/>
      <c r="E17" s="202"/>
      <c r="F17" s="203"/>
      <c r="G17" s="203"/>
      <c r="H17" s="202"/>
      <c r="I17" s="202"/>
      <c r="J17" s="204" t="s">
        <v>326</v>
      </c>
    </row>
    <row r="18" spans="1:10">
      <c r="A18" s="202"/>
      <c r="B18" s="202"/>
      <c r="C18" s="202"/>
      <c r="D18" s="202"/>
      <c r="E18" s="202"/>
      <c r="F18" s="203"/>
      <c r="G18" s="203"/>
      <c r="H18" s="202"/>
      <c r="I18" s="202"/>
      <c r="J18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22EF9-C3A8-49EA-9958-FC4CE33835EA}">
  <dimension ref="B2:EN988"/>
  <sheetViews>
    <sheetView topLeftCell="A223" workbookViewId="0">
      <selection activeCell="E220" sqref="E220"/>
    </sheetView>
  </sheetViews>
  <sheetFormatPr defaultColWidth="2.85546875" defaultRowHeight="15"/>
  <cols>
    <col min="1" max="16384" width="2.85546875" style="85"/>
  </cols>
  <sheetData>
    <row r="2" spans="2:4">
      <c r="B2" s="47" t="s">
        <v>3586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302</v>
      </c>
    </row>
    <row r="18" spans="4:46">
      <c r="D18" s="85" t="s">
        <v>3812</v>
      </c>
    </row>
    <row r="20" spans="4:46">
      <c r="D20" s="85" t="s">
        <v>36</v>
      </c>
    </row>
    <row r="21" spans="4:46">
      <c r="D21" s="50" t="s">
        <v>311</v>
      </c>
    </row>
    <row r="23" spans="4:46">
      <c r="D23" s="52" t="s">
        <v>33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282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283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284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285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286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287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37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288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289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290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291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292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293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294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295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296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52" t="s">
        <v>263</v>
      </c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</row>
    <row r="41" spans="4:46">
      <c r="D41" s="84" t="s">
        <v>3809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84" t="s">
        <v>385</v>
      </c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81"/>
      <c r="AF42" s="81"/>
      <c r="AG42" s="81"/>
      <c r="AH42" s="81"/>
      <c r="AI42" s="81"/>
      <c r="AJ42" s="81"/>
      <c r="AK42" s="81"/>
      <c r="AL42" s="81"/>
      <c r="AM42" s="81"/>
      <c r="AN42" s="81"/>
      <c r="AO42" s="81"/>
      <c r="AP42" s="81"/>
      <c r="AQ42" s="81"/>
      <c r="AR42" s="81"/>
      <c r="AS42" s="81"/>
      <c r="AT42" s="81"/>
    </row>
    <row r="43" spans="4:46">
      <c r="D43" s="52" t="s">
        <v>3810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>
      <c r="D44" s="53" t="s">
        <v>297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3" t="s">
        <v>3811</v>
      </c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</row>
    <row r="46" spans="4:46">
      <c r="D46" s="52" t="s">
        <v>281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7" spans="4:46">
      <c r="D47" s="52" t="s">
        <v>298</v>
      </c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</row>
    <row r="49" spans="2:4">
      <c r="D49" s="85" t="s">
        <v>279</v>
      </c>
    </row>
    <row r="56" spans="2:4">
      <c r="B56" s="46">
        <v>0</v>
      </c>
      <c r="D56" s="47" t="s">
        <v>3814</v>
      </c>
    </row>
    <row r="57" spans="2:4">
      <c r="D57" s="55" t="s">
        <v>302</v>
      </c>
    </row>
    <row r="59" spans="2:4">
      <c r="D59" s="85" t="s">
        <v>36</v>
      </c>
    </row>
    <row r="60" spans="2:4">
      <c r="D60" s="50" t="s">
        <v>3826</v>
      </c>
    </row>
    <row r="62" spans="2:4">
      <c r="D62" s="85" t="s">
        <v>3802</v>
      </c>
    </row>
    <row r="87" spans="4:82">
      <c r="M87" s="85" t="s">
        <v>272</v>
      </c>
      <c r="AC87" s="85" t="s">
        <v>273</v>
      </c>
    </row>
    <row r="88" spans="4:82">
      <c r="D88" s="85" t="s">
        <v>307</v>
      </c>
      <c r="M88" s="85" t="s">
        <v>378</v>
      </c>
      <c r="V88" s="85" t="s">
        <v>379</v>
      </c>
      <c r="AC88" s="85" t="s">
        <v>378</v>
      </c>
      <c r="AL88" s="85" t="s">
        <v>379</v>
      </c>
      <c r="AS88" s="85" t="s">
        <v>309</v>
      </c>
    </row>
    <row r="89" spans="4:82">
      <c r="D89" s="47" t="s">
        <v>3803</v>
      </c>
      <c r="M89" s="41" t="s">
        <v>3804</v>
      </c>
      <c r="V89" s="85" t="s">
        <v>3805</v>
      </c>
      <c r="AC89" s="47" t="s">
        <v>3806</v>
      </c>
      <c r="AL89" s="47" t="s">
        <v>3807</v>
      </c>
      <c r="AS89" s="47" t="s">
        <v>3808</v>
      </c>
    </row>
    <row r="91" spans="4:82">
      <c r="D91" s="47" t="s">
        <v>3586</v>
      </c>
    </row>
    <row r="93" spans="4:82">
      <c r="M93" s="85" t="s">
        <v>272</v>
      </c>
      <c r="BB93" s="226" t="s">
        <v>273</v>
      </c>
    </row>
    <row r="94" spans="4:82">
      <c r="D94" s="47" t="s">
        <v>307</v>
      </c>
      <c r="M94" s="47" t="s">
        <v>378</v>
      </c>
      <c r="V94" s="47" t="s">
        <v>379</v>
      </c>
      <c r="AB94" s="47" t="s">
        <v>309</v>
      </c>
      <c r="AH94" s="47" t="s">
        <v>745</v>
      </c>
      <c r="AP94" s="47" t="s">
        <v>391</v>
      </c>
      <c r="BB94" s="47" t="s">
        <v>378</v>
      </c>
      <c r="BJ94" s="47" t="s">
        <v>379</v>
      </c>
      <c r="BP94" s="47" t="s">
        <v>309</v>
      </c>
      <c r="BV94" s="47" t="s">
        <v>745</v>
      </c>
      <c r="CD94" s="47" t="s">
        <v>391</v>
      </c>
    </row>
    <row r="95" spans="4:82">
      <c r="D95" s="47" t="s">
        <v>3803</v>
      </c>
      <c r="E95" s="41"/>
      <c r="F95" s="41"/>
      <c r="G95" s="41"/>
      <c r="H95" s="41"/>
      <c r="I95" s="41"/>
      <c r="J95" s="41"/>
      <c r="K95" s="41"/>
      <c r="L95" s="41"/>
      <c r="M95" s="41" t="s">
        <v>3804</v>
      </c>
      <c r="N95" s="41"/>
      <c r="O95" s="41"/>
      <c r="P95" s="41"/>
      <c r="Q95" s="41"/>
      <c r="R95" s="41"/>
      <c r="S95" s="41"/>
      <c r="T95" s="41"/>
      <c r="U95" s="41"/>
      <c r="V95" s="85" t="s">
        <v>3805</v>
      </c>
      <c r="W95" s="41"/>
      <c r="X95" s="41"/>
      <c r="Y95" s="41"/>
      <c r="Z95" s="41"/>
      <c r="AA95" s="41"/>
      <c r="AC95" s="41"/>
      <c r="AD95" s="41"/>
      <c r="AE95" s="41"/>
      <c r="AF95" s="41"/>
      <c r="AG95" s="41"/>
      <c r="AI95" s="41"/>
      <c r="AJ95" s="41"/>
      <c r="AK95" s="41"/>
      <c r="AL95" s="41"/>
      <c r="AM95" s="41"/>
      <c r="AN95" s="41"/>
      <c r="AO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7" t="s">
        <v>3806</v>
      </c>
      <c r="BC95" s="41"/>
      <c r="BD95" s="41"/>
      <c r="BE95" s="41"/>
      <c r="BF95" s="41"/>
      <c r="BG95" s="41"/>
      <c r="BH95" s="41"/>
      <c r="BI95" s="41"/>
      <c r="BJ95" s="47" t="s">
        <v>3807</v>
      </c>
      <c r="BK95" s="41"/>
      <c r="BL95" s="41"/>
      <c r="BM95" s="41"/>
      <c r="BN95" s="41"/>
      <c r="BO95" s="41"/>
      <c r="BP95" s="47" t="s">
        <v>3808</v>
      </c>
      <c r="BQ95" s="41"/>
      <c r="BR95" s="41"/>
      <c r="BS95" s="41"/>
      <c r="BT95" s="41"/>
      <c r="BU95" s="41"/>
      <c r="BV95" s="50"/>
      <c r="BW95" s="41"/>
      <c r="BX95" s="41"/>
      <c r="BY95" s="41"/>
      <c r="BZ95" s="41"/>
      <c r="CA95" s="41"/>
      <c r="CB95" s="41"/>
      <c r="CC95" s="41"/>
      <c r="CD95" s="50"/>
    </row>
    <row r="97" spans="4:144">
      <c r="D97" s="52" t="s">
        <v>347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8"/>
      <c r="AU97" s="48"/>
      <c r="AV97" s="48"/>
      <c r="AW97" s="48"/>
      <c r="AX97" s="48"/>
      <c r="AY97" s="48"/>
      <c r="AZ97" s="48"/>
      <c r="BA97" s="48"/>
      <c r="BB97" s="48"/>
      <c r="BC97" s="48"/>
      <c r="BD97" s="48"/>
      <c r="BE97" s="48"/>
      <c r="BF97" s="48"/>
      <c r="BG97" s="48"/>
      <c r="BH97" s="48"/>
      <c r="BI97" s="48"/>
      <c r="BJ97" s="48"/>
      <c r="BK97" s="48"/>
      <c r="BL97" s="48"/>
      <c r="BM97" s="48"/>
      <c r="BN97" s="48"/>
      <c r="BO97" s="48"/>
      <c r="BP97" s="48"/>
      <c r="BQ97" s="48"/>
      <c r="BR97" s="48"/>
      <c r="BS97" s="48"/>
      <c r="BT97" s="48"/>
      <c r="BU97" s="48"/>
      <c r="BV97" s="48"/>
      <c r="BW97" s="48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  <c r="CJ97" s="48"/>
      <c r="CK97" s="48"/>
      <c r="CL97" s="48"/>
      <c r="CM97" s="48"/>
      <c r="CN97" s="48"/>
      <c r="CO97" s="48"/>
      <c r="CP97" s="48"/>
      <c r="CQ97" s="48"/>
      <c r="CR97" s="48"/>
      <c r="CS97" s="48"/>
      <c r="CT97" s="48"/>
      <c r="CU97" s="48"/>
      <c r="CV97" s="48"/>
      <c r="CW97" s="48"/>
      <c r="CX97" s="48"/>
      <c r="CY97" s="48"/>
      <c r="CZ97" s="48"/>
      <c r="DA97" s="48"/>
      <c r="DB97" s="48"/>
      <c r="DC97" s="48"/>
      <c r="DD97" s="48"/>
      <c r="DE97" s="48"/>
      <c r="DF97" s="48"/>
      <c r="DG97" s="48"/>
      <c r="DH97" s="48"/>
      <c r="DI97" s="48"/>
      <c r="DJ97" s="48"/>
      <c r="DK97" s="48"/>
      <c r="DL97" s="48"/>
      <c r="DM97" s="48"/>
      <c r="DN97" s="48"/>
      <c r="DO97" s="48"/>
      <c r="DP97" s="48"/>
      <c r="DQ97" s="48"/>
      <c r="DR97" s="48"/>
      <c r="DS97" s="48"/>
      <c r="DT97" s="48"/>
      <c r="DU97" s="48"/>
      <c r="DV97" s="48"/>
      <c r="DW97" s="48"/>
      <c r="DX97" s="48"/>
      <c r="DY97" s="48"/>
      <c r="DZ97" s="48"/>
      <c r="EA97" s="48"/>
      <c r="EB97" s="48"/>
      <c r="EC97" s="48"/>
      <c r="ED97" s="48"/>
      <c r="EE97" s="48"/>
      <c r="EF97" s="48"/>
      <c r="EG97" s="48"/>
      <c r="EH97" s="48"/>
      <c r="EI97" s="48"/>
      <c r="EJ97" s="48"/>
      <c r="EK97" s="48"/>
      <c r="EL97" s="48"/>
      <c r="EM97" s="48"/>
      <c r="EN97" s="48"/>
    </row>
    <row r="98" spans="4:144">
      <c r="D98" s="52" t="s">
        <v>329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</row>
    <row r="99" spans="4:144">
      <c r="D99" s="53" t="str">
        <f>"select '" &amp; TRIM(D95) &amp; "' AgreementNumber, '" &amp; TRIM(M95) &amp; "' bChassisNumber, '" &amp; TRIM(V95) &amp; "' bEngineNumber, '" &amp; TRIM(SUBSTITUTE(AB95, " ", "")) &amp; "' bPoliceNumber, '" &amp; TRIM(AH95) &amp; "' bColour, '" &amp; TRIM(AP95) &amp; "' bModelName, '" &amp; TRIM(BB95) &amp; "' aChassisNumber, '" &amp; TRIM(BJ95) &amp; "' aEngineNumber, '" &amp; TRIM(SUBSTITUTE(BP95, " ", "")) &amp; "' aPoliceNumber, '" &amp; TRIM(BV95) &amp; "' aColour, '" &amp; TRIM(CD95) &amp; "' aModelName union all"</f>
        <v>select '0000023/4/38/01/2023' AgreementNumber, 'MHKP3BA1JFK110400GS' bChassisNumber, 'K3MG54267GS' bEngineNumber, '' bPoliceNumber, '' bColour, '' bModelName, 'MHKP3BA1JNK180696' aChassisNumber, 'K3MJ30200' aEngineNumber, 'B9631PCU' aPoliceNumber, '' aColour, '' aModelName union all</v>
      </c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  <c r="AS99" s="49"/>
      <c r="AT99" s="49"/>
      <c r="AU99" s="49"/>
      <c r="AV99" s="49"/>
      <c r="AW99" s="49"/>
      <c r="AX99" s="49"/>
      <c r="AY99" s="49"/>
      <c r="AZ99" s="49"/>
      <c r="BA99" s="49"/>
      <c r="BB99" s="49"/>
      <c r="BC99" s="49"/>
      <c r="BD99" s="49"/>
      <c r="BE99" s="49"/>
      <c r="BF99" s="49"/>
      <c r="BG99" s="49"/>
      <c r="BH99" s="49"/>
      <c r="BI99" s="49"/>
      <c r="BJ99" s="49"/>
      <c r="BK99" s="49"/>
      <c r="BL99" s="49"/>
      <c r="BM99" s="49"/>
      <c r="BN99" s="49"/>
      <c r="BO99" s="49"/>
      <c r="BP99" s="49"/>
      <c r="BQ99" s="49"/>
      <c r="BR99" s="49"/>
      <c r="BS99" s="49"/>
      <c r="BT99" s="49"/>
      <c r="BU99" s="49"/>
      <c r="BV99" s="49"/>
      <c r="BW99" s="49"/>
      <c r="BX99" s="49"/>
      <c r="BY99" s="49"/>
      <c r="BZ99" s="49"/>
      <c r="CA99" s="49"/>
      <c r="CB99" s="49"/>
      <c r="CC99" s="49"/>
      <c r="CD99" s="49"/>
      <c r="CE99" s="49"/>
      <c r="CF99" s="49"/>
      <c r="CG99" s="49"/>
      <c r="CH99" s="49"/>
      <c r="CI99" s="49"/>
      <c r="CJ99" s="49"/>
      <c r="CK99" s="49"/>
      <c r="CL99" s="49"/>
      <c r="CM99" s="49"/>
      <c r="CN99" s="49"/>
      <c r="CO99" s="49"/>
      <c r="CP99" s="49"/>
      <c r="CQ99" s="49"/>
      <c r="CR99" s="49"/>
      <c r="CS99" s="49"/>
      <c r="CT99" s="49"/>
      <c r="CU99" s="49"/>
      <c r="CV99" s="49"/>
      <c r="CW99" s="49"/>
      <c r="CX99" s="49"/>
      <c r="CY99" s="49"/>
      <c r="CZ99" s="49"/>
      <c r="DA99" s="49"/>
      <c r="DB99" s="49"/>
      <c r="DC99" s="49"/>
      <c r="DD99" s="49"/>
      <c r="DE99" s="49"/>
      <c r="DF99" s="49"/>
      <c r="DG99" s="49"/>
      <c r="DH99" s="49"/>
      <c r="DI99" s="49"/>
      <c r="DJ99" s="49"/>
      <c r="DK99" s="49"/>
      <c r="DL99" s="49"/>
      <c r="DM99" s="49"/>
      <c r="DN99" s="49"/>
      <c r="DO99" s="49"/>
      <c r="DP99" s="49"/>
      <c r="DQ99" s="49"/>
      <c r="DR99" s="49"/>
      <c r="DS99" s="49"/>
      <c r="DT99" s="49"/>
      <c r="DU99" s="49"/>
      <c r="DV99" s="49"/>
      <c r="DW99" s="49"/>
      <c r="DX99" s="49"/>
      <c r="DY99" s="49"/>
      <c r="DZ99" s="49"/>
      <c r="EA99" s="49"/>
      <c r="EB99" s="49"/>
      <c r="EC99" s="49"/>
      <c r="ED99" s="49"/>
      <c r="EE99" s="49"/>
      <c r="EF99" s="49"/>
      <c r="EG99" s="49"/>
      <c r="EH99" s="49"/>
      <c r="EI99" s="49"/>
      <c r="EJ99" s="49"/>
      <c r="EK99" s="49"/>
      <c r="EL99" s="49"/>
      <c r="EM99" s="49"/>
      <c r="EN99" s="49"/>
    </row>
    <row r="100" spans="4:144">
      <c r="D100" s="52" t="s">
        <v>330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/>
      <c r="AZ100" s="48"/>
      <c r="BA100" s="48"/>
      <c r="BB100" s="48"/>
      <c r="BC100" s="48"/>
      <c r="BD100" s="48"/>
      <c r="BE100" s="48"/>
      <c r="BF100" s="48"/>
      <c r="BG100" s="48"/>
      <c r="BH100" s="48"/>
      <c r="BI100" s="48"/>
      <c r="BJ100" s="48"/>
      <c r="BK100" s="48"/>
      <c r="BL100" s="48"/>
      <c r="BM100" s="48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48"/>
      <c r="CK100" s="48"/>
      <c r="CL100" s="48"/>
      <c r="CM100" s="48"/>
      <c r="CN100" s="48"/>
      <c r="CO100" s="48"/>
      <c r="CP100" s="48"/>
      <c r="CQ100" s="48"/>
      <c r="CR100" s="48"/>
      <c r="CS100" s="48"/>
      <c r="CT100" s="48"/>
      <c r="CU100" s="48"/>
      <c r="CV100" s="48"/>
      <c r="CW100" s="48"/>
      <c r="CX100" s="48"/>
      <c r="CY100" s="48"/>
      <c r="CZ100" s="48"/>
      <c r="DA100" s="48"/>
      <c r="DB100" s="48"/>
      <c r="DC100" s="48"/>
      <c r="DD100" s="48"/>
      <c r="DE100" s="48"/>
      <c r="DF100" s="48"/>
      <c r="DG100" s="48"/>
      <c r="DH100" s="48"/>
      <c r="DI100" s="48"/>
      <c r="DJ100" s="48"/>
      <c r="DK100" s="48"/>
      <c r="DL100" s="48"/>
      <c r="DM100" s="48"/>
      <c r="DN100" s="48"/>
      <c r="DO100" s="48"/>
      <c r="DP100" s="48"/>
      <c r="DQ100" s="48"/>
      <c r="DR100" s="48"/>
      <c r="DS100" s="48"/>
      <c r="DT100" s="48"/>
      <c r="DU100" s="48"/>
      <c r="DV100" s="48"/>
      <c r="DW100" s="48"/>
      <c r="DX100" s="48"/>
      <c r="DY100" s="48"/>
      <c r="DZ100" s="48"/>
      <c r="EA100" s="48"/>
      <c r="EB100" s="48"/>
      <c r="EC100" s="48"/>
      <c r="ED100" s="48"/>
      <c r="EE100" s="48"/>
      <c r="EF100" s="48"/>
      <c r="EG100" s="48"/>
      <c r="EH100" s="48"/>
      <c r="EI100" s="48"/>
      <c r="EJ100" s="48"/>
      <c r="EK100" s="48"/>
      <c r="EL100" s="48"/>
      <c r="EM100" s="48"/>
      <c r="EN100" s="48"/>
    </row>
    <row r="101" spans="4:144">
      <c r="D101" s="52" t="s">
        <v>341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8"/>
      <c r="BB101" s="48"/>
      <c r="BC101" s="48"/>
      <c r="BD101" s="48"/>
      <c r="BE101" s="48"/>
      <c r="BF101" s="48"/>
      <c r="BG101" s="48"/>
      <c r="BH101" s="48"/>
      <c r="BI101" s="48"/>
      <c r="BJ101" s="48"/>
      <c r="BK101" s="48"/>
      <c r="BL101" s="48"/>
      <c r="BM101" s="48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48"/>
      <c r="CK101" s="48"/>
      <c r="CL101" s="48"/>
      <c r="CM101" s="48"/>
      <c r="CN101" s="48"/>
      <c r="CO101" s="48"/>
      <c r="CP101" s="48"/>
      <c r="CQ101" s="48"/>
      <c r="CR101" s="48"/>
      <c r="CS101" s="48"/>
      <c r="CT101" s="48"/>
      <c r="CU101" s="48"/>
      <c r="CV101" s="48"/>
      <c r="CW101" s="48"/>
      <c r="CX101" s="48"/>
      <c r="CY101" s="48"/>
      <c r="CZ101" s="48"/>
      <c r="DA101" s="48"/>
      <c r="DB101" s="48"/>
      <c r="DC101" s="48"/>
      <c r="DD101" s="48"/>
      <c r="DE101" s="48"/>
      <c r="DF101" s="48"/>
      <c r="DG101" s="48"/>
      <c r="DH101" s="48"/>
      <c r="DI101" s="48"/>
      <c r="DJ101" s="48"/>
      <c r="DK101" s="48"/>
      <c r="DL101" s="48"/>
      <c r="DM101" s="48"/>
      <c r="DN101" s="48"/>
      <c r="DO101" s="48"/>
      <c r="DP101" s="48"/>
      <c r="DQ101" s="48"/>
      <c r="DR101" s="48"/>
      <c r="DS101" s="48"/>
      <c r="DT101" s="48"/>
      <c r="DU101" s="48"/>
      <c r="DV101" s="48"/>
      <c r="DW101" s="48"/>
      <c r="DX101" s="48"/>
      <c r="DY101" s="48"/>
      <c r="DZ101" s="48"/>
      <c r="EA101" s="48"/>
      <c r="EB101" s="48"/>
      <c r="EC101" s="48"/>
      <c r="ED101" s="48"/>
      <c r="EE101" s="48"/>
      <c r="EF101" s="48"/>
      <c r="EG101" s="48"/>
      <c r="EH101" s="48"/>
      <c r="EI101" s="48"/>
      <c r="EJ101" s="48"/>
      <c r="EK101" s="48"/>
      <c r="EL101" s="48"/>
      <c r="EM101" s="48"/>
      <c r="EN101" s="48"/>
    </row>
    <row r="102" spans="4:144">
      <c r="D102" s="53" t="s">
        <v>332</v>
      </c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  <c r="AT102" s="49"/>
      <c r="AU102" s="49"/>
      <c r="AV102" s="49"/>
      <c r="AW102" s="49"/>
      <c r="AX102" s="49"/>
      <c r="AY102" s="49"/>
      <c r="AZ102" s="49"/>
      <c r="BA102" s="49"/>
      <c r="BB102" s="49"/>
      <c r="BC102" s="49"/>
      <c r="BD102" s="49"/>
      <c r="BE102" s="49"/>
      <c r="BF102" s="49"/>
      <c r="BG102" s="49"/>
      <c r="BH102" s="49"/>
      <c r="BI102" s="49"/>
      <c r="BJ102" s="49"/>
      <c r="BK102" s="49"/>
      <c r="BL102" s="49"/>
      <c r="BM102" s="49"/>
      <c r="BN102" s="49"/>
      <c r="BO102" s="49"/>
      <c r="BP102" s="49"/>
      <c r="BQ102" s="49"/>
      <c r="BR102" s="49"/>
      <c r="BS102" s="49"/>
      <c r="BT102" s="49"/>
      <c r="BU102" s="49"/>
      <c r="BV102" s="49"/>
      <c r="BW102" s="49"/>
      <c r="BX102" s="49"/>
      <c r="BY102" s="49"/>
      <c r="BZ102" s="49"/>
      <c r="CA102" s="49"/>
      <c r="CB102" s="49"/>
      <c r="CC102" s="49"/>
      <c r="CD102" s="49"/>
      <c r="CE102" s="49"/>
      <c r="CF102" s="49"/>
      <c r="CG102" s="49"/>
      <c r="CH102" s="49"/>
      <c r="CI102" s="49"/>
      <c r="CJ102" s="49"/>
      <c r="CK102" s="49"/>
      <c r="CL102" s="49"/>
      <c r="CM102" s="49"/>
      <c r="CN102" s="49"/>
      <c r="CO102" s="49"/>
      <c r="CP102" s="49"/>
      <c r="CQ102" s="49"/>
      <c r="CR102" s="49"/>
      <c r="CS102" s="49"/>
      <c r="CT102" s="49"/>
      <c r="CU102" s="49"/>
      <c r="CV102" s="49"/>
      <c r="CW102" s="49"/>
      <c r="CX102" s="49"/>
      <c r="CY102" s="49"/>
      <c r="CZ102" s="49"/>
      <c r="DA102" s="49"/>
      <c r="DB102" s="49"/>
      <c r="DC102" s="49"/>
      <c r="DD102" s="49"/>
      <c r="DE102" s="49"/>
      <c r="DF102" s="49"/>
      <c r="DG102" s="49"/>
      <c r="DH102" s="49"/>
      <c r="DI102" s="49"/>
      <c r="DJ102" s="49"/>
      <c r="DK102" s="49"/>
      <c r="DL102" s="49"/>
      <c r="DM102" s="49"/>
      <c r="DN102" s="49"/>
      <c r="DO102" s="49"/>
      <c r="DP102" s="49"/>
      <c r="DQ102" s="49"/>
      <c r="DR102" s="49"/>
      <c r="DS102" s="49"/>
      <c r="DT102" s="49"/>
      <c r="DU102" s="49"/>
      <c r="DV102" s="49"/>
      <c r="DW102" s="49"/>
      <c r="DX102" s="49"/>
      <c r="DY102" s="49"/>
      <c r="DZ102" s="49"/>
      <c r="EA102" s="49"/>
      <c r="EB102" s="49"/>
      <c r="EC102" s="49"/>
      <c r="ED102" s="49"/>
      <c r="EE102" s="49"/>
      <c r="EF102" s="49"/>
      <c r="EG102" s="49"/>
      <c r="EH102" s="49"/>
      <c r="EI102" s="49"/>
      <c r="EJ102" s="49"/>
      <c r="EK102" s="49"/>
      <c r="EL102" s="49"/>
      <c r="EM102" s="49"/>
      <c r="EN102" s="49"/>
    </row>
    <row r="103" spans="4:144">
      <c r="D103" s="53" t="s">
        <v>360</v>
      </c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  <c r="AS103" s="49"/>
      <c r="AT103" s="49"/>
      <c r="AU103" s="49"/>
      <c r="AV103" s="49"/>
      <c r="AW103" s="49"/>
      <c r="AX103" s="49"/>
      <c r="AY103" s="49"/>
      <c r="AZ103" s="49"/>
      <c r="BA103" s="49"/>
      <c r="BB103" s="49"/>
      <c r="BC103" s="49"/>
      <c r="BD103" s="49"/>
      <c r="BE103" s="49"/>
      <c r="BF103" s="49"/>
      <c r="BG103" s="49"/>
      <c r="BH103" s="49"/>
      <c r="BI103" s="49"/>
      <c r="BJ103" s="49"/>
      <c r="BK103" s="49"/>
      <c r="BL103" s="49"/>
      <c r="BM103" s="49"/>
      <c r="BN103" s="49"/>
      <c r="BO103" s="49"/>
      <c r="BP103" s="49"/>
      <c r="BQ103" s="49"/>
      <c r="BR103" s="49"/>
      <c r="BS103" s="49"/>
      <c r="BT103" s="49"/>
      <c r="BU103" s="49"/>
      <c r="BV103" s="49"/>
      <c r="BW103" s="49"/>
      <c r="BX103" s="49"/>
      <c r="BY103" s="49"/>
      <c r="BZ103" s="49"/>
      <c r="CA103" s="49"/>
      <c r="CB103" s="49"/>
      <c r="CC103" s="49"/>
      <c r="CD103" s="49"/>
      <c r="CE103" s="49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49"/>
      <c r="CR103" s="49"/>
      <c r="CS103" s="49"/>
      <c r="CT103" s="49"/>
      <c r="CU103" s="49"/>
      <c r="CV103" s="49"/>
      <c r="CW103" s="49"/>
      <c r="CX103" s="49"/>
      <c r="CY103" s="49"/>
      <c r="CZ103" s="49"/>
      <c r="DA103" s="49"/>
      <c r="DB103" s="49"/>
      <c r="DC103" s="49"/>
      <c r="DD103" s="49"/>
      <c r="DE103" s="49"/>
      <c r="DF103" s="49"/>
      <c r="DG103" s="49"/>
      <c r="DH103" s="49"/>
      <c r="DI103" s="49"/>
      <c r="DJ103" s="49"/>
      <c r="DK103" s="49"/>
      <c r="DL103" s="49"/>
      <c r="DM103" s="49"/>
      <c r="DN103" s="49"/>
      <c r="DO103" s="49"/>
      <c r="DP103" s="49"/>
      <c r="DQ103" s="49"/>
      <c r="DR103" s="49"/>
      <c r="DS103" s="49"/>
      <c r="DT103" s="49"/>
      <c r="DU103" s="49"/>
      <c r="DV103" s="49"/>
      <c r="DW103" s="49"/>
      <c r="DX103" s="49"/>
      <c r="DY103" s="49"/>
      <c r="DZ103" s="49"/>
      <c r="EA103" s="49"/>
      <c r="EB103" s="49"/>
      <c r="EC103" s="49"/>
      <c r="ED103" s="49"/>
      <c r="EE103" s="49"/>
      <c r="EF103" s="49"/>
      <c r="EG103" s="49"/>
      <c r="EH103" s="49"/>
      <c r="EI103" s="49"/>
      <c r="EJ103" s="49"/>
      <c r="EK103" s="49"/>
      <c r="EL103" s="49"/>
      <c r="EM103" s="49"/>
      <c r="EN103" s="49"/>
    </row>
    <row r="104" spans="4:144">
      <c r="D104" s="53" t="s">
        <v>366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  <c r="BF104" s="49"/>
      <c r="BG104" s="49"/>
      <c r="BH104" s="49"/>
      <c r="BI104" s="49"/>
      <c r="BJ104" s="49"/>
      <c r="BK104" s="49"/>
      <c r="BL104" s="49"/>
      <c r="BM104" s="49"/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49"/>
      <c r="CB104" s="49"/>
      <c r="CC104" s="49"/>
      <c r="CD104" s="49"/>
      <c r="CE104" s="49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49"/>
      <c r="CR104" s="49"/>
      <c r="CS104" s="49"/>
      <c r="CT104" s="49"/>
      <c r="CU104" s="49"/>
      <c r="CV104" s="49"/>
      <c r="CW104" s="49"/>
      <c r="CX104" s="49"/>
      <c r="CY104" s="49"/>
      <c r="CZ104" s="49"/>
      <c r="DA104" s="49"/>
      <c r="DB104" s="49"/>
      <c r="DC104" s="49"/>
      <c r="DD104" s="49"/>
      <c r="DE104" s="49"/>
      <c r="DF104" s="49"/>
      <c r="DG104" s="49"/>
      <c r="DH104" s="49"/>
      <c r="DI104" s="49"/>
      <c r="DJ104" s="49"/>
      <c r="DK104" s="49"/>
      <c r="DL104" s="49"/>
      <c r="DM104" s="49"/>
      <c r="DN104" s="49"/>
      <c r="DO104" s="49"/>
      <c r="DP104" s="49"/>
      <c r="DQ104" s="49"/>
      <c r="DR104" s="49"/>
      <c r="DS104" s="49"/>
      <c r="DT104" s="49"/>
      <c r="DU104" s="49"/>
      <c r="DV104" s="49"/>
      <c r="DW104" s="49"/>
      <c r="DX104" s="49"/>
      <c r="DY104" s="49"/>
      <c r="DZ104" s="49"/>
      <c r="EA104" s="49"/>
      <c r="EB104" s="49"/>
      <c r="EC104" s="49"/>
      <c r="ED104" s="49"/>
      <c r="EE104" s="49"/>
      <c r="EF104" s="49"/>
      <c r="EG104" s="49"/>
      <c r="EH104" s="49"/>
      <c r="EI104" s="49"/>
      <c r="EJ104" s="49"/>
      <c r="EK104" s="49"/>
      <c r="EL104" s="49"/>
      <c r="EM104" s="49"/>
      <c r="EN104" s="49"/>
    </row>
    <row r="105" spans="4:144">
      <c r="D105" s="53" t="s">
        <v>415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49"/>
      <c r="CB105" s="49"/>
      <c r="CC105" s="49"/>
      <c r="CD105" s="49"/>
      <c r="CE105" s="49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49"/>
      <c r="CR105" s="49"/>
      <c r="CS105" s="49"/>
      <c r="CT105" s="49"/>
      <c r="CU105" s="49"/>
      <c r="CV105" s="49"/>
      <c r="CW105" s="49"/>
      <c r="CX105" s="49"/>
      <c r="CY105" s="49"/>
      <c r="CZ105" s="49"/>
      <c r="DA105" s="49"/>
      <c r="DB105" s="49"/>
      <c r="DC105" s="49"/>
      <c r="DD105" s="49"/>
      <c r="DE105" s="49"/>
      <c r="DF105" s="49"/>
      <c r="DG105" s="49"/>
      <c r="DH105" s="49"/>
      <c r="DI105" s="49"/>
      <c r="DJ105" s="49"/>
      <c r="DK105" s="49"/>
      <c r="DL105" s="49"/>
      <c r="DM105" s="49"/>
      <c r="DN105" s="49"/>
      <c r="DO105" s="49"/>
      <c r="DP105" s="49"/>
      <c r="DQ105" s="49"/>
      <c r="DR105" s="49"/>
      <c r="DS105" s="49"/>
      <c r="DT105" s="49"/>
      <c r="DU105" s="49"/>
      <c r="DV105" s="49"/>
      <c r="DW105" s="49"/>
      <c r="DX105" s="49"/>
      <c r="DY105" s="49"/>
      <c r="DZ105" s="49"/>
      <c r="EA105" s="49"/>
      <c r="EB105" s="49"/>
      <c r="EC105" s="49"/>
      <c r="ED105" s="49"/>
      <c r="EE105" s="49"/>
      <c r="EF105" s="49"/>
      <c r="EG105" s="49"/>
      <c r="EH105" s="49"/>
      <c r="EI105" s="49"/>
      <c r="EJ105" s="49"/>
      <c r="EK105" s="49"/>
      <c r="EL105" s="49"/>
      <c r="EM105" s="49"/>
      <c r="EN105" s="49"/>
    </row>
    <row r="106" spans="4:144">
      <c r="D106" s="53" t="s">
        <v>748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49"/>
      <c r="BE106" s="49"/>
      <c r="BF106" s="49"/>
      <c r="BG106" s="49"/>
      <c r="BH106" s="49"/>
      <c r="BI106" s="49"/>
      <c r="BJ106" s="49"/>
      <c r="BK106" s="49"/>
      <c r="BL106" s="49"/>
      <c r="BM106" s="49"/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49"/>
      <c r="CB106" s="49"/>
      <c r="CC106" s="49"/>
      <c r="CD106" s="49"/>
      <c r="CE106" s="49"/>
      <c r="CF106" s="49"/>
      <c r="CG106" s="49"/>
      <c r="CH106" s="49"/>
      <c r="CI106" s="49"/>
      <c r="CJ106" s="49"/>
      <c r="CK106" s="49"/>
      <c r="CL106" s="49"/>
      <c r="CM106" s="49"/>
      <c r="CN106" s="49"/>
      <c r="CO106" s="49"/>
      <c r="CP106" s="49"/>
      <c r="CQ106" s="49"/>
      <c r="CR106" s="49"/>
      <c r="CS106" s="49"/>
      <c r="CT106" s="49"/>
      <c r="CU106" s="49"/>
      <c r="CV106" s="49"/>
      <c r="CW106" s="49"/>
      <c r="CX106" s="49"/>
      <c r="CY106" s="49"/>
      <c r="CZ106" s="49"/>
      <c r="DA106" s="49"/>
      <c r="DB106" s="49"/>
      <c r="DC106" s="49"/>
      <c r="DD106" s="49"/>
      <c r="DE106" s="49"/>
      <c r="DF106" s="49"/>
      <c r="DG106" s="49"/>
      <c r="DH106" s="49"/>
      <c r="DI106" s="49"/>
      <c r="DJ106" s="49"/>
      <c r="DK106" s="49"/>
      <c r="DL106" s="49"/>
      <c r="DM106" s="49"/>
      <c r="DN106" s="49"/>
      <c r="DO106" s="49"/>
      <c r="DP106" s="49"/>
      <c r="DQ106" s="49"/>
      <c r="DR106" s="49"/>
      <c r="DS106" s="49"/>
      <c r="DT106" s="49"/>
      <c r="DU106" s="49"/>
      <c r="DV106" s="49"/>
      <c r="DW106" s="49"/>
      <c r="DX106" s="49"/>
      <c r="DY106" s="49"/>
      <c r="DZ106" s="49"/>
      <c r="EA106" s="49"/>
      <c r="EB106" s="49"/>
      <c r="EC106" s="49"/>
      <c r="ED106" s="49"/>
      <c r="EE106" s="49"/>
      <c r="EF106" s="49"/>
      <c r="EG106" s="49"/>
      <c r="EH106" s="49"/>
      <c r="EI106" s="49"/>
      <c r="EJ106" s="49"/>
      <c r="EK106" s="49"/>
      <c r="EL106" s="49"/>
      <c r="EM106" s="49"/>
      <c r="EN106" s="49"/>
    </row>
    <row r="107" spans="4:144">
      <c r="D107" s="37" t="s">
        <v>331</v>
      </c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  <c r="BF107" s="49"/>
      <c r="BG107" s="49"/>
      <c r="BH107" s="49"/>
      <c r="BI107" s="49"/>
      <c r="BJ107" s="49"/>
      <c r="BK107" s="49"/>
      <c r="BL107" s="49"/>
      <c r="BM107" s="49"/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49"/>
      <c r="CB107" s="49"/>
      <c r="CC107" s="49"/>
      <c r="CD107" s="49"/>
      <c r="CE107" s="49"/>
      <c r="CF107" s="49"/>
      <c r="CG107" s="49"/>
      <c r="CH107" s="49"/>
      <c r="CI107" s="49"/>
      <c r="CJ107" s="49"/>
      <c r="CK107" s="49"/>
      <c r="CL107" s="49"/>
      <c r="CM107" s="49"/>
      <c r="CN107" s="49"/>
      <c r="CO107" s="49"/>
      <c r="CP107" s="49"/>
      <c r="CQ107" s="49"/>
      <c r="CR107" s="49"/>
      <c r="CS107" s="49"/>
      <c r="CT107" s="49"/>
      <c r="CU107" s="49"/>
      <c r="CV107" s="49"/>
      <c r="CW107" s="49"/>
      <c r="CX107" s="49"/>
      <c r="CY107" s="49"/>
      <c r="CZ107" s="49"/>
      <c r="DA107" s="49"/>
      <c r="DB107" s="49"/>
      <c r="DC107" s="49"/>
      <c r="DD107" s="49"/>
      <c r="DE107" s="49"/>
      <c r="DF107" s="49"/>
      <c r="DG107" s="49"/>
      <c r="DH107" s="49"/>
      <c r="DI107" s="49"/>
      <c r="DJ107" s="49"/>
      <c r="DK107" s="49"/>
      <c r="DL107" s="49"/>
      <c r="DM107" s="49"/>
      <c r="DN107" s="49"/>
      <c r="DO107" s="49"/>
      <c r="DP107" s="49"/>
      <c r="DQ107" s="49"/>
      <c r="DR107" s="49"/>
      <c r="DS107" s="49"/>
      <c r="DT107" s="49"/>
      <c r="DU107" s="49"/>
      <c r="DV107" s="49"/>
      <c r="DW107" s="49"/>
      <c r="DX107" s="49"/>
      <c r="DY107" s="49"/>
      <c r="DZ107" s="49"/>
      <c r="EA107" s="49"/>
      <c r="EB107" s="49"/>
      <c r="EC107" s="49"/>
      <c r="ED107" s="49"/>
      <c r="EE107" s="49"/>
      <c r="EF107" s="49"/>
      <c r="EG107" s="49"/>
      <c r="EH107" s="49"/>
      <c r="EI107" s="49"/>
      <c r="EJ107" s="49"/>
      <c r="EK107" s="49"/>
      <c r="EL107" s="49"/>
      <c r="EM107" s="49"/>
      <c r="EN107" s="49"/>
    </row>
    <row r="108" spans="4:144">
      <c r="D108" s="53" t="s">
        <v>362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  <c r="BF108" s="49"/>
      <c r="BG108" s="49"/>
      <c r="BH108" s="49"/>
      <c r="BI108" s="49"/>
      <c r="BJ108" s="49"/>
      <c r="BK108" s="49"/>
      <c r="BL108" s="49"/>
      <c r="BM108" s="49"/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49"/>
      <c r="CB108" s="49"/>
      <c r="CC108" s="49"/>
      <c r="CD108" s="49"/>
      <c r="CE108" s="49"/>
      <c r="CF108" s="49"/>
      <c r="CG108" s="49"/>
      <c r="CH108" s="49"/>
      <c r="CI108" s="49"/>
      <c r="CJ108" s="49"/>
      <c r="CK108" s="49"/>
      <c r="CL108" s="49"/>
      <c r="CM108" s="49"/>
      <c r="CN108" s="49"/>
      <c r="CO108" s="49"/>
      <c r="CP108" s="49"/>
      <c r="CQ108" s="49"/>
      <c r="CR108" s="49"/>
      <c r="CS108" s="49"/>
      <c r="CT108" s="49"/>
      <c r="CU108" s="49"/>
      <c r="CV108" s="49"/>
      <c r="CW108" s="49"/>
      <c r="CX108" s="49"/>
      <c r="CY108" s="49"/>
      <c r="CZ108" s="49"/>
      <c r="DA108" s="49"/>
      <c r="DB108" s="49"/>
      <c r="DC108" s="49"/>
      <c r="DD108" s="49"/>
      <c r="DE108" s="49"/>
      <c r="DF108" s="49"/>
      <c r="DG108" s="49"/>
      <c r="DH108" s="49"/>
      <c r="DI108" s="49"/>
      <c r="DJ108" s="49"/>
      <c r="DK108" s="49"/>
      <c r="DL108" s="49"/>
      <c r="DM108" s="49"/>
      <c r="DN108" s="49"/>
      <c r="DO108" s="49"/>
      <c r="DP108" s="49"/>
      <c r="DQ108" s="49"/>
      <c r="DR108" s="49"/>
      <c r="DS108" s="49"/>
      <c r="DT108" s="49"/>
      <c r="DU108" s="49"/>
      <c r="DV108" s="49"/>
      <c r="DW108" s="49"/>
      <c r="DX108" s="49"/>
      <c r="DY108" s="49"/>
      <c r="DZ108" s="49"/>
      <c r="EA108" s="49"/>
      <c r="EB108" s="49"/>
      <c r="EC108" s="49"/>
      <c r="ED108" s="49"/>
      <c r="EE108" s="49"/>
      <c r="EF108" s="49"/>
      <c r="EG108" s="49"/>
      <c r="EH108" s="49"/>
      <c r="EI108" s="49"/>
      <c r="EJ108" s="49"/>
      <c r="EK108" s="49"/>
      <c r="EL108" s="49"/>
      <c r="EM108" s="49"/>
      <c r="EN108" s="49"/>
    </row>
    <row r="109" spans="4:144">
      <c r="D109" s="53" t="s">
        <v>321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  <c r="BF109" s="49"/>
      <c r="BG109" s="49"/>
      <c r="BH109" s="49"/>
      <c r="BI109" s="49"/>
      <c r="BJ109" s="49"/>
      <c r="BK109" s="49"/>
      <c r="BL109" s="49"/>
      <c r="BM109" s="49"/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49"/>
      <c r="CB109" s="49"/>
      <c r="CC109" s="49"/>
      <c r="CD109" s="49"/>
      <c r="CE109" s="49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49"/>
      <c r="CR109" s="49"/>
      <c r="CS109" s="49"/>
      <c r="CT109" s="49"/>
      <c r="CU109" s="49"/>
      <c r="CV109" s="49"/>
      <c r="CW109" s="49"/>
      <c r="CX109" s="49"/>
      <c r="CY109" s="49"/>
      <c r="CZ109" s="49"/>
      <c r="DA109" s="49"/>
      <c r="DB109" s="49"/>
      <c r="DC109" s="49"/>
      <c r="DD109" s="49"/>
      <c r="DE109" s="49"/>
      <c r="DF109" s="49"/>
      <c r="DG109" s="49"/>
      <c r="DH109" s="49"/>
      <c r="DI109" s="49"/>
      <c r="DJ109" s="49"/>
      <c r="DK109" s="49"/>
      <c r="DL109" s="49"/>
      <c r="DM109" s="49"/>
      <c r="DN109" s="49"/>
      <c r="DO109" s="49"/>
      <c r="DP109" s="49"/>
      <c r="DQ109" s="49"/>
      <c r="DR109" s="49"/>
      <c r="DS109" s="49"/>
      <c r="DT109" s="49"/>
      <c r="DU109" s="49"/>
      <c r="DV109" s="49"/>
      <c r="DW109" s="49"/>
      <c r="DX109" s="49"/>
      <c r="DY109" s="49"/>
      <c r="DZ109" s="49"/>
      <c r="EA109" s="49"/>
      <c r="EB109" s="49"/>
      <c r="EC109" s="49"/>
      <c r="ED109" s="49"/>
      <c r="EE109" s="49"/>
      <c r="EF109" s="49"/>
      <c r="EG109" s="49"/>
      <c r="EH109" s="49"/>
      <c r="EI109" s="49"/>
      <c r="EJ109" s="49"/>
      <c r="EK109" s="49"/>
      <c r="EL109" s="49"/>
      <c r="EM109" s="49"/>
      <c r="EN109" s="49"/>
    </row>
    <row r="110" spans="4:144">
      <c r="D110" s="53" t="s">
        <v>561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  <c r="BG110" s="49"/>
      <c r="BH110" s="49"/>
      <c r="BI110" s="49"/>
      <c r="BJ110" s="49"/>
      <c r="BK110" s="49"/>
      <c r="BL110" s="49"/>
      <c r="BM110" s="49"/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49"/>
      <c r="CB110" s="49"/>
      <c r="CC110" s="49"/>
      <c r="CD110" s="49"/>
      <c r="CE110" s="49"/>
      <c r="CF110" s="49"/>
      <c r="CG110" s="49"/>
      <c r="CH110" s="49"/>
      <c r="CI110" s="49"/>
      <c r="CJ110" s="49"/>
      <c r="CK110" s="49"/>
      <c r="CL110" s="49"/>
      <c r="CM110" s="49"/>
      <c r="CN110" s="49"/>
      <c r="CO110" s="49"/>
      <c r="CP110" s="49"/>
      <c r="CQ110" s="49"/>
      <c r="CR110" s="49"/>
      <c r="CS110" s="49"/>
      <c r="CT110" s="49"/>
      <c r="CU110" s="49"/>
      <c r="CV110" s="49"/>
      <c r="CW110" s="49"/>
      <c r="CX110" s="49"/>
      <c r="CY110" s="49"/>
      <c r="CZ110" s="49"/>
      <c r="DA110" s="49"/>
      <c r="DB110" s="49"/>
      <c r="DC110" s="49"/>
      <c r="DD110" s="49"/>
      <c r="DE110" s="49"/>
      <c r="DF110" s="49"/>
      <c r="DG110" s="49"/>
      <c r="DH110" s="49"/>
      <c r="DI110" s="49"/>
      <c r="DJ110" s="49"/>
      <c r="DK110" s="49"/>
      <c r="DL110" s="49"/>
      <c r="DM110" s="49"/>
      <c r="DN110" s="49"/>
      <c r="DO110" s="49"/>
      <c r="DP110" s="49"/>
      <c r="DQ110" s="49"/>
      <c r="DR110" s="49"/>
      <c r="DS110" s="49"/>
      <c r="DT110" s="49"/>
      <c r="DU110" s="49"/>
      <c r="DV110" s="49"/>
      <c r="DW110" s="49"/>
      <c r="DX110" s="49"/>
      <c r="DY110" s="49"/>
      <c r="DZ110" s="49"/>
      <c r="EA110" s="49"/>
      <c r="EB110" s="49"/>
      <c r="EC110" s="49"/>
      <c r="ED110" s="49"/>
      <c r="EE110" s="49"/>
      <c r="EF110" s="49"/>
      <c r="EG110" s="49"/>
      <c r="EH110" s="49"/>
      <c r="EI110" s="49"/>
      <c r="EJ110" s="49"/>
      <c r="EK110" s="49"/>
      <c r="EL110" s="49"/>
      <c r="EM110" s="49"/>
      <c r="EN110" s="49"/>
    </row>
    <row r="111" spans="4:144">
      <c r="D111" s="53" t="s">
        <v>562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  <c r="BK111" s="49"/>
      <c r="BL111" s="49"/>
      <c r="BM111" s="49"/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49"/>
      <c r="CB111" s="49"/>
      <c r="CC111" s="49"/>
      <c r="CD111" s="49"/>
      <c r="CE111" s="49"/>
      <c r="CF111" s="49"/>
      <c r="CG111" s="49"/>
      <c r="CH111" s="49"/>
      <c r="CI111" s="49"/>
      <c r="CJ111" s="49"/>
      <c r="CK111" s="49"/>
      <c r="CL111" s="49"/>
      <c r="CM111" s="49"/>
      <c r="CN111" s="49"/>
      <c r="CO111" s="49"/>
      <c r="CP111" s="49"/>
      <c r="CQ111" s="49"/>
      <c r="CR111" s="49"/>
      <c r="CS111" s="49"/>
      <c r="CT111" s="49"/>
      <c r="CU111" s="49"/>
      <c r="CV111" s="49"/>
      <c r="CW111" s="49"/>
      <c r="CX111" s="49"/>
      <c r="CY111" s="49"/>
      <c r="CZ111" s="49"/>
      <c r="DA111" s="49"/>
      <c r="DB111" s="49"/>
      <c r="DC111" s="49"/>
      <c r="DD111" s="49"/>
      <c r="DE111" s="49"/>
      <c r="DF111" s="49"/>
      <c r="DG111" s="49"/>
      <c r="DH111" s="49"/>
      <c r="DI111" s="49"/>
      <c r="DJ111" s="49"/>
      <c r="DK111" s="49"/>
      <c r="DL111" s="49"/>
      <c r="DM111" s="49"/>
      <c r="DN111" s="49"/>
      <c r="DO111" s="49"/>
      <c r="DP111" s="49"/>
      <c r="DQ111" s="49"/>
      <c r="DR111" s="49"/>
      <c r="DS111" s="49"/>
      <c r="DT111" s="49"/>
      <c r="DU111" s="49"/>
      <c r="DV111" s="49"/>
      <c r="DW111" s="49"/>
      <c r="DX111" s="49"/>
      <c r="DY111" s="49"/>
      <c r="DZ111" s="49"/>
      <c r="EA111" s="49"/>
      <c r="EB111" s="49"/>
      <c r="EC111" s="49"/>
      <c r="ED111" s="49"/>
      <c r="EE111" s="49"/>
      <c r="EF111" s="49"/>
      <c r="EG111" s="49"/>
      <c r="EH111" s="49"/>
      <c r="EI111" s="49"/>
      <c r="EJ111" s="49"/>
      <c r="EK111" s="49"/>
      <c r="EL111" s="49"/>
      <c r="EM111" s="49"/>
      <c r="EN111" s="49"/>
    </row>
    <row r="112" spans="4:144">
      <c r="D112" s="53" t="s">
        <v>749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E112" s="49"/>
      <c r="BF112" s="49"/>
      <c r="BG112" s="49"/>
      <c r="BH112" s="49"/>
      <c r="BI112" s="49"/>
      <c r="BJ112" s="49"/>
      <c r="BK112" s="49"/>
      <c r="BL112" s="49"/>
      <c r="BM112" s="49"/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49"/>
      <c r="CB112" s="49"/>
      <c r="CC112" s="49"/>
      <c r="CD112" s="49"/>
      <c r="CE112" s="49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49"/>
      <c r="CR112" s="49"/>
      <c r="CS112" s="49"/>
      <c r="CT112" s="49"/>
      <c r="CU112" s="49"/>
      <c r="CV112" s="49"/>
      <c r="CW112" s="49"/>
      <c r="CX112" s="49"/>
      <c r="CY112" s="49"/>
      <c r="CZ112" s="49"/>
      <c r="DA112" s="49"/>
      <c r="DB112" s="49"/>
      <c r="DC112" s="49"/>
      <c r="DD112" s="49"/>
      <c r="DE112" s="49"/>
      <c r="DF112" s="49"/>
      <c r="DG112" s="49"/>
      <c r="DH112" s="49"/>
      <c r="DI112" s="49"/>
      <c r="DJ112" s="49"/>
      <c r="DK112" s="49"/>
      <c r="DL112" s="49"/>
      <c r="DM112" s="49"/>
      <c r="DN112" s="49"/>
      <c r="DO112" s="49"/>
      <c r="DP112" s="49"/>
      <c r="DQ112" s="49"/>
      <c r="DR112" s="49"/>
      <c r="DS112" s="49"/>
      <c r="DT112" s="49"/>
      <c r="DU112" s="49"/>
      <c r="DV112" s="49"/>
      <c r="DW112" s="49"/>
      <c r="DX112" s="49"/>
      <c r="DY112" s="49"/>
      <c r="DZ112" s="49"/>
      <c r="EA112" s="49"/>
      <c r="EB112" s="49"/>
      <c r="EC112" s="49"/>
      <c r="ED112" s="49"/>
      <c r="EE112" s="49"/>
      <c r="EF112" s="49"/>
      <c r="EG112" s="49"/>
      <c r="EH112" s="49"/>
      <c r="EI112" s="49"/>
      <c r="EJ112" s="49"/>
      <c r="EK112" s="49"/>
      <c r="EL112" s="49"/>
      <c r="EM112" s="49"/>
      <c r="EN112" s="49"/>
    </row>
    <row r="113" spans="4:144">
      <c r="D113" s="53" t="s">
        <v>750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49"/>
      <c r="BT113" s="49"/>
      <c r="BU113" s="49"/>
      <c r="BV113" s="49"/>
      <c r="BW113" s="49"/>
      <c r="BX113" s="49"/>
      <c r="BY113" s="49"/>
      <c r="BZ113" s="49"/>
      <c r="CA113" s="49"/>
      <c r="CB113" s="49"/>
      <c r="CC113" s="49"/>
      <c r="CD113" s="49"/>
      <c r="CE113" s="49"/>
      <c r="CF113" s="49"/>
      <c r="CG113" s="49"/>
      <c r="CH113" s="49"/>
      <c r="CI113" s="49"/>
      <c r="CJ113" s="49"/>
      <c r="CK113" s="49"/>
      <c r="CL113" s="49"/>
      <c r="CM113" s="49"/>
      <c r="CN113" s="49"/>
      <c r="CO113" s="49"/>
      <c r="CP113" s="49"/>
      <c r="CQ113" s="49"/>
      <c r="CR113" s="49"/>
      <c r="CS113" s="49"/>
      <c r="CT113" s="49"/>
      <c r="CU113" s="49"/>
      <c r="CV113" s="49"/>
      <c r="CW113" s="49"/>
      <c r="CX113" s="49"/>
      <c r="CY113" s="49"/>
      <c r="CZ113" s="49"/>
      <c r="DA113" s="49"/>
      <c r="DB113" s="49"/>
      <c r="DC113" s="49"/>
      <c r="DD113" s="49"/>
      <c r="DE113" s="49"/>
      <c r="DF113" s="49"/>
      <c r="DG113" s="49"/>
      <c r="DH113" s="49"/>
      <c r="DI113" s="49"/>
      <c r="DJ113" s="49"/>
      <c r="DK113" s="49"/>
      <c r="DL113" s="49"/>
      <c r="DM113" s="49"/>
      <c r="DN113" s="49"/>
      <c r="DO113" s="49"/>
      <c r="DP113" s="49"/>
      <c r="DQ113" s="49"/>
      <c r="DR113" s="49"/>
      <c r="DS113" s="49"/>
      <c r="DT113" s="49"/>
      <c r="DU113" s="49"/>
      <c r="DV113" s="49"/>
      <c r="DW113" s="49"/>
      <c r="DX113" s="49"/>
      <c r="DY113" s="49"/>
      <c r="DZ113" s="49"/>
      <c r="EA113" s="49"/>
      <c r="EB113" s="49"/>
      <c r="EC113" s="49"/>
      <c r="ED113" s="49"/>
      <c r="EE113" s="49"/>
      <c r="EF113" s="49"/>
      <c r="EG113" s="49"/>
      <c r="EH113" s="49"/>
      <c r="EI113" s="49"/>
      <c r="EJ113" s="49"/>
      <c r="EK113" s="49"/>
      <c r="EL113" s="49"/>
      <c r="EM113" s="49"/>
      <c r="EN113" s="49"/>
    </row>
    <row r="114" spans="4:144">
      <c r="D114" s="53" t="s">
        <v>384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49"/>
      <c r="CB114" s="49"/>
      <c r="CC114" s="49"/>
      <c r="CD114" s="49"/>
      <c r="CE114" s="49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49"/>
      <c r="CR114" s="49"/>
      <c r="CS114" s="49"/>
      <c r="CT114" s="49"/>
      <c r="CU114" s="49"/>
      <c r="CV114" s="49"/>
      <c r="CW114" s="49"/>
      <c r="CX114" s="49"/>
      <c r="CY114" s="49"/>
      <c r="CZ114" s="49"/>
      <c r="DA114" s="49"/>
      <c r="DB114" s="49"/>
      <c r="DC114" s="49"/>
      <c r="DD114" s="49"/>
      <c r="DE114" s="49"/>
      <c r="DF114" s="49"/>
      <c r="DG114" s="49"/>
      <c r="DH114" s="49"/>
      <c r="DI114" s="49"/>
      <c r="DJ114" s="49"/>
      <c r="DK114" s="49"/>
      <c r="DL114" s="49"/>
      <c r="DM114" s="49"/>
      <c r="DN114" s="49"/>
      <c r="DO114" s="49"/>
      <c r="DP114" s="49"/>
      <c r="DQ114" s="49"/>
      <c r="DR114" s="49"/>
      <c r="DS114" s="49"/>
      <c r="DT114" s="49"/>
      <c r="DU114" s="49"/>
      <c r="DV114" s="49"/>
      <c r="DW114" s="49"/>
      <c r="DX114" s="49"/>
      <c r="DY114" s="49"/>
      <c r="DZ114" s="49"/>
      <c r="EA114" s="49"/>
      <c r="EB114" s="49"/>
      <c r="EC114" s="49"/>
      <c r="ED114" s="49"/>
      <c r="EE114" s="49"/>
      <c r="EF114" s="49"/>
      <c r="EG114" s="49"/>
      <c r="EH114" s="49"/>
      <c r="EI114" s="49"/>
      <c r="EJ114" s="49"/>
      <c r="EK114" s="49"/>
      <c r="EL114" s="49"/>
      <c r="EM114" s="49"/>
      <c r="EN114" s="49"/>
    </row>
    <row r="115" spans="4:144">
      <c r="D115" s="53" t="s">
        <v>257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  <c r="CV115" s="49"/>
      <c r="CW115" s="49"/>
      <c r="CX115" s="49"/>
      <c r="CY115" s="49"/>
      <c r="CZ115" s="49"/>
      <c r="DA115" s="49"/>
      <c r="DB115" s="49"/>
      <c r="DC115" s="49"/>
      <c r="DD115" s="49"/>
      <c r="DE115" s="49"/>
      <c r="DF115" s="49"/>
      <c r="DG115" s="49"/>
      <c r="DH115" s="49"/>
      <c r="DI115" s="49"/>
      <c r="DJ115" s="49"/>
      <c r="DK115" s="49"/>
      <c r="DL115" s="49"/>
      <c r="DM115" s="49"/>
      <c r="DN115" s="49"/>
      <c r="DO115" s="49"/>
      <c r="DP115" s="49"/>
      <c r="DQ115" s="49"/>
      <c r="DR115" s="49"/>
      <c r="DS115" s="49"/>
      <c r="DT115" s="49"/>
      <c r="DU115" s="49"/>
      <c r="DV115" s="49"/>
      <c r="DW115" s="49"/>
      <c r="DX115" s="49"/>
      <c r="DY115" s="49"/>
      <c r="DZ115" s="49"/>
      <c r="EA115" s="49"/>
      <c r="EB115" s="49"/>
      <c r="EC115" s="49"/>
      <c r="ED115" s="49"/>
      <c r="EE115" s="49"/>
      <c r="EF115" s="49"/>
      <c r="EG115" s="49"/>
      <c r="EH115" s="49"/>
      <c r="EI115" s="49"/>
      <c r="EJ115" s="49"/>
      <c r="EK115" s="49"/>
      <c r="EL115" s="49"/>
      <c r="EM115" s="49"/>
      <c r="EN115" s="49"/>
    </row>
    <row r="116" spans="4:144">
      <c r="D116" s="53" t="s">
        <v>316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49"/>
      <c r="CB116" s="49"/>
      <c r="CC116" s="49"/>
      <c r="CD116" s="49"/>
      <c r="CE116" s="49"/>
      <c r="CF116" s="49"/>
      <c r="CG116" s="49"/>
      <c r="CH116" s="49"/>
      <c r="CI116" s="49"/>
      <c r="CJ116" s="49"/>
      <c r="CK116" s="49"/>
      <c r="CL116" s="49"/>
      <c r="CM116" s="49"/>
      <c r="CN116" s="49"/>
      <c r="CO116" s="49"/>
      <c r="CP116" s="49"/>
      <c r="CQ116" s="49"/>
      <c r="CR116" s="49"/>
      <c r="CS116" s="49"/>
      <c r="CT116" s="49"/>
      <c r="CU116" s="49"/>
      <c r="CV116" s="49"/>
      <c r="CW116" s="49"/>
      <c r="CX116" s="49"/>
      <c r="CY116" s="49"/>
      <c r="CZ116" s="49"/>
      <c r="DA116" s="49"/>
      <c r="DB116" s="49"/>
      <c r="DC116" s="49"/>
      <c r="DD116" s="49"/>
      <c r="DE116" s="49"/>
      <c r="DF116" s="49"/>
      <c r="DG116" s="49"/>
      <c r="DH116" s="49"/>
      <c r="DI116" s="49"/>
      <c r="DJ116" s="49"/>
      <c r="DK116" s="49"/>
      <c r="DL116" s="49"/>
      <c r="DM116" s="49"/>
      <c r="DN116" s="49"/>
      <c r="DO116" s="49"/>
      <c r="DP116" s="49"/>
      <c r="DQ116" s="49"/>
      <c r="DR116" s="49"/>
      <c r="DS116" s="49"/>
      <c r="DT116" s="49"/>
      <c r="DU116" s="49"/>
      <c r="DV116" s="49"/>
      <c r="DW116" s="49"/>
      <c r="DX116" s="49"/>
      <c r="DY116" s="49"/>
      <c r="DZ116" s="49"/>
      <c r="EA116" s="49"/>
      <c r="EB116" s="49"/>
      <c r="EC116" s="49"/>
      <c r="ED116" s="49"/>
      <c r="EE116" s="49"/>
      <c r="EF116" s="49"/>
      <c r="EG116" s="49"/>
      <c r="EH116" s="49"/>
      <c r="EI116" s="49"/>
      <c r="EJ116" s="49"/>
      <c r="EK116" s="49"/>
      <c r="EL116" s="49"/>
      <c r="EM116" s="49"/>
      <c r="EN116" s="49"/>
    </row>
    <row r="117" spans="4:144">
      <c r="D117" s="53" t="s">
        <v>277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49"/>
      <c r="CB117" s="49"/>
      <c r="CC117" s="49"/>
      <c r="CD117" s="49"/>
      <c r="CE117" s="49"/>
      <c r="CF117" s="49"/>
      <c r="CG117" s="49"/>
      <c r="CH117" s="49"/>
      <c r="CI117" s="49"/>
      <c r="CJ117" s="49"/>
      <c r="CK117" s="49"/>
      <c r="CL117" s="49"/>
      <c r="CM117" s="49"/>
      <c r="CN117" s="49"/>
      <c r="CO117" s="49"/>
      <c r="CP117" s="49"/>
      <c r="CQ117" s="49"/>
      <c r="CR117" s="49"/>
      <c r="CS117" s="49"/>
      <c r="CT117" s="49"/>
      <c r="CU117" s="49"/>
      <c r="CV117" s="49"/>
      <c r="CW117" s="49"/>
      <c r="CX117" s="49"/>
      <c r="CY117" s="49"/>
      <c r="CZ117" s="49"/>
      <c r="DA117" s="49"/>
      <c r="DB117" s="49"/>
      <c r="DC117" s="49"/>
      <c r="DD117" s="49"/>
      <c r="DE117" s="49"/>
      <c r="DF117" s="49"/>
      <c r="DG117" s="49"/>
      <c r="DH117" s="49"/>
      <c r="DI117" s="49"/>
      <c r="DJ117" s="49"/>
      <c r="DK117" s="49"/>
      <c r="DL117" s="49"/>
      <c r="DM117" s="49"/>
      <c r="DN117" s="49"/>
      <c r="DO117" s="49"/>
      <c r="DP117" s="49"/>
      <c r="DQ117" s="49"/>
      <c r="DR117" s="49"/>
      <c r="DS117" s="49"/>
      <c r="DT117" s="49"/>
      <c r="DU117" s="49"/>
      <c r="DV117" s="49"/>
      <c r="DW117" s="49"/>
      <c r="DX117" s="49"/>
      <c r="DY117" s="49"/>
      <c r="DZ117" s="49"/>
      <c r="EA117" s="49"/>
      <c r="EB117" s="49"/>
      <c r="EC117" s="49"/>
      <c r="ED117" s="49"/>
      <c r="EE117" s="49"/>
      <c r="EF117" s="49"/>
      <c r="EG117" s="49"/>
      <c r="EH117" s="49"/>
      <c r="EI117" s="49"/>
      <c r="EJ117" s="49"/>
      <c r="EK117" s="49"/>
      <c r="EL117" s="49"/>
      <c r="EM117" s="49"/>
      <c r="EN117" s="49"/>
    </row>
    <row r="118" spans="4:144">
      <c r="D118" s="53" t="s">
        <v>319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49"/>
      <c r="CB118" s="49"/>
      <c r="CC118" s="49"/>
      <c r="CD118" s="49"/>
      <c r="CE118" s="49"/>
      <c r="CF118" s="49"/>
      <c r="CG118" s="49"/>
      <c r="CH118" s="49"/>
      <c r="CI118" s="49"/>
      <c r="CJ118" s="49"/>
      <c r="CK118" s="49"/>
      <c r="CL118" s="49"/>
      <c r="CM118" s="49"/>
      <c r="CN118" s="49"/>
      <c r="CO118" s="49"/>
      <c r="CP118" s="49"/>
      <c r="CQ118" s="49"/>
      <c r="CR118" s="49"/>
      <c r="CS118" s="49"/>
      <c r="CT118" s="49"/>
      <c r="CU118" s="49"/>
      <c r="CV118" s="49"/>
      <c r="CW118" s="49"/>
      <c r="CX118" s="49"/>
      <c r="CY118" s="49"/>
      <c r="CZ118" s="49"/>
      <c r="DA118" s="49"/>
      <c r="DB118" s="49"/>
      <c r="DC118" s="49"/>
      <c r="DD118" s="49"/>
      <c r="DE118" s="49"/>
      <c r="DF118" s="49"/>
      <c r="DG118" s="49"/>
      <c r="DH118" s="49"/>
      <c r="DI118" s="49"/>
      <c r="DJ118" s="49"/>
      <c r="DK118" s="49"/>
      <c r="DL118" s="49"/>
      <c r="DM118" s="49"/>
      <c r="DN118" s="49"/>
      <c r="DO118" s="49"/>
      <c r="DP118" s="49"/>
      <c r="DQ118" s="49"/>
      <c r="DR118" s="49"/>
      <c r="DS118" s="49"/>
      <c r="DT118" s="49"/>
      <c r="DU118" s="49"/>
      <c r="DV118" s="49"/>
      <c r="DW118" s="49"/>
      <c r="DX118" s="49"/>
      <c r="DY118" s="49"/>
      <c r="DZ118" s="49"/>
      <c r="EA118" s="49"/>
      <c r="EB118" s="49"/>
      <c r="EC118" s="49"/>
      <c r="ED118" s="49"/>
      <c r="EE118" s="49"/>
      <c r="EF118" s="49"/>
      <c r="EG118" s="49"/>
      <c r="EH118" s="49"/>
      <c r="EI118" s="49"/>
      <c r="EJ118" s="49"/>
      <c r="EK118" s="49"/>
      <c r="EL118" s="49"/>
      <c r="EM118" s="49"/>
      <c r="EN118" s="49"/>
    </row>
    <row r="119" spans="4:144">
      <c r="D119" s="53" t="s">
        <v>320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  <c r="CE119" s="49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49"/>
      <c r="DC119" s="49"/>
      <c r="DD119" s="49"/>
      <c r="DE119" s="49"/>
      <c r="DF119" s="49"/>
      <c r="DG119" s="49"/>
      <c r="DH119" s="49"/>
      <c r="DI119" s="49"/>
      <c r="DJ119" s="49"/>
      <c r="DK119" s="49"/>
      <c r="DL119" s="49"/>
      <c r="DM119" s="49"/>
      <c r="DN119" s="49"/>
      <c r="DO119" s="49"/>
      <c r="DP119" s="49"/>
      <c r="DQ119" s="49"/>
      <c r="DR119" s="49"/>
      <c r="DS119" s="49"/>
      <c r="DT119" s="49"/>
      <c r="DU119" s="49"/>
      <c r="DV119" s="49"/>
      <c r="DW119" s="49"/>
      <c r="DX119" s="49"/>
      <c r="DY119" s="49"/>
      <c r="DZ119" s="49"/>
      <c r="EA119" s="49"/>
      <c r="EB119" s="49"/>
      <c r="EC119" s="49"/>
      <c r="ED119" s="49"/>
      <c r="EE119" s="49"/>
      <c r="EF119" s="49"/>
      <c r="EG119" s="49"/>
      <c r="EH119" s="49"/>
      <c r="EI119" s="49"/>
      <c r="EJ119" s="49"/>
      <c r="EK119" s="49"/>
      <c r="EL119" s="49"/>
      <c r="EM119" s="49"/>
      <c r="EN119" s="49"/>
    </row>
    <row r="120" spans="4:144">
      <c r="D120" s="53" t="s">
        <v>374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49"/>
      <c r="CE120" s="49"/>
      <c r="CF120" s="49"/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49"/>
      <c r="CR120" s="49"/>
      <c r="CS120" s="49"/>
      <c r="CT120" s="49"/>
      <c r="CU120" s="49"/>
      <c r="CV120" s="49"/>
      <c r="CW120" s="49"/>
      <c r="CX120" s="49"/>
      <c r="CY120" s="49"/>
      <c r="CZ120" s="49"/>
      <c r="DA120" s="49"/>
      <c r="DB120" s="49"/>
      <c r="DC120" s="49"/>
      <c r="DD120" s="49"/>
      <c r="DE120" s="49"/>
      <c r="DF120" s="49"/>
      <c r="DG120" s="49"/>
      <c r="DH120" s="49"/>
      <c r="DI120" s="49"/>
      <c r="DJ120" s="49"/>
      <c r="DK120" s="49"/>
      <c r="DL120" s="49"/>
      <c r="DM120" s="49"/>
      <c r="DN120" s="49"/>
      <c r="DO120" s="49"/>
      <c r="DP120" s="49"/>
      <c r="DQ120" s="49"/>
      <c r="DR120" s="49"/>
      <c r="DS120" s="49"/>
      <c r="DT120" s="49"/>
      <c r="DU120" s="49"/>
      <c r="DV120" s="49"/>
      <c r="DW120" s="49"/>
      <c r="DX120" s="49"/>
      <c r="DY120" s="49"/>
      <c r="DZ120" s="49"/>
      <c r="EA120" s="49"/>
      <c r="EB120" s="49"/>
      <c r="EC120" s="49"/>
      <c r="ED120" s="49"/>
      <c r="EE120" s="49"/>
      <c r="EF120" s="49"/>
      <c r="EG120" s="49"/>
      <c r="EH120" s="49"/>
      <c r="EI120" s="49"/>
      <c r="EJ120" s="49"/>
      <c r="EK120" s="49"/>
      <c r="EL120" s="49"/>
      <c r="EM120" s="49"/>
      <c r="EN120" s="49"/>
    </row>
    <row r="121" spans="4:144">
      <c r="D121" s="53" t="s">
        <v>375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  <c r="CE121" s="49"/>
      <c r="CF121" s="49"/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49"/>
      <c r="DC121" s="49"/>
      <c r="DD121" s="49"/>
      <c r="DE121" s="49"/>
      <c r="DF121" s="49"/>
      <c r="DG121" s="49"/>
      <c r="DH121" s="49"/>
      <c r="DI121" s="49"/>
      <c r="DJ121" s="49"/>
      <c r="DK121" s="49"/>
      <c r="DL121" s="49"/>
      <c r="DM121" s="49"/>
      <c r="DN121" s="49"/>
      <c r="DO121" s="49"/>
      <c r="DP121" s="49"/>
      <c r="DQ121" s="49"/>
      <c r="DR121" s="49"/>
      <c r="DS121" s="49"/>
      <c r="DT121" s="49"/>
      <c r="DU121" s="49"/>
      <c r="DV121" s="49"/>
      <c r="DW121" s="49"/>
      <c r="DX121" s="49"/>
      <c r="DY121" s="49"/>
      <c r="DZ121" s="49"/>
      <c r="EA121" s="49"/>
      <c r="EB121" s="49"/>
      <c r="EC121" s="49"/>
      <c r="ED121" s="49"/>
      <c r="EE121" s="49"/>
      <c r="EF121" s="49"/>
      <c r="EG121" s="49"/>
      <c r="EH121" s="49"/>
      <c r="EI121" s="49"/>
      <c r="EJ121" s="49"/>
      <c r="EK121" s="49"/>
      <c r="EL121" s="49"/>
      <c r="EM121" s="49"/>
      <c r="EN121" s="49"/>
    </row>
    <row r="122" spans="4:144">
      <c r="D122" s="53" t="s">
        <v>751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49"/>
      <c r="CB122" s="49"/>
      <c r="CC122" s="49"/>
      <c r="CD122" s="49"/>
      <c r="CE122" s="49"/>
      <c r="CF122" s="49"/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49"/>
      <c r="CR122" s="49"/>
      <c r="CS122" s="49"/>
      <c r="CT122" s="49"/>
      <c r="CU122" s="49"/>
      <c r="CV122" s="49"/>
      <c r="CW122" s="49"/>
      <c r="CX122" s="49"/>
      <c r="CY122" s="49"/>
      <c r="CZ122" s="49"/>
      <c r="DA122" s="49"/>
      <c r="DB122" s="49"/>
      <c r="DC122" s="49"/>
      <c r="DD122" s="49"/>
      <c r="DE122" s="49"/>
      <c r="DF122" s="49"/>
      <c r="DG122" s="49"/>
      <c r="DH122" s="49"/>
      <c r="DI122" s="49"/>
      <c r="DJ122" s="49"/>
      <c r="DK122" s="49"/>
      <c r="DL122" s="49"/>
      <c r="DM122" s="49"/>
      <c r="DN122" s="49"/>
      <c r="DO122" s="49"/>
      <c r="DP122" s="49"/>
      <c r="DQ122" s="49"/>
      <c r="DR122" s="49"/>
      <c r="DS122" s="49"/>
      <c r="DT122" s="49"/>
      <c r="DU122" s="49"/>
      <c r="DV122" s="49"/>
      <c r="DW122" s="49"/>
      <c r="DX122" s="49"/>
      <c r="DY122" s="49"/>
      <c r="DZ122" s="49"/>
      <c r="EA122" s="49"/>
      <c r="EB122" s="49"/>
      <c r="EC122" s="49"/>
      <c r="ED122" s="49"/>
      <c r="EE122" s="49"/>
      <c r="EF122" s="49"/>
      <c r="EG122" s="49"/>
      <c r="EH122" s="49"/>
      <c r="EI122" s="49"/>
      <c r="EJ122" s="49"/>
      <c r="EK122" s="49"/>
      <c r="EL122" s="49"/>
      <c r="EM122" s="49"/>
      <c r="EN122" s="49"/>
    </row>
    <row r="123" spans="4:144">
      <c r="D123" s="53" t="s">
        <v>752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49"/>
      <c r="CB123" s="49"/>
      <c r="CC123" s="49"/>
      <c r="CD123" s="49"/>
      <c r="CE123" s="49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49"/>
      <c r="DC123" s="49"/>
      <c r="DD123" s="49"/>
      <c r="DE123" s="49"/>
      <c r="DF123" s="49"/>
      <c r="DG123" s="49"/>
      <c r="DH123" s="49"/>
      <c r="DI123" s="49"/>
      <c r="DJ123" s="49"/>
      <c r="DK123" s="49"/>
      <c r="DL123" s="49"/>
      <c r="DM123" s="49"/>
      <c r="DN123" s="49"/>
      <c r="DO123" s="49"/>
      <c r="DP123" s="49"/>
      <c r="DQ123" s="49"/>
      <c r="DR123" s="49"/>
      <c r="DS123" s="49"/>
      <c r="DT123" s="49"/>
      <c r="DU123" s="49"/>
      <c r="DV123" s="49"/>
      <c r="DW123" s="49"/>
      <c r="DX123" s="49"/>
      <c r="DY123" s="49"/>
      <c r="DZ123" s="49"/>
      <c r="EA123" s="49"/>
      <c r="EB123" s="49"/>
      <c r="EC123" s="49"/>
      <c r="ED123" s="49"/>
      <c r="EE123" s="49"/>
      <c r="EF123" s="49"/>
      <c r="EG123" s="49"/>
      <c r="EH123" s="49"/>
      <c r="EI123" s="49"/>
      <c r="EJ123" s="49"/>
      <c r="EK123" s="49"/>
      <c r="EL123" s="49"/>
      <c r="EM123" s="49"/>
      <c r="EN123" s="49"/>
    </row>
    <row r="124" spans="4:144">
      <c r="D124" s="52" t="s">
        <v>342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48"/>
      <c r="CV124" s="48"/>
      <c r="CW124" s="48"/>
      <c r="CX124" s="48"/>
      <c r="CY124" s="48"/>
      <c r="CZ124" s="48"/>
      <c r="DA124" s="48"/>
      <c r="DB124" s="48"/>
      <c r="DC124" s="48"/>
      <c r="DD124" s="48"/>
      <c r="DE124" s="48"/>
      <c r="DF124" s="48"/>
      <c r="DG124" s="48"/>
      <c r="DH124" s="48"/>
      <c r="DI124" s="48"/>
      <c r="DJ124" s="48"/>
      <c r="DK124" s="48"/>
      <c r="DL124" s="48"/>
      <c r="DM124" s="48"/>
      <c r="DN124" s="48"/>
      <c r="DO124" s="48"/>
      <c r="DP124" s="48"/>
      <c r="DQ124" s="48"/>
      <c r="DR124" s="48"/>
      <c r="DS124" s="48"/>
      <c r="DT124" s="48"/>
      <c r="DU124" s="48"/>
      <c r="DV124" s="48"/>
      <c r="DW124" s="48"/>
      <c r="DX124" s="48"/>
      <c r="DY124" s="48"/>
      <c r="DZ124" s="48"/>
      <c r="EA124" s="48"/>
      <c r="EB124" s="48"/>
      <c r="EC124" s="48"/>
      <c r="ED124" s="48"/>
      <c r="EE124" s="48"/>
      <c r="EF124" s="48"/>
      <c r="EG124" s="48"/>
      <c r="EH124" s="48"/>
      <c r="EI124" s="48"/>
      <c r="EJ124" s="48"/>
      <c r="EK124" s="48"/>
      <c r="EL124" s="48"/>
      <c r="EM124" s="48"/>
      <c r="EN124" s="48"/>
    </row>
    <row r="125" spans="4:144">
      <c r="D125" s="38" t="s">
        <v>381</v>
      </c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48"/>
      <c r="CV125" s="48"/>
      <c r="CW125" s="48"/>
      <c r="CX125" s="48"/>
      <c r="CY125" s="48"/>
      <c r="CZ125" s="48"/>
      <c r="DA125" s="48"/>
      <c r="DB125" s="48"/>
      <c r="DC125" s="48"/>
      <c r="DD125" s="48"/>
      <c r="DE125" s="48"/>
      <c r="DF125" s="48"/>
      <c r="DG125" s="48"/>
      <c r="DH125" s="48"/>
      <c r="DI125" s="48"/>
      <c r="DJ125" s="48"/>
      <c r="DK125" s="48"/>
      <c r="DL125" s="48"/>
      <c r="DM125" s="48"/>
      <c r="DN125" s="48"/>
      <c r="DO125" s="48"/>
      <c r="DP125" s="48"/>
      <c r="DQ125" s="48"/>
      <c r="DR125" s="48"/>
      <c r="DS125" s="48"/>
      <c r="DT125" s="48"/>
      <c r="DU125" s="48"/>
      <c r="DV125" s="48"/>
      <c r="DW125" s="48"/>
      <c r="DX125" s="48"/>
      <c r="DY125" s="48"/>
      <c r="DZ125" s="48"/>
      <c r="EA125" s="48"/>
      <c r="EB125" s="48"/>
      <c r="EC125" s="48"/>
      <c r="ED125" s="48"/>
      <c r="EE125" s="48"/>
      <c r="EF125" s="48"/>
      <c r="EG125" s="48"/>
      <c r="EH125" s="48"/>
      <c r="EI125" s="48"/>
      <c r="EJ125" s="48"/>
      <c r="EK125" s="48"/>
      <c r="EL125" s="48"/>
      <c r="EM125" s="48"/>
      <c r="EN125" s="48"/>
    </row>
    <row r="126" spans="4:144">
      <c r="D126" s="52" t="s">
        <v>382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</row>
    <row r="127" spans="4:144">
      <c r="D127" s="38" t="s">
        <v>3180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</row>
    <row r="129" spans="4:81">
      <c r="D129" s="47" t="s">
        <v>307</v>
      </c>
      <c r="E129" s="47" t="s">
        <v>393</v>
      </c>
      <c r="F129" s="47" t="s">
        <v>394</v>
      </c>
      <c r="G129" s="47" t="s">
        <v>395</v>
      </c>
      <c r="H129" s="47" t="s">
        <v>753</v>
      </c>
      <c r="I129" s="47" t="s">
        <v>754</v>
      </c>
      <c r="J129" s="47" t="s">
        <v>396</v>
      </c>
      <c r="K129" s="47" t="s">
        <v>397</v>
      </c>
      <c r="L129" s="47" t="s">
        <v>398</v>
      </c>
      <c r="M129" s="47" t="s">
        <v>755</v>
      </c>
      <c r="N129" s="47" t="s">
        <v>756</v>
      </c>
      <c r="O129" s="47" t="s">
        <v>307</v>
      </c>
      <c r="P129" s="47" t="s">
        <v>399</v>
      </c>
      <c r="Q129" s="47" t="s">
        <v>400</v>
      </c>
      <c r="R129" s="47" t="s">
        <v>401</v>
      </c>
      <c r="S129" s="47" t="s">
        <v>441</v>
      </c>
      <c r="T129" s="47" t="s">
        <v>757</v>
      </c>
      <c r="U129" s="47" t="s">
        <v>402</v>
      </c>
      <c r="V129" s="47" t="s">
        <v>403</v>
      </c>
      <c r="W129" s="47" t="s">
        <v>404</v>
      </c>
      <c r="X129" s="47" t="s">
        <v>309</v>
      </c>
      <c r="Y129" s="47" t="s">
        <v>405</v>
      </c>
      <c r="Z129" s="47" t="s">
        <v>745</v>
      </c>
      <c r="AA129" s="47" t="s">
        <v>758</v>
      </c>
      <c r="AB129" s="47" t="s">
        <v>390</v>
      </c>
      <c r="AC129" s="47" t="s">
        <v>391</v>
      </c>
      <c r="AD129" s="47" t="s">
        <v>759</v>
      </c>
      <c r="AE129" s="47" t="s">
        <v>671</v>
      </c>
      <c r="AF129" s="47">
        <v>1</v>
      </c>
    </row>
    <row r="130" spans="4:81">
      <c r="D130" s="85" t="s">
        <v>3803</v>
      </c>
      <c r="E130" s="85" t="s">
        <v>3804</v>
      </c>
      <c r="F130" s="85" t="s">
        <v>3805</v>
      </c>
      <c r="J130" s="85" t="s">
        <v>3806</v>
      </c>
      <c r="K130" s="85" t="s">
        <v>3807</v>
      </c>
      <c r="L130" s="85" t="s">
        <v>3808</v>
      </c>
      <c r="O130" s="85" t="s">
        <v>3803</v>
      </c>
      <c r="P130" s="85">
        <v>19831</v>
      </c>
      <c r="Q130" s="85" t="s">
        <v>3804</v>
      </c>
      <c r="R130" s="85" t="s">
        <v>3805</v>
      </c>
      <c r="S130" s="85" t="s">
        <v>3808</v>
      </c>
      <c r="T130" s="85" t="s">
        <v>564</v>
      </c>
      <c r="U130" s="85">
        <v>19176</v>
      </c>
      <c r="V130" s="85" t="s">
        <v>3804</v>
      </c>
      <c r="W130" s="85" t="s">
        <v>3805</v>
      </c>
      <c r="X130" s="85" t="s">
        <v>3808</v>
      </c>
      <c r="Y130" s="85" t="s">
        <v>3808</v>
      </c>
      <c r="Z130" s="85" t="s">
        <v>747</v>
      </c>
      <c r="AA130" s="85" t="s">
        <v>760</v>
      </c>
      <c r="AB130" s="85">
        <v>1724</v>
      </c>
      <c r="AC130" s="85" t="s">
        <v>3825</v>
      </c>
      <c r="AD130" s="85">
        <v>5721</v>
      </c>
      <c r="AE130" s="85" t="s">
        <v>3825</v>
      </c>
      <c r="AF130" s="85">
        <v>1</v>
      </c>
    </row>
    <row r="132" spans="4:81">
      <c r="D132" s="53" t="s">
        <v>335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49"/>
      <c r="BT132" s="49"/>
      <c r="BU132" s="49"/>
      <c r="BV132" s="49"/>
      <c r="BW132" s="49"/>
      <c r="BX132" s="49"/>
      <c r="BY132" s="49"/>
      <c r="BZ132" s="49"/>
      <c r="CA132" s="49"/>
      <c r="CB132" s="49"/>
      <c r="CC132" s="49"/>
    </row>
    <row r="133" spans="4:81">
      <c r="D133" s="53" t="s">
        <v>312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49"/>
      <c r="BT133" s="49"/>
      <c r="BU133" s="49"/>
      <c r="BV133" s="49"/>
      <c r="BW133" s="49"/>
      <c r="BX133" s="49"/>
      <c r="BY133" s="49"/>
      <c r="BZ133" s="49"/>
      <c r="CA133" s="49"/>
      <c r="CB133" s="49"/>
      <c r="CC133" s="49"/>
    </row>
    <row r="134" spans="4:81">
      <c r="D134" s="53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49"/>
      <c r="BT134" s="49"/>
      <c r="BU134" s="49"/>
      <c r="BV134" s="49"/>
      <c r="BW134" s="49"/>
      <c r="BX134" s="49"/>
      <c r="BY134" s="49"/>
      <c r="BZ134" s="49"/>
      <c r="CA134" s="49"/>
      <c r="CB134" s="49"/>
      <c r="CC134" s="49"/>
    </row>
    <row r="135" spans="4:81">
      <c r="D135" s="52" t="str">
        <f>"update Tb_OPL_Unit set ChassisNumber = '" &amp; TRIM(J130) &amp; "', EngineNumber = '" &amp; TRIM(K130) &amp; "', PoliceNumber = '" &amp; TRIM(L130) &amp; "', PoliceNumberAct = '" &amp; TRIM(L130) &amp; "' where IdTb_OPL_Unit = " &amp; U130 &amp; ";"</f>
        <v>update Tb_OPL_Unit set ChassisNumber = 'MHKP3BA1JNK180696', EngineNumber = 'K3MJ30200', PoliceNumber = 'B9631PCU', PoliceNumberAct = 'B9631PCU' where IdTb_OPL_Unit = 19176;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</row>
    <row r="136" spans="4:81">
      <c r="D136" s="53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49"/>
      <c r="CB136" s="49"/>
      <c r="CC136" s="49"/>
    </row>
    <row r="137" spans="4:81">
      <c r="D137" s="52" t="str">
        <f>"update OPLUObjectLease set Remarks = '" &amp; TRIM(J130) &amp; "', EngineNumber = '" &amp; TRIM(K130) &amp; "', IdentityPoliceNumber = '" &amp; TRIM(L130) &amp; "' where IdUObjLease = " &amp; P130 &amp; ";"</f>
        <v>update OPLUObjectLease set Remarks = 'MHKP3BA1JNK180696', EngineNumber = 'K3MJ30200', IdentityPoliceNumber = 'B9631PCU' where IdUObjLease = 19831;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</row>
    <row r="138" spans="4:81">
      <c r="D138" s="53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49"/>
      <c r="CB138" s="49"/>
      <c r="CC138" s="49"/>
    </row>
    <row r="139" spans="4:81">
      <c r="D139" s="53" t="s">
        <v>261</v>
      </c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49"/>
      <c r="CB139" s="49"/>
      <c r="CC139" s="49"/>
    </row>
    <row r="140" spans="4:81">
      <c r="D140" s="53" t="s">
        <v>262</v>
      </c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</row>
    <row r="141" spans="4:81">
      <c r="D141" s="53" t="s">
        <v>336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</row>
    <row r="143" spans="4:81">
      <c r="D143" s="85" t="s">
        <v>3827</v>
      </c>
    </row>
    <row r="174" spans="2:4">
      <c r="B174" s="46">
        <v>0</v>
      </c>
      <c r="D174" s="47" t="s">
        <v>3832</v>
      </c>
    </row>
    <row r="175" spans="2:4">
      <c r="D175" s="55" t="s">
        <v>302</v>
      </c>
    </row>
    <row r="177" spans="4:4">
      <c r="D177" s="85" t="s">
        <v>3851</v>
      </c>
    </row>
    <row r="178" spans="4:4">
      <c r="D178" s="50" t="s">
        <v>3853</v>
      </c>
    </row>
    <row r="180" spans="4:4">
      <c r="D180" s="85" t="s">
        <v>3852</v>
      </c>
    </row>
    <row r="199" spans="4:4">
      <c r="D199" s="85" t="s">
        <v>3829</v>
      </c>
    </row>
    <row r="200" spans="4:4">
      <c r="D200" s="85" t="s">
        <v>3828</v>
      </c>
    </row>
    <row r="202" spans="4:4">
      <c r="D202" s="85" t="s">
        <v>3868</v>
      </c>
    </row>
    <row r="216" spans="4:4">
      <c r="D216" s="47" t="s">
        <v>3655</v>
      </c>
    </row>
    <row r="218" spans="4:4">
      <c r="D218" s="85" t="s">
        <v>3868</v>
      </c>
    </row>
    <row r="251" spans="2:4">
      <c r="B251" s="46">
        <v>0</v>
      </c>
      <c r="D251" s="47" t="s">
        <v>3839</v>
      </c>
    </row>
    <row r="252" spans="2:4">
      <c r="D252" s="55" t="s">
        <v>302</v>
      </c>
    </row>
    <row r="254" spans="2:4">
      <c r="D254" s="85" t="s">
        <v>3833</v>
      </c>
    </row>
    <row r="283" spans="4:13">
      <c r="D283" s="85" t="s">
        <v>307</v>
      </c>
      <c r="M283" s="85" t="s">
        <v>340</v>
      </c>
    </row>
    <row r="284" spans="4:13">
      <c r="D284" s="47" t="s">
        <v>3834</v>
      </c>
      <c r="M284" s="85" t="s">
        <v>3836</v>
      </c>
    </row>
    <row r="286" spans="4:13">
      <c r="D286" s="85" t="s">
        <v>3835</v>
      </c>
    </row>
    <row r="304" spans="4:37">
      <c r="D304" s="52" t="s">
        <v>347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  <c r="AC304" s="48"/>
      <c r="AD304" s="48"/>
      <c r="AE304" s="48"/>
      <c r="AF304" s="48"/>
      <c r="AG304" s="48"/>
      <c r="AH304" s="48"/>
      <c r="AI304" s="48"/>
      <c r="AJ304" s="48"/>
      <c r="AK304" s="48"/>
    </row>
    <row r="305" spans="2:63">
      <c r="D305" s="52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  <c r="AA305" s="48"/>
      <c r="AB305" s="48"/>
      <c r="AC305" s="48"/>
      <c r="AD305" s="48"/>
      <c r="AE305" s="48"/>
      <c r="AF305" s="48"/>
      <c r="AG305" s="48"/>
      <c r="AH305" s="48"/>
      <c r="AI305" s="48"/>
      <c r="AJ305" s="48"/>
      <c r="AK305" s="48"/>
    </row>
    <row r="306" spans="2:63">
      <c r="D306" s="52" t="s">
        <v>37</v>
      </c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  <c r="AA306" s="48"/>
      <c r="AB306" s="48"/>
      <c r="AC306" s="48"/>
      <c r="AD306" s="48"/>
      <c r="AE306" s="48"/>
      <c r="AF306" s="48"/>
      <c r="AG306" s="48"/>
      <c r="AH306" s="48"/>
      <c r="AI306" s="48"/>
      <c r="AJ306" s="48"/>
      <c r="AK306" s="48"/>
    </row>
    <row r="307" spans="2:63">
      <c r="D307" s="52" t="s">
        <v>339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F307" s="48"/>
      <c r="AG307" s="48"/>
      <c r="AH307" s="48"/>
      <c r="AI307" s="48"/>
      <c r="AJ307" s="48"/>
      <c r="AK307" s="48"/>
    </row>
    <row r="308" spans="2:63" customFormat="1">
      <c r="B308" s="85"/>
      <c r="C308" s="85"/>
      <c r="D308" s="53" t="s">
        <v>389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85"/>
      <c r="AM308" s="85"/>
      <c r="AN308" s="85"/>
      <c r="AO308" s="85"/>
      <c r="AP308" s="85"/>
      <c r="AQ308" s="85"/>
      <c r="AR308" s="85"/>
      <c r="AS308" s="85"/>
      <c r="AT308" s="85"/>
      <c r="AU308" s="85"/>
      <c r="AV308" s="85"/>
      <c r="AW308" s="85"/>
      <c r="AX308" s="85"/>
      <c r="AY308" s="85"/>
      <c r="AZ308" s="85"/>
      <c r="BA308" s="85"/>
      <c r="BB308" s="85"/>
      <c r="BC308" s="85"/>
      <c r="BD308" s="85"/>
      <c r="BE308" s="85"/>
      <c r="BF308" s="85"/>
      <c r="BG308" s="85"/>
      <c r="BH308" s="85"/>
      <c r="BI308" s="85"/>
      <c r="BJ308" s="85"/>
      <c r="BK308" s="85"/>
    </row>
    <row r="309" spans="2:63" customFormat="1">
      <c r="B309" s="85"/>
      <c r="C309" s="85"/>
      <c r="D309" s="52" t="s">
        <v>463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F309" s="48"/>
      <c r="AG309" s="48"/>
      <c r="AH309" s="48"/>
      <c r="AI309" s="48"/>
      <c r="AJ309" s="48"/>
      <c r="AK309" s="48"/>
      <c r="AL309" s="85"/>
      <c r="AM309" s="85"/>
      <c r="AN309" s="85"/>
      <c r="AO309" s="85"/>
      <c r="AP309" s="85"/>
      <c r="AQ309" s="85"/>
      <c r="AR309" s="85"/>
      <c r="AS309" s="85"/>
      <c r="AT309" s="85"/>
      <c r="AU309" s="85"/>
      <c r="AV309" s="85"/>
      <c r="AW309" s="85"/>
      <c r="AX309" s="85"/>
      <c r="AY309" s="85"/>
      <c r="AZ309" s="85"/>
      <c r="BA309" s="85"/>
      <c r="BB309" s="85"/>
      <c r="BC309" s="85"/>
      <c r="BD309" s="85"/>
      <c r="BE309" s="85"/>
      <c r="BF309" s="85"/>
      <c r="BG309" s="85"/>
      <c r="BH309" s="85"/>
      <c r="BI309" s="85"/>
      <c r="BJ309" s="85"/>
      <c r="BK309" s="85"/>
    </row>
    <row r="310" spans="2:63" customFormat="1">
      <c r="B310" s="85"/>
      <c r="C310" s="85"/>
      <c r="D310" s="89" t="s">
        <v>357</v>
      </c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  <c r="W310" s="90"/>
      <c r="X310" s="90"/>
      <c r="Y310" s="90"/>
      <c r="Z310" s="90"/>
      <c r="AA310" s="90"/>
      <c r="AB310" s="90"/>
      <c r="AC310" s="90"/>
      <c r="AD310" s="90"/>
      <c r="AE310" s="90"/>
      <c r="AF310" s="90"/>
      <c r="AG310" s="90"/>
      <c r="AH310" s="90"/>
      <c r="AI310" s="90"/>
      <c r="AJ310" s="90"/>
      <c r="AK310" s="90"/>
      <c r="AL310" s="85"/>
      <c r="AM310" s="85"/>
      <c r="AN310" s="85"/>
      <c r="AO310" s="85"/>
      <c r="AP310" s="85"/>
      <c r="AQ310" s="85"/>
      <c r="AR310" s="85"/>
      <c r="AS310" s="85"/>
      <c r="AT310" s="85"/>
      <c r="AU310" s="85"/>
      <c r="AV310" s="85"/>
      <c r="AW310" s="85"/>
      <c r="AX310" s="85"/>
      <c r="AY310" s="85"/>
      <c r="AZ310" s="85"/>
      <c r="BA310" s="85"/>
      <c r="BB310" s="85"/>
      <c r="BC310" s="85"/>
      <c r="BD310" s="85"/>
      <c r="BE310" s="85"/>
      <c r="BF310" s="85"/>
      <c r="BG310" s="85"/>
      <c r="BH310" s="85"/>
      <c r="BI310" s="85"/>
      <c r="BJ310" s="85"/>
      <c r="BK310" s="85"/>
    </row>
    <row r="311" spans="2:63" customFormat="1">
      <c r="B311" s="85"/>
      <c r="C311" s="85"/>
      <c r="D311" s="89" t="s">
        <v>479</v>
      </c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  <c r="W311" s="90"/>
      <c r="X311" s="90"/>
      <c r="Y311" s="90"/>
      <c r="Z311" s="90"/>
      <c r="AA311" s="90"/>
      <c r="AB311" s="90"/>
      <c r="AC311" s="90"/>
      <c r="AD311" s="90"/>
      <c r="AE311" s="90"/>
      <c r="AF311" s="90"/>
      <c r="AG311" s="90"/>
      <c r="AH311" s="90"/>
      <c r="AI311" s="90"/>
      <c r="AJ311" s="90"/>
      <c r="AK311" s="90"/>
      <c r="AL311" s="85"/>
      <c r="AM311" s="85"/>
      <c r="AN311" s="85"/>
      <c r="AO311" s="85"/>
      <c r="AP311" s="85"/>
      <c r="AQ311" s="85"/>
      <c r="AR311" s="85"/>
      <c r="AS311" s="85"/>
      <c r="AT311" s="85"/>
      <c r="AU311" s="85"/>
      <c r="AV311" s="85"/>
      <c r="AW311" s="85"/>
      <c r="AX311" s="85"/>
      <c r="AY311" s="85"/>
      <c r="AZ311" s="85"/>
      <c r="BA311" s="85"/>
      <c r="BB311" s="85"/>
      <c r="BC311" s="85"/>
      <c r="BD311" s="85"/>
      <c r="BE311" s="85"/>
      <c r="BF311" s="85"/>
      <c r="BG311" s="85"/>
      <c r="BH311" s="85"/>
      <c r="BI311" s="85"/>
      <c r="BJ311" s="85"/>
      <c r="BK311" s="85"/>
    </row>
    <row r="312" spans="2:63" customFormat="1">
      <c r="B312" s="85"/>
      <c r="C312" s="85"/>
      <c r="D312" s="89" t="s">
        <v>668</v>
      </c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  <c r="W312" s="90"/>
      <c r="X312" s="90"/>
      <c r="Y312" s="90"/>
      <c r="Z312" s="90"/>
      <c r="AA312" s="90"/>
      <c r="AB312" s="90"/>
      <c r="AC312" s="90"/>
      <c r="AD312" s="90"/>
      <c r="AE312" s="90"/>
      <c r="AF312" s="90"/>
      <c r="AG312" s="90"/>
      <c r="AH312" s="90"/>
      <c r="AI312" s="90"/>
      <c r="AJ312" s="90"/>
      <c r="AK312" s="90"/>
      <c r="AL312" s="85"/>
      <c r="AM312" s="85"/>
      <c r="AN312" s="85"/>
      <c r="AO312" s="85"/>
      <c r="AP312" s="85"/>
      <c r="AQ312" s="85"/>
      <c r="AR312" s="85"/>
      <c r="AS312" s="85"/>
      <c r="AT312" s="85"/>
      <c r="AU312" s="85"/>
      <c r="AV312" s="85"/>
      <c r="AW312" s="85"/>
      <c r="AX312" s="85"/>
      <c r="AY312" s="85"/>
      <c r="AZ312" s="85"/>
      <c r="BA312" s="85"/>
      <c r="BB312" s="85"/>
      <c r="BC312" s="85"/>
      <c r="BD312" s="85"/>
      <c r="BE312" s="85"/>
      <c r="BF312" s="85"/>
      <c r="BG312" s="85"/>
      <c r="BH312" s="85"/>
      <c r="BI312" s="85"/>
      <c r="BJ312" s="85"/>
      <c r="BK312" s="85"/>
    </row>
    <row r="313" spans="2:63" customFormat="1">
      <c r="B313" s="85"/>
      <c r="C313" s="85"/>
      <c r="D313" s="91" t="s">
        <v>2379</v>
      </c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  <c r="AH313" s="92"/>
      <c r="AI313" s="92"/>
      <c r="AJ313" s="92"/>
      <c r="AK313" s="92"/>
      <c r="AL313" s="85"/>
      <c r="AM313" s="85"/>
      <c r="AN313" s="85"/>
      <c r="AO313" s="85"/>
      <c r="AP313" s="85"/>
      <c r="AQ313" s="85"/>
      <c r="AR313" s="85"/>
      <c r="AS313" s="85"/>
      <c r="AT313" s="85"/>
      <c r="AU313" s="85"/>
      <c r="AV313" s="85"/>
      <c r="AW313" s="85"/>
      <c r="AX313" s="85"/>
      <c r="AY313" s="85"/>
      <c r="AZ313" s="85"/>
      <c r="BA313" s="85"/>
      <c r="BB313" s="85"/>
      <c r="BC313" s="85"/>
      <c r="BD313" s="85"/>
      <c r="BE313" s="85"/>
      <c r="BF313" s="85"/>
      <c r="BG313" s="85"/>
      <c r="BH313" s="85"/>
      <c r="BI313" s="85"/>
      <c r="BJ313" s="85"/>
      <c r="BK313" s="85"/>
    </row>
    <row r="314" spans="2:63" customFormat="1">
      <c r="B314" s="85"/>
      <c r="C314" s="85"/>
      <c r="D314" s="91" t="s">
        <v>359</v>
      </c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  <c r="AH314" s="92"/>
      <c r="AI314" s="92"/>
      <c r="AJ314" s="92"/>
      <c r="AK314" s="92"/>
      <c r="AL314" s="85"/>
      <c r="AM314" s="85"/>
      <c r="AN314" s="85"/>
      <c r="AO314" s="85"/>
      <c r="AP314" s="85"/>
      <c r="AQ314" s="85"/>
      <c r="AR314" s="85"/>
      <c r="AS314" s="85"/>
      <c r="AT314" s="85"/>
      <c r="AU314" s="85"/>
      <c r="AV314" s="85"/>
      <c r="AW314" s="85"/>
      <c r="AX314" s="85"/>
      <c r="AY314" s="85"/>
      <c r="AZ314" s="85"/>
      <c r="BA314" s="85"/>
      <c r="BB314" s="85"/>
      <c r="BC314" s="85"/>
      <c r="BD314" s="85"/>
      <c r="BE314" s="85"/>
      <c r="BF314" s="85"/>
      <c r="BG314" s="85"/>
      <c r="BH314" s="85"/>
      <c r="BI314" s="85"/>
      <c r="BJ314" s="85"/>
      <c r="BK314" s="85"/>
    </row>
    <row r="315" spans="2:63" customFormat="1">
      <c r="B315" s="85"/>
      <c r="C315" s="85"/>
      <c r="D315" s="91" t="s">
        <v>2380</v>
      </c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H315" s="92"/>
      <c r="AI315" s="92"/>
      <c r="AJ315" s="92"/>
      <c r="AK315" s="92"/>
      <c r="AL315" s="85"/>
      <c r="AM315" s="85"/>
      <c r="AN315" s="85"/>
      <c r="AO315" s="85"/>
      <c r="AP315" s="85"/>
      <c r="AQ315" s="85"/>
      <c r="AR315" s="85"/>
      <c r="AS315" s="85"/>
      <c r="AT315" s="85"/>
      <c r="AU315" s="85"/>
      <c r="AV315" s="85"/>
      <c r="AW315" s="85"/>
      <c r="AX315" s="85"/>
      <c r="AY315" s="85"/>
      <c r="AZ315" s="85"/>
      <c r="BA315" s="85"/>
      <c r="BB315" s="85"/>
      <c r="BC315" s="85"/>
      <c r="BD315" s="85"/>
      <c r="BE315" s="85"/>
      <c r="BF315" s="85"/>
      <c r="BG315" s="85"/>
      <c r="BH315" s="85"/>
      <c r="BI315" s="85"/>
      <c r="BJ315" s="85"/>
      <c r="BK315" s="85"/>
    </row>
    <row r="316" spans="2:63" customFormat="1">
      <c r="B316" s="85"/>
      <c r="C316" s="85"/>
      <c r="D316" s="38" t="s">
        <v>634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/>
      <c r="AJ316" s="48"/>
      <c r="AK316" s="48"/>
      <c r="AL316" s="85"/>
      <c r="AM316" s="85"/>
      <c r="AN316" s="85"/>
      <c r="AO316" s="85"/>
      <c r="AP316" s="85"/>
      <c r="AQ316" s="85"/>
      <c r="AR316" s="85"/>
      <c r="AS316" s="85"/>
      <c r="AT316" s="85"/>
      <c r="AU316" s="85"/>
      <c r="AV316" s="85"/>
      <c r="AW316" s="85"/>
      <c r="AX316" s="85"/>
      <c r="AY316" s="85"/>
      <c r="AZ316" s="85"/>
      <c r="BA316" s="85"/>
      <c r="BB316" s="85"/>
      <c r="BC316" s="85"/>
      <c r="BD316" s="85"/>
      <c r="BE316" s="85"/>
      <c r="BF316" s="85"/>
      <c r="BG316" s="85"/>
      <c r="BH316" s="85"/>
      <c r="BI316" s="85"/>
      <c r="BJ316" s="85"/>
      <c r="BK316" s="85"/>
    </row>
    <row r="317" spans="2:63" customFormat="1">
      <c r="B317" s="85"/>
      <c r="C317" s="85"/>
      <c r="D317" s="38" t="s">
        <v>1492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  <c r="AI317" s="48"/>
      <c r="AJ317" s="48"/>
      <c r="AK317" s="48"/>
      <c r="AL317" s="85"/>
      <c r="AM317" s="85"/>
      <c r="AN317" s="85"/>
      <c r="AO317" s="85"/>
      <c r="AP317" s="85"/>
      <c r="AQ317" s="85"/>
      <c r="AR317" s="85"/>
      <c r="AS317" s="85"/>
      <c r="AT317" s="85"/>
      <c r="AU317" s="85"/>
      <c r="AV317" s="85"/>
      <c r="AW317" s="85"/>
      <c r="AX317" s="85"/>
      <c r="AY317" s="85"/>
      <c r="AZ317" s="85"/>
      <c r="BA317" s="85"/>
      <c r="BB317" s="85"/>
      <c r="BC317" s="85"/>
      <c r="BD317" s="85"/>
      <c r="BE317" s="85"/>
      <c r="BF317" s="85"/>
      <c r="BG317" s="85"/>
      <c r="BH317" s="85"/>
      <c r="BI317" s="85"/>
      <c r="BJ317" s="85"/>
      <c r="BK317" s="85"/>
    </row>
    <row r="318" spans="2:63" customFormat="1">
      <c r="B318" s="85"/>
      <c r="C318" s="85"/>
      <c r="D318" s="52" t="s">
        <v>900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  <c r="AI318" s="48"/>
      <c r="AJ318" s="48"/>
      <c r="AK318" s="48"/>
      <c r="AL318" s="85"/>
      <c r="AM318" s="85"/>
      <c r="AN318" s="85"/>
      <c r="AO318" s="85"/>
      <c r="AP318" s="85"/>
      <c r="AQ318" s="85"/>
      <c r="AR318" s="85"/>
      <c r="AS318" s="85"/>
      <c r="AT318" s="85"/>
      <c r="AU318" s="85"/>
      <c r="AV318" s="85"/>
      <c r="AW318" s="85"/>
      <c r="AX318" s="85"/>
      <c r="AY318" s="85"/>
      <c r="AZ318" s="85"/>
      <c r="BA318" s="85"/>
      <c r="BB318" s="85"/>
      <c r="BC318" s="85"/>
      <c r="BD318" s="85"/>
      <c r="BE318" s="85"/>
      <c r="BF318" s="85"/>
      <c r="BG318" s="85"/>
      <c r="BH318" s="85"/>
      <c r="BI318" s="85"/>
      <c r="BJ318" s="85"/>
      <c r="BK318" s="85"/>
    </row>
    <row r="319" spans="2:63" customFormat="1">
      <c r="B319" s="85"/>
      <c r="C319" s="85"/>
      <c r="D319" s="52" t="s">
        <v>384</v>
      </c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  <c r="AL319" s="85"/>
      <c r="AM319" s="85"/>
      <c r="AN319" s="85"/>
      <c r="AO319" s="85"/>
      <c r="AP319" s="85"/>
      <c r="AQ319" s="85"/>
      <c r="AR319" s="85"/>
      <c r="AS319" s="85"/>
      <c r="AT319" s="85"/>
      <c r="AU319" s="85"/>
      <c r="AV319" s="85"/>
      <c r="AW319" s="85"/>
      <c r="AX319" s="85"/>
      <c r="AY319" s="85"/>
      <c r="AZ319" s="85"/>
      <c r="BA319" s="85"/>
      <c r="BB319" s="85"/>
      <c r="BC319" s="85"/>
      <c r="BD319" s="85"/>
      <c r="BE319" s="85"/>
      <c r="BF319" s="85"/>
      <c r="BG319" s="85"/>
      <c r="BH319" s="85"/>
      <c r="BI319" s="85"/>
      <c r="BJ319" s="85"/>
      <c r="BK319" s="85"/>
    </row>
    <row r="320" spans="2:63" customFormat="1">
      <c r="B320" s="85"/>
      <c r="C320" s="85"/>
      <c r="D320" s="52" t="s">
        <v>902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  <c r="AI320" s="48"/>
      <c r="AJ320" s="48"/>
      <c r="AK320" s="48"/>
      <c r="AL320" s="85"/>
      <c r="AM320" s="85"/>
      <c r="AN320" s="85"/>
      <c r="AO320" s="85"/>
      <c r="AP320" s="85"/>
      <c r="AQ320" s="85"/>
      <c r="AR320" s="85"/>
      <c r="AS320" s="85"/>
      <c r="AT320" s="85"/>
      <c r="AU320" s="85"/>
      <c r="AV320" s="85"/>
      <c r="AW320" s="85"/>
      <c r="AX320" s="85"/>
      <c r="AY320" s="85"/>
      <c r="AZ320" s="85"/>
      <c r="BA320" s="85"/>
      <c r="BB320" s="85"/>
      <c r="BC320" s="85"/>
      <c r="BD320" s="85"/>
      <c r="BE320" s="85"/>
      <c r="BF320" s="85"/>
      <c r="BG320" s="85"/>
      <c r="BH320" s="85"/>
      <c r="BI320" s="85"/>
      <c r="BJ320" s="85"/>
      <c r="BK320" s="85"/>
    </row>
    <row r="321" spans="2:63" customFormat="1">
      <c r="B321" s="85"/>
      <c r="C321" s="85"/>
      <c r="D321" s="52" t="s">
        <v>903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  <c r="AI321" s="48"/>
      <c r="AJ321" s="48"/>
      <c r="AK321" s="48"/>
      <c r="AL321" s="85"/>
      <c r="AM321" s="85"/>
      <c r="AN321" s="85"/>
      <c r="AO321" s="85"/>
      <c r="AP321" s="85"/>
      <c r="AQ321" s="85"/>
      <c r="AR321" s="85"/>
      <c r="AS321" s="85"/>
      <c r="AT321" s="85"/>
      <c r="AU321" s="85"/>
      <c r="AV321" s="85"/>
      <c r="AW321" s="85"/>
      <c r="AX321" s="85"/>
      <c r="AY321" s="85"/>
      <c r="AZ321" s="85"/>
      <c r="BA321" s="85"/>
      <c r="BB321" s="85"/>
      <c r="BC321" s="85"/>
      <c r="BD321" s="85"/>
      <c r="BE321" s="85"/>
      <c r="BF321" s="85"/>
      <c r="BG321" s="85"/>
      <c r="BH321" s="85"/>
      <c r="BI321" s="85"/>
      <c r="BJ321" s="85"/>
      <c r="BK321" s="85"/>
    </row>
    <row r="322" spans="2:63" customFormat="1">
      <c r="B322" s="85"/>
      <c r="C322" s="85"/>
      <c r="D322" s="52" t="s">
        <v>350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  <c r="AI322" s="48"/>
      <c r="AJ322" s="48"/>
      <c r="AK322" s="48"/>
      <c r="AL322" s="85"/>
      <c r="AM322" s="85"/>
      <c r="AN322" s="85"/>
      <c r="AO322" s="85"/>
      <c r="AP322" s="85"/>
      <c r="AQ322" s="85"/>
      <c r="AR322" s="85"/>
      <c r="AS322" s="85"/>
      <c r="AT322" s="85"/>
      <c r="AU322" s="85"/>
      <c r="AV322" s="85"/>
      <c r="AW322" s="85"/>
      <c r="AX322" s="85"/>
      <c r="AY322" s="85"/>
      <c r="AZ322" s="85"/>
      <c r="BA322" s="85"/>
      <c r="BB322" s="85"/>
      <c r="BC322" s="85"/>
      <c r="BD322" s="85"/>
      <c r="BE322" s="85"/>
      <c r="BF322" s="85"/>
      <c r="BG322" s="85"/>
      <c r="BH322" s="85"/>
      <c r="BI322" s="85"/>
      <c r="BJ322" s="85"/>
      <c r="BK322" s="85"/>
    </row>
    <row r="323" spans="2:63" customFormat="1">
      <c r="B323" s="85"/>
      <c r="C323" s="85"/>
      <c r="D323" s="52" t="s">
        <v>904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  <c r="AI323" s="48"/>
      <c r="AJ323" s="48"/>
      <c r="AK323" s="48"/>
      <c r="AL323" s="85"/>
      <c r="AM323" s="85"/>
      <c r="AN323" s="85"/>
      <c r="AO323" s="85"/>
      <c r="AP323" s="85"/>
      <c r="AQ323" s="85"/>
      <c r="AR323" s="85"/>
      <c r="AS323" s="85"/>
      <c r="AT323" s="85"/>
      <c r="AU323" s="85"/>
      <c r="AV323" s="85"/>
      <c r="AW323" s="85"/>
      <c r="AX323" s="85"/>
      <c r="AY323" s="85"/>
      <c r="AZ323" s="85"/>
      <c r="BA323" s="85"/>
      <c r="BB323" s="85"/>
      <c r="BC323" s="85"/>
      <c r="BD323" s="85"/>
      <c r="BE323" s="85"/>
      <c r="BF323" s="85"/>
      <c r="BG323" s="85"/>
      <c r="BH323" s="85"/>
      <c r="BI323" s="85"/>
      <c r="BJ323" s="85"/>
      <c r="BK323" s="85"/>
    </row>
    <row r="324" spans="2:63" customFormat="1">
      <c r="B324" s="85"/>
      <c r="C324" s="85"/>
      <c r="D324" s="52" t="s">
        <v>464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85"/>
      <c r="AM324" s="85"/>
      <c r="AN324" s="85"/>
      <c r="AO324" s="85"/>
      <c r="AP324" s="85"/>
      <c r="AQ324" s="85"/>
      <c r="AR324" s="85"/>
      <c r="AS324" s="85"/>
      <c r="AT324" s="85"/>
      <c r="AU324" s="85"/>
      <c r="AV324" s="85"/>
      <c r="AW324" s="85"/>
      <c r="AX324" s="85"/>
      <c r="AY324" s="85"/>
      <c r="AZ324" s="85"/>
      <c r="BA324" s="85"/>
      <c r="BB324" s="85"/>
      <c r="BC324" s="85"/>
      <c r="BD324" s="85"/>
      <c r="BE324" s="85"/>
      <c r="BF324" s="85"/>
      <c r="BG324" s="85"/>
      <c r="BH324" s="85"/>
      <c r="BI324" s="85"/>
      <c r="BJ324" s="85"/>
      <c r="BK324" s="85"/>
    </row>
    <row r="325" spans="2:63" customFormat="1">
      <c r="B325" s="85"/>
      <c r="C325" s="85"/>
      <c r="D325" s="52" t="s">
        <v>465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  <c r="AL325" s="85"/>
      <c r="AM325" s="85"/>
      <c r="AN325" s="85"/>
      <c r="AO325" s="85"/>
      <c r="AP325" s="85"/>
      <c r="AQ325" s="85"/>
      <c r="AR325" s="85"/>
      <c r="AS325" s="85"/>
      <c r="AT325" s="85"/>
      <c r="AU325" s="85"/>
      <c r="AV325" s="85"/>
      <c r="AW325" s="85"/>
      <c r="AX325" s="85"/>
      <c r="AY325" s="85"/>
      <c r="AZ325" s="85"/>
      <c r="BA325" s="85"/>
      <c r="BB325" s="85"/>
      <c r="BC325" s="85"/>
      <c r="BD325" s="85"/>
      <c r="BE325" s="85"/>
      <c r="BF325" s="85"/>
      <c r="BG325" s="85"/>
      <c r="BH325" s="85"/>
      <c r="BI325" s="85"/>
      <c r="BJ325" s="85"/>
      <c r="BK325" s="85"/>
    </row>
    <row r="326" spans="2:63" customFormat="1">
      <c r="B326" s="85"/>
      <c r="C326" s="85"/>
      <c r="D326" s="52" t="s">
        <v>466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F326" s="48"/>
      <c r="AG326" s="48"/>
      <c r="AH326" s="48"/>
      <c r="AI326" s="48"/>
      <c r="AJ326" s="48"/>
      <c r="AK326" s="48"/>
      <c r="AL326" s="85"/>
      <c r="AM326" s="85"/>
      <c r="AN326" s="85"/>
      <c r="AO326" s="85"/>
      <c r="AP326" s="85"/>
      <c r="AQ326" s="85"/>
      <c r="AR326" s="85"/>
      <c r="AS326" s="85"/>
      <c r="AT326" s="85"/>
      <c r="AU326" s="85"/>
      <c r="AV326" s="85"/>
      <c r="AW326" s="85"/>
      <c r="AX326" s="85"/>
      <c r="AY326" s="85"/>
      <c r="AZ326" s="85"/>
      <c r="BA326" s="85"/>
      <c r="BB326" s="85"/>
      <c r="BC326" s="85"/>
      <c r="BD326" s="85"/>
      <c r="BE326" s="85"/>
      <c r="BF326" s="85"/>
      <c r="BG326" s="85"/>
      <c r="BH326" s="85"/>
      <c r="BI326" s="85"/>
      <c r="BJ326" s="85"/>
      <c r="BK326" s="85"/>
    </row>
    <row r="327" spans="2:63" customFormat="1">
      <c r="B327" s="85"/>
      <c r="C327" s="85"/>
      <c r="D327" s="52" t="s">
        <v>495</v>
      </c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  <c r="AL327" s="85"/>
      <c r="AM327" s="85"/>
      <c r="AN327" s="85"/>
      <c r="AO327" s="85"/>
      <c r="AP327" s="85"/>
      <c r="AQ327" s="85"/>
      <c r="AR327" s="85"/>
      <c r="AS327" s="85"/>
      <c r="AT327" s="85"/>
      <c r="AU327" s="85"/>
      <c r="AV327" s="85"/>
      <c r="AW327" s="85"/>
      <c r="AX327" s="85"/>
      <c r="AY327" s="85"/>
      <c r="AZ327" s="85"/>
      <c r="BA327" s="85"/>
      <c r="BB327" s="85"/>
      <c r="BC327" s="85"/>
      <c r="BD327" s="85"/>
      <c r="BE327" s="85"/>
      <c r="BF327" s="85"/>
      <c r="BG327" s="85"/>
      <c r="BH327" s="85"/>
      <c r="BI327" s="85"/>
      <c r="BJ327" s="85"/>
      <c r="BK327" s="85"/>
    </row>
    <row r="328" spans="2:63" customFormat="1">
      <c r="B328" s="85"/>
      <c r="C328" s="85"/>
      <c r="D328" s="86" t="s">
        <v>3706</v>
      </c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  <c r="AC328" s="87"/>
      <c r="AD328" s="87"/>
      <c r="AE328" s="87"/>
      <c r="AF328" s="87"/>
      <c r="AG328" s="87"/>
      <c r="AH328" s="87"/>
      <c r="AI328" s="87"/>
      <c r="AJ328" s="87"/>
      <c r="AK328" s="87"/>
      <c r="AL328" s="85"/>
      <c r="AM328" s="85"/>
      <c r="AN328" s="85"/>
      <c r="AO328" s="85"/>
      <c r="AP328" s="85"/>
      <c r="AQ328" s="85"/>
      <c r="AR328" s="85"/>
      <c r="AS328" s="85"/>
      <c r="AT328" s="85"/>
      <c r="AU328" s="85"/>
      <c r="AV328" s="85"/>
      <c r="AW328" s="85"/>
      <c r="AX328" s="85"/>
      <c r="AY328" s="85"/>
      <c r="AZ328" s="85"/>
      <c r="BA328" s="85"/>
      <c r="BB328" s="85"/>
      <c r="BC328" s="85"/>
      <c r="BD328" s="85"/>
      <c r="BE328" s="85"/>
      <c r="BF328" s="85"/>
      <c r="BG328" s="85"/>
      <c r="BH328" s="85"/>
      <c r="BI328" s="85"/>
      <c r="BJ328" s="85"/>
      <c r="BK328" s="85"/>
    </row>
    <row r="329" spans="2:63" customFormat="1">
      <c r="B329" s="85"/>
      <c r="C329" s="85"/>
      <c r="D329" s="52" t="s">
        <v>276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/>
      <c r="AK329" s="48"/>
      <c r="AL329" s="85"/>
      <c r="AM329" s="85"/>
      <c r="AN329" s="85"/>
      <c r="AO329" s="85"/>
      <c r="AP329" s="85"/>
      <c r="AQ329" s="85"/>
      <c r="AR329" s="85"/>
      <c r="AS329" s="85"/>
      <c r="AT329" s="85"/>
      <c r="AU329" s="85"/>
      <c r="AV329" s="85"/>
      <c r="AW329" s="85"/>
      <c r="AX329" s="85"/>
      <c r="AY329" s="85"/>
      <c r="AZ329" s="85"/>
      <c r="BA329" s="85"/>
      <c r="BB329" s="85"/>
      <c r="BC329" s="85"/>
      <c r="BD329" s="85"/>
      <c r="BE329" s="85"/>
      <c r="BF329" s="85"/>
      <c r="BG329" s="85"/>
      <c r="BH329" s="85"/>
      <c r="BI329" s="85"/>
      <c r="BJ329" s="85"/>
      <c r="BK329" s="85"/>
    </row>
    <row r="330" spans="2:63" customFormat="1">
      <c r="B330" s="85"/>
      <c r="C330" s="85"/>
      <c r="D330" s="38" t="s">
        <v>1491</v>
      </c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  <c r="AL330" s="85"/>
      <c r="AM330" s="85"/>
      <c r="AN330" s="85"/>
      <c r="AO330" s="85"/>
      <c r="AP330" s="85"/>
      <c r="AQ330" s="85"/>
      <c r="AR330" s="85"/>
      <c r="AS330" s="85"/>
      <c r="AT330" s="85"/>
      <c r="AU330" s="85"/>
      <c r="AV330" s="85"/>
      <c r="AW330" s="85"/>
      <c r="AX330" s="85"/>
      <c r="AY330" s="85"/>
      <c r="AZ330" s="85"/>
      <c r="BA330" s="85"/>
      <c r="BB330" s="85"/>
      <c r="BC330" s="85"/>
      <c r="BD330" s="85"/>
      <c r="BE330" s="85"/>
      <c r="BF330" s="85"/>
      <c r="BG330" s="85"/>
      <c r="BH330" s="85"/>
      <c r="BI330" s="85"/>
      <c r="BJ330" s="85"/>
      <c r="BK330" s="85"/>
    </row>
    <row r="331" spans="2:63" customFormat="1">
      <c r="B331" s="85"/>
      <c r="C331" s="85"/>
      <c r="D331" s="52" t="s">
        <v>330</v>
      </c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67"/>
      <c r="AD331" s="48"/>
      <c r="AE331" s="48"/>
      <c r="AF331" s="48"/>
      <c r="AG331" s="48"/>
      <c r="AH331" s="48"/>
      <c r="AI331" s="48"/>
      <c r="AJ331" s="48"/>
      <c r="AK331" s="48"/>
      <c r="AL331" s="85"/>
      <c r="AM331" s="85"/>
      <c r="AN331" s="85"/>
      <c r="AO331" s="85"/>
      <c r="AP331" s="85"/>
      <c r="AQ331" s="85"/>
      <c r="AR331" s="85"/>
      <c r="AS331" s="85"/>
      <c r="AT331" s="85"/>
      <c r="AU331" s="85"/>
      <c r="AV331" s="85"/>
      <c r="AW331" s="85"/>
      <c r="AX331" s="85"/>
      <c r="AY331" s="85"/>
      <c r="AZ331" s="85"/>
      <c r="BA331" s="85"/>
      <c r="BB331" s="85"/>
      <c r="BC331" s="85"/>
      <c r="BD331" s="85"/>
      <c r="BE331" s="85"/>
      <c r="BF331" s="85"/>
      <c r="BG331" s="85"/>
      <c r="BH331" s="85"/>
      <c r="BI331" s="85"/>
      <c r="BJ331" s="85"/>
      <c r="BK331" s="85"/>
    </row>
    <row r="332" spans="2:63" customFormat="1">
      <c r="B332" s="85"/>
      <c r="C332" s="85"/>
      <c r="D332" s="52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67"/>
      <c r="AD332" s="48"/>
      <c r="AE332" s="48"/>
      <c r="AF332" s="48"/>
      <c r="AG332" s="48"/>
      <c r="AH332" s="48"/>
      <c r="AI332" s="48"/>
      <c r="AJ332" s="48"/>
      <c r="AK332" s="48"/>
      <c r="AL332" s="85"/>
      <c r="AM332" s="85"/>
      <c r="AN332" s="85"/>
      <c r="AO332" s="85"/>
      <c r="AP332" s="85"/>
      <c r="AQ332" s="85"/>
      <c r="AR332" s="85"/>
      <c r="AS332" s="85"/>
      <c r="AT332" s="85"/>
      <c r="AU332" s="85"/>
      <c r="AV332" s="85"/>
      <c r="AW332" s="85"/>
      <c r="AX332" s="85"/>
      <c r="AY332" s="85"/>
      <c r="AZ332" s="85"/>
      <c r="BA332" s="85"/>
      <c r="BB332" s="85"/>
      <c r="BC332" s="85"/>
      <c r="BD332" s="85"/>
      <c r="BE332" s="85"/>
      <c r="BF332" s="85"/>
      <c r="BG332" s="85"/>
      <c r="BH332" s="85"/>
      <c r="BI332" s="85"/>
      <c r="BJ332" s="85"/>
      <c r="BK332" s="85"/>
    </row>
    <row r="333" spans="2:63" customFormat="1">
      <c r="B333" s="85"/>
      <c r="C333" s="85"/>
      <c r="D333" s="52" t="s">
        <v>367</v>
      </c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67"/>
      <c r="AD333" s="48"/>
      <c r="AE333" s="48"/>
      <c r="AF333" s="48"/>
      <c r="AG333" s="48"/>
      <c r="AH333" s="48"/>
      <c r="AI333" s="48"/>
      <c r="AJ333" s="48"/>
      <c r="AK333" s="48"/>
      <c r="AL333" s="85"/>
      <c r="AM333" s="85"/>
      <c r="AN333" s="85"/>
      <c r="AO333" s="85"/>
      <c r="AP333" s="85"/>
      <c r="AQ333" s="85"/>
      <c r="AR333" s="85"/>
      <c r="AS333" s="85"/>
      <c r="AT333" s="85"/>
      <c r="AU333" s="85"/>
      <c r="AV333" s="85"/>
      <c r="AW333" s="85"/>
      <c r="AX333" s="85"/>
      <c r="AY333" s="85"/>
      <c r="AZ333" s="85"/>
      <c r="BA333" s="85"/>
      <c r="BB333" s="85"/>
      <c r="BC333" s="85"/>
      <c r="BD333" s="85"/>
      <c r="BE333" s="85"/>
      <c r="BF333" s="85"/>
      <c r="BG333" s="85"/>
      <c r="BH333" s="85"/>
      <c r="BI333" s="85"/>
      <c r="BJ333" s="85"/>
      <c r="BK333" s="85"/>
    </row>
    <row r="334" spans="2:63" customFormat="1">
      <c r="B334" s="85"/>
      <c r="C334" s="85"/>
      <c r="D334" s="52" t="s">
        <v>339</v>
      </c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67"/>
      <c r="AD334" s="48"/>
      <c r="AE334" s="48"/>
      <c r="AF334" s="48"/>
      <c r="AG334" s="48"/>
      <c r="AH334" s="48"/>
      <c r="AI334" s="48"/>
      <c r="AJ334" s="48"/>
      <c r="AK334" s="48"/>
      <c r="AL334" s="85"/>
      <c r="AM334" s="85"/>
      <c r="AN334" s="85"/>
      <c r="AO334" s="85"/>
      <c r="AP334" s="85"/>
      <c r="AQ334" s="85"/>
      <c r="AR334" s="85"/>
      <c r="AS334" s="85"/>
      <c r="AT334" s="85"/>
      <c r="AU334" s="85"/>
      <c r="AV334" s="85"/>
      <c r="AW334" s="85"/>
      <c r="AX334" s="85"/>
      <c r="AY334" s="85"/>
      <c r="AZ334" s="85"/>
      <c r="BA334" s="85"/>
      <c r="BB334" s="85"/>
      <c r="BC334" s="85"/>
      <c r="BD334" s="85"/>
      <c r="BE334" s="85"/>
      <c r="BF334" s="85"/>
      <c r="BG334" s="85"/>
      <c r="BH334" s="85"/>
      <c r="BI334" s="85"/>
      <c r="BJ334" s="85"/>
      <c r="BK334" s="85"/>
    </row>
    <row r="335" spans="2:63">
      <c r="D335" s="53" t="s">
        <v>388</v>
      </c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  <c r="AF335" s="49"/>
      <c r="AG335" s="49"/>
      <c r="AH335" s="49"/>
      <c r="AI335" s="49"/>
      <c r="AJ335" s="49"/>
      <c r="AK335" s="49"/>
    </row>
    <row r="336" spans="2:63">
      <c r="D336" s="52" t="s">
        <v>332</v>
      </c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</row>
    <row r="337" spans="4:37">
      <c r="D337" s="89" t="s">
        <v>369</v>
      </c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  <c r="W337" s="90"/>
      <c r="X337" s="90"/>
      <c r="Y337" s="90"/>
      <c r="Z337" s="90"/>
      <c r="AA337" s="90"/>
      <c r="AB337" s="90"/>
      <c r="AC337" s="90"/>
      <c r="AD337" s="90"/>
      <c r="AE337" s="90"/>
      <c r="AF337" s="90"/>
      <c r="AG337" s="90"/>
      <c r="AH337" s="90"/>
      <c r="AI337" s="90"/>
      <c r="AJ337" s="90"/>
      <c r="AK337" s="90"/>
    </row>
    <row r="338" spans="4:37">
      <c r="D338" s="89" t="s">
        <v>480</v>
      </c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  <c r="W338" s="90"/>
      <c r="X338" s="90"/>
      <c r="Y338" s="90"/>
      <c r="Z338" s="90"/>
      <c r="AA338" s="90"/>
      <c r="AB338" s="90"/>
      <c r="AC338" s="90"/>
      <c r="AD338" s="90"/>
      <c r="AE338" s="90"/>
      <c r="AF338" s="90"/>
      <c r="AG338" s="90"/>
      <c r="AH338" s="90"/>
      <c r="AI338" s="90"/>
      <c r="AJ338" s="90"/>
      <c r="AK338" s="90"/>
    </row>
    <row r="339" spans="4:37">
      <c r="D339" s="89" t="s">
        <v>662</v>
      </c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  <c r="W339" s="90"/>
      <c r="X339" s="90"/>
      <c r="Y339" s="90"/>
      <c r="Z339" s="90"/>
      <c r="AA339" s="90"/>
      <c r="AB339" s="90"/>
      <c r="AC339" s="90"/>
      <c r="AD339" s="90"/>
      <c r="AE339" s="90"/>
      <c r="AF339" s="90"/>
      <c r="AG339" s="90"/>
      <c r="AH339" s="90"/>
      <c r="AI339" s="90"/>
      <c r="AJ339" s="90"/>
      <c r="AK339" s="90"/>
    </row>
    <row r="340" spans="4:37">
      <c r="D340" s="91" t="s">
        <v>2381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  <c r="AH340" s="92"/>
      <c r="AI340" s="92"/>
      <c r="AJ340" s="92"/>
      <c r="AK340" s="92"/>
    </row>
    <row r="341" spans="4:37">
      <c r="D341" s="91" t="s">
        <v>371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  <c r="AH341" s="92"/>
      <c r="AI341" s="92"/>
      <c r="AJ341" s="92"/>
      <c r="AK341" s="92"/>
    </row>
    <row r="342" spans="4:37">
      <c r="D342" s="91" t="s">
        <v>2382</v>
      </c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  <c r="AD342" s="92"/>
      <c r="AE342" s="92"/>
      <c r="AF342" s="92"/>
      <c r="AG342" s="92"/>
      <c r="AH342" s="92"/>
      <c r="AI342" s="92"/>
      <c r="AJ342" s="92"/>
      <c r="AK342" s="92"/>
    </row>
    <row r="343" spans="4:37">
      <c r="D343" s="52" t="s">
        <v>898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</row>
    <row r="344" spans="4:37">
      <c r="D344" s="52" t="s">
        <v>697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8"/>
      <c r="AC344" s="48"/>
      <c r="AD344" s="48"/>
      <c r="AE344" s="48"/>
      <c r="AF344" s="48"/>
      <c r="AG344" s="48"/>
      <c r="AH344" s="48"/>
      <c r="AI344" s="48"/>
      <c r="AJ344" s="48"/>
      <c r="AK344" s="48"/>
    </row>
    <row r="345" spans="4:37">
      <c r="D345" s="52" t="s">
        <v>698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</row>
    <row r="346" spans="4:37">
      <c r="D346" s="52" t="s">
        <v>901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</row>
    <row r="347" spans="4:37">
      <c r="D347" s="52" t="s">
        <v>384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</row>
    <row r="348" spans="4:37">
      <c r="D348" s="52" t="s">
        <v>528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</row>
    <row r="349" spans="4:37">
      <c r="D349" s="52" t="s">
        <v>529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</row>
    <row r="350" spans="4:37">
      <c r="D350" s="52" t="s">
        <v>277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8"/>
      <c r="AG350" s="48"/>
      <c r="AH350" s="48"/>
      <c r="AI350" s="48"/>
      <c r="AJ350" s="48"/>
      <c r="AK350" s="48"/>
    </row>
    <row r="351" spans="4:37">
      <c r="D351" s="52" t="s">
        <v>530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</row>
    <row r="352" spans="4:37">
      <c r="D352" s="52" t="s">
        <v>333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</row>
    <row r="353" spans="4:37">
      <c r="D353" s="52" t="s">
        <v>531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</row>
    <row r="354" spans="4:37">
      <c r="D354" s="52" t="s">
        <v>337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</row>
    <row r="355" spans="4:37">
      <c r="D355" s="52" t="s">
        <v>905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  <c r="AB355" s="48"/>
      <c r="AC355" s="48"/>
      <c r="AD355" s="48"/>
      <c r="AE355" s="48"/>
      <c r="AF355" s="48"/>
      <c r="AG355" s="48"/>
      <c r="AH355" s="48"/>
      <c r="AI355" s="48"/>
      <c r="AJ355" s="48"/>
      <c r="AK355" s="48"/>
    </row>
    <row r="356" spans="4:37">
      <c r="D356" s="52" t="s">
        <v>664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8"/>
      <c r="AG356" s="48"/>
      <c r="AH356" s="48"/>
      <c r="AI356" s="48"/>
      <c r="AJ356" s="48"/>
      <c r="AK356" s="48"/>
    </row>
    <row r="357" spans="4:37">
      <c r="D357" s="38" t="s">
        <v>1493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</row>
    <row r="358" spans="4:37">
      <c r="D358" s="52" t="s">
        <v>342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</row>
    <row r="359" spans="4:37">
      <c r="D359" s="52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</row>
    <row r="360" spans="4:37">
      <c r="D360" s="52" t="s">
        <v>543</v>
      </c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48"/>
      <c r="AD360" s="48"/>
      <c r="AE360" s="48"/>
      <c r="AF360" s="48"/>
      <c r="AG360" s="48"/>
      <c r="AH360" s="48"/>
      <c r="AI360" s="48"/>
      <c r="AJ360" s="48"/>
      <c r="AK360" s="48"/>
    </row>
    <row r="361" spans="4:37">
      <c r="D361" s="52" t="s">
        <v>1183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</row>
    <row r="362" spans="4:37">
      <c r="D362" s="52" t="s">
        <v>1494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</row>
    <row r="363" spans="4:37">
      <c r="D363" s="52" t="s">
        <v>1495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</row>
    <row r="364" spans="4:37">
      <c r="D364" s="52" t="s">
        <v>1496</v>
      </c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</row>
    <row r="366" spans="4:37">
      <c r="D366" s="85" t="s">
        <v>3835</v>
      </c>
    </row>
    <row r="421" spans="2:4">
      <c r="B421" s="46">
        <v>0</v>
      </c>
      <c r="D421" s="47" t="s">
        <v>3843</v>
      </c>
    </row>
    <row r="422" spans="2:4">
      <c r="D422" s="55" t="s">
        <v>301</v>
      </c>
    </row>
    <row r="424" spans="2:4">
      <c r="D424" s="85" t="s">
        <v>36</v>
      </c>
    </row>
    <row r="425" spans="2:4">
      <c r="D425" s="50" t="s">
        <v>3844</v>
      </c>
    </row>
    <row r="427" spans="2:4">
      <c r="D427" s="85" t="s">
        <v>3837</v>
      </c>
    </row>
    <row r="460" spans="4:17">
      <c r="D460" s="85" t="s">
        <v>267</v>
      </c>
    </row>
    <row r="461" spans="4:17">
      <c r="D461" s="47" t="s">
        <v>3845</v>
      </c>
    </row>
    <row r="463" spans="4:17">
      <c r="D463" s="52" t="s">
        <v>2104</v>
      </c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</row>
    <row r="464" spans="4:17">
      <c r="D464" s="52" t="s">
        <v>2105</v>
      </c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</row>
    <row r="465" spans="4:40">
      <c r="D465" s="52" t="s">
        <v>2106</v>
      </c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</row>
    <row r="466" spans="4:40">
      <c r="D466" s="52" t="s">
        <v>264</v>
      </c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</row>
    <row r="467" spans="4:40">
      <c r="D467" s="52" t="s">
        <v>275</v>
      </c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</row>
    <row r="468" spans="4:40">
      <c r="D468" s="52" t="s">
        <v>271</v>
      </c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</row>
    <row r="469" spans="4:40">
      <c r="D469" s="52" t="s">
        <v>584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</row>
    <row r="470" spans="4:40">
      <c r="D470" s="229" t="s">
        <v>3846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</row>
    <row r="471" spans="4:40">
      <c r="D471" s="52" t="s">
        <v>259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</row>
    <row r="473" spans="4:40">
      <c r="D473" s="53" t="s">
        <v>335</v>
      </c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49"/>
      <c r="AC473" s="49"/>
      <c r="AD473" s="49"/>
      <c r="AE473" s="49"/>
      <c r="AF473" s="49"/>
      <c r="AG473" s="49"/>
      <c r="AH473" s="49"/>
      <c r="AI473" s="49"/>
      <c r="AJ473" s="49"/>
      <c r="AK473" s="49"/>
      <c r="AL473" s="49"/>
      <c r="AM473" s="49"/>
      <c r="AN473" s="49"/>
    </row>
    <row r="474" spans="4:40">
      <c r="D474" s="53" t="s">
        <v>312</v>
      </c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49"/>
      <c r="AC474" s="49"/>
      <c r="AD474" s="49"/>
      <c r="AE474" s="49"/>
      <c r="AF474" s="49"/>
      <c r="AG474" s="49"/>
      <c r="AH474" s="49"/>
      <c r="AI474" s="49"/>
      <c r="AJ474" s="49"/>
      <c r="AK474" s="49"/>
      <c r="AL474" s="49"/>
      <c r="AM474" s="49"/>
      <c r="AN474" s="49"/>
    </row>
    <row r="475" spans="4:40">
      <c r="D475" s="53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49"/>
      <c r="AC475" s="49"/>
      <c r="AD475" s="49"/>
      <c r="AE475" s="49"/>
      <c r="AF475" s="49"/>
      <c r="AG475" s="49"/>
      <c r="AH475" s="49"/>
      <c r="AI475" s="49"/>
      <c r="AJ475" s="49"/>
      <c r="AK475" s="49"/>
      <c r="AL475" s="49"/>
      <c r="AM475" s="49"/>
      <c r="AN475" s="49"/>
    </row>
    <row r="476" spans="4:40">
      <c r="D476" s="53" t="s">
        <v>265</v>
      </c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49"/>
      <c r="AC476" s="49"/>
      <c r="AD476" s="49"/>
      <c r="AE476" s="49"/>
      <c r="AF476" s="49"/>
      <c r="AG476" s="49"/>
      <c r="AH476" s="49"/>
      <c r="AI476" s="49"/>
      <c r="AJ476" s="49"/>
      <c r="AK476" s="49"/>
      <c r="AL476" s="49"/>
      <c r="AM476" s="49"/>
      <c r="AN476" s="49"/>
    </row>
    <row r="477" spans="4:40">
      <c r="D477" s="53" t="s">
        <v>280</v>
      </c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49"/>
      <c r="AC477" s="49"/>
      <c r="AD477" s="49"/>
      <c r="AE477" s="49"/>
      <c r="AF477" s="49"/>
      <c r="AG477" s="49"/>
      <c r="AH477" s="49"/>
      <c r="AI477" s="49"/>
      <c r="AJ477" s="49"/>
      <c r="AK477" s="49"/>
      <c r="AL477" s="49"/>
      <c r="AM477" s="49"/>
      <c r="AN477" s="49"/>
    </row>
    <row r="478" spans="4:40">
      <c r="D478" s="53" t="s">
        <v>3849</v>
      </c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</row>
    <row r="479" spans="4:40">
      <c r="D479" s="53" t="s">
        <v>3848</v>
      </c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</row>
    <row r="480" spans="4:40">
      <c r="D480" s="53" t="s">
        <v>3847</v>
      </c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49"/>
      <c r="AC480" s="49"/>
      <c r="AD480" s="49"/>
      <c r="AE480" s="49"/>
      <c r="AF480" s="49"/>
      <c r="AG480" s="49"/>
      <c r="AH480" s="49"/>
      <c r="AI480" s="49"/>
      <c r="AJ480" s="49"/>
      <c r="AK480" s="49"/>
      <c r="AL480" s="49"/>
      <c r="AM480" s="49"/>
      <c r="AN480" s="49"/>
    </row>
    <row r="481" spans="4:40">
      <c r="D481" s="53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49"/>
      <c r="AJ481" s="49"/>
      <c r="AK481" s="49"/>
      <c r="AL481" s="49"/>
      <c r="AM481" s="49"/>
      <c r="AN481" s="49"/>
    </row>
    <row r="482" spans="4:40">
      <c r="D482" s="53" t="s">
        <v>261</v>
      </c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</row>
    <row r="483" spans="4:40">
      <c r="D483" s="53" t="s">
        <v>262</v>
      </c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</row>
    <row r="484" spans="4:40">
      <c r="D484" s="53" t="s">
        <v>336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</row>
    <row r="486" spans="4:40">
      <c r="D486" s="85" t="s">
        <v>3850</v>
      </c>
    </row>
    <row r="531" spans="2:4">
      <c r="B531" s="46">
        <v>0</v>
      </c>
      <c r="D531" s="47" t="s">
        <v>3624</v>
      </c>
    </row>
    <row r="532" spans="2:4">
      <c r="D532" s="55" t="s">
        <v>302</v>
      </c>
    </row>
    <row r="534" spans="2:4">
      <c r="D534" s="85" t="s">
        <v>36</v>
      </c>
    </row>
    <row r="535" spans="2:4">
      <c r="D535" s="50" t="s">
        <v>3626</v>
      </c>
    </row>
    <row r="537" spans="2:4">
      <c r="D537" s="85" t="s">
        <v>3621</v>
      </c>
    </row>
    <row r="561" spans="4:23">
      <c r="D561" s="85" t="s">
        <v>307</v>
      </c>
    </row>
    <row r="562" spans="4:23">
      <c r="D562" s="47" t="s">
        <v>3622</v>
      </c>
      <c r="M562" s="54" t="s">
        <v>635</v>
      </c>
      <c r="O562" s="28" t="s">
        <v>3358</v>
      </c>
    </row>
    <row r="564" spans="4:23">
      <c r="D564" s="52" t="s">
        <v>33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</row>
    <row r="565" spans="4:23">
      <c r="D565" s="52" t="s">
        <v>3565</v>
      </c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</row>
    <row r="566" spans="4:23">
      <c r="D566" s="52" t="s">
        <v>3566</v>
      </c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</row>
    <row r="567" spans="4:23">
      <c r="D567" s="52" t="s">
        <v>563</v>
      </c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</row>
    <row r="568" spans="4:23">
      <c r="D568" s="52" t="s">
        <v>3630</v>
      </c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</row>
    <row r="569" spans="4:23">
      <c r="D569" s="52" t="s">
        <v>257</v>
      </c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</row>
    <row r="570" spans="4:23">
      <c r="D570" s="52" t="s">
        <v>431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</row>
    <row r="571" spans="4:23">
      <c r="D571" s="52" t="s">
        <v>277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</row>
    <row r="572" spans="4:23">
      <c r="D572" s="52" t="s">
        <v>3609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</row>
    <row r="573" spans="4:23">
      <c r="D573" s="52" t="s">
        <v>433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</row>
    <row r="574" spans="4:23">
      <c r="D574" s="52" t="s">
        <v>3629</v>
      </c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</row>
    <row r="575" spans="4:23">
      <c r="D575" s="52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</row>
    <row r="576" spans="4:23">
      <c r="D576" s="52" t="s">
        <v>332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</row>
    <row r="577" spans="4:23">
      <c r="D577" s="52" t="s">
        <v>3627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</row>
    <row r="578" spans="4:23">
      <c r="D578" s="52" t="s">
        <v>351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</row>
    <row r="579" spans="4:23">
      <c r="D579" s="52" t="s">
        <v>257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</row>
    <row r="580" spans="4:23">
      <c r="D580" s="52" t="s">
        <v>429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</row>
    <row r="581" spans="4:23">
      <c r="D581" s="52" t="s">
        <v>277</v>
      </c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</row>
    <row r="582" spans="4:23">
      <c r="D582" s="52" t="s">
        <v>3629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</row>
    <row r="583" spans="4:23">
      <c r="D583" s="52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</row>
    <row r="584" spans="4:23">
      <c r="D584" s="52" t="s">
        <v>332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</row>
    <row r="585" spans="4:23">
      <c r="D585" s="52" t="s">
        <v>3628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</row>
    <row r="586" spans="4:23">
      <c r="D586" s="52" t="s">
        <v>1363</v>
      </c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</row>
    <row r="587" spans="4:23">
      <c r="D587" s="52" t="s">
        <v>257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</row>
    <row r="588" spans="4:23">
      <c r="D588" s="52" t="s">
        <v>3320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</row>
    <row r="589" spans="4:23">
      <c r="D589" s="52" t="s">
        <v>277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</row>
    <row r="590" spans="4:23">
      <c r="D590" s="52" t="s">
        <v>3321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</row>
    <row r="591" spans="4:23">
      <c r="D591" s="52" t="s">
        <v>3322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</row>
    <row r="592" spans="4:23">
      <c r="D592" s="52" t="s">
        <v>3629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</row>
    <row r="594" spans="4:40">
      <c r="D594" s="53" t="s">
        <v>335</v>
      </c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  <c r="AI594" s="49"/>
      <c r="AJ594" s="49"/>
      <c r="AK594" s="49"/>
      <c r="AL594" s="49"/>
      <c r="AM594" s="49"/>
      <c r="AN594" s="49"/>
    </row>
    <row r="595" spans="4:40">
      <c r="D595" s="53" t="s">
        <v>312</v>
      </c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49"/>
      <c r="AJ595" s="49"/>
      <c r="AK595" s="49"/>
      <c r="AL595" s="49"/>
      <c r="AM595" s="49"/>
      <c r="AN595" s="49"/>
    </row>
    <row r="596" spans="4:40">
      <c r="D596" s="53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49"/>
      <c r="AM596" s="49"/>
      <c r="AN596" s="49"/>
    </row>
    <row r="597" spans="4:40">
      <c r="D597" s="53" t="s">
        <v>3353</v>
      </c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49"/>
      <c r="AJ597" s="49"/>
      <c r="AK597" s="49"/>
      <c r="AL597" s="49"/>
      <c r="AM597" s="49"/>
      <c r="AN597" s="49"/>
    </row>
    <row r="598" spans="4:40">
      <c r="D598" s="53" t="s">
        <v>280</v>
      </c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49"/>
      <c r="AJ598" s="49"/>
      <c r="AK598" s="49"/>
      <c r="AL598" s="49"/>
      <c r="AM598" s="49"/>
      <c r="AN598" s="49"/>
    </row>
    <row r="599" spans="4:40">
      <c r="D599" s="53" t="s">
        <v>3371</v>
      </c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</row>
    <row r="600" spans="4:40">
      <c r="D600" s="53" t="s">
        <v>3631</v>
      </c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</row>
    <row r="601" spans="4:40">
      <c r="D601" s="52" t="s">
        <v>3632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  <c r="AL601" s="48"/>
      <c r="AM601" s="48"/>
      <c r="AN601" s="48"/>
    </row>
    <row r="602" spans="4:40">
      <c r="D602" s="53" t="s">
        <v>3633</v>
      </c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  <c r="AH602" s="49"/>
      <c r="AI602" s="49"/>
      <c r="AJ602" s="49"/>
      <c r="AK602" s="49"/>
      <c r="AL602" s="49"/>
      <c r="AM602" s="49"/>
      <c r="AN602" s="49"/>
    </row>
    <row r="603" spans="4:40">
      <c r="D603" s="53" t="s">
        <v>3634</v>
      </c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  <c r="AH603" s="49"/>
      <c r="AI603" s="49"/>
      <c r="AJ603" s="49"/>
      <c r="AK603" s="49"/>
      <c r="AL603" s="49"/>
      <c r="AM603" s="49"/>
      <c r="AN603" s="49"/>
    </row>
    <row r="604" spans="4:40">
      <c r="D604" s="53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  <c r="AA604" s="49"/>
      <c r="AB604" s="49"/>
      <c r="AC604" s="49"/>
      <c r="AD604" s="49"/>
      <c r="AE604" s="49"/>
      <c r="AF604" s="49"/>
      <c r="AG604" s="49"/>
      <c r="AH604" s="49"/>
      <c r="AI604" s="49"/>
      <c r="AJ604" s="49"/>
      <c r="AK604" s="49"/>
      <c r="AL604" s="49"/>
      <c r="AM604" s="49"/>
      <c r="AN604" s="49"/>
    </row>
    <row r="605" spans="4:40">
      <c r="D605" s="53" t="s">
        <v>430</v>
      </c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  <c r="AD605" s="49"/>
      <c r="AE605" s="49"/>
      <c r="AF605" s="49"/>
      <c r="AG605" s="49"/>
      <c r="AH605" s="49"/>
      <c r="AI605" s="49"/>
      <c r="AJ605" s="49"/>
      <c r="AK605" s="49"/>
      <c r="AL605" s="49"/>
      <c r="AM605" s="49"/>
      <c r="AN605" s="49"/>
    </row>
    <row r="606" spans="4:40">
      <c r="D606" s="53" t="s">
        <v>280</v>
      </c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  <c r="AA606" s="49"/>
      <c r="AB606" s="49"/>
      <c r="AC606" s="49"/>
      <c r="AD606" s="49"/>
      <c r="AE606" s="49"/>
      <c r="AF606" s="49"/>
      <c r="AG606" s="49"/>
      <c r="AH606" s="49"/>
      <c r="AI606" s="49"/>
      <c r="AJ606" s="49"/>
      <c r="AK606" s="49"/>
      <c r="AL606" s="49"/>
      <c r="AM606" s="49"/>
      <c r="AN606" s="49"/>
    </row>
    <row r="607" spans="4:40">
      <c r="D607" s="53" t="s">
        <v>3371</v>
      </c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  <c r="AA607" s="49"/>
      <c r="AB607" s="49"/>
      <c r="AC607" s="49"/>
      <c r="AD607" s="49"/>
      <c r="AE607" s="49"/>
      <c r="AF607" s="49"/>
      <c r="AG607" s="49"/>
      <c r="AH607" s="49"/>
      <c r="AI607" s="49"/>
      <c r="AJ607" s="49"/>
      <c r="AK607" s="49"/>
      <c r="AL607" s="49"/>
      <c r="AM607" s="49"/>
      <c r="AN607" s="49"/>
    </row>
    <row r="608" spans="4:40">
      <c r="D608" s="53" t="s">
        <v>3633</v>
      </c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  <c r="AA608" s="49"/>
      <c r="AB608" s="49"/>
      <c r="AC608" s="49"/>
      <c r="AD608" s="49"/>
      <c r="AE608" s="49"/>
      <c r="AF608" s="49"/>
      <c r="AG608" s="49"/>
      <c r="AH608" s="49"/>
      <c r="AI608" s="49"/>
      <c r="AJ608" s="49"/>
      <c r="AK608" s="49"/>
      <c r="AL608" s="49"/>
      <c r="AM608" s="49"/>
      <c r="AN608" s="49"/>
    </row>
    <row r="609" spans="4:40">
      <c r="D609" s="53" t="s">
        <v>3635</v>
      </c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  <c r="AD609" s="49"/>
      <c r="AE609" s="49"/>
      <c r="AF609" s="49"/>
      <c r="AG609" s="49"/>
      <c r="AH609" s="49"/>
      <c r="AI609" s="49"/>
      <c r="AJ609" s="49"/>
      <c r="AK609" s="49"/>
      <c r="AL609" s="49"/>
      <c r="AM609" s="49"/>
      <c r="AN609" s="49"/>
    </row>
    <row r="610" spans="4:40">
      <c r="D610" s="53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  <c r="AK610" s="49"/>
      <c r="AL610" s="49"/>
      <c r="AM610" s="49"/>
      <c r="AN610" s="49"/>
    </row>
    <row r="611" spans="4:40">
      <c r="D611" s="53" t="s">
        <v>566</v>
      </c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  <c r="AK611" s="49"/>
      <c r="AL611" s="49"/>
      <c r="AM611" s="49"/>
      <c r="AN611" s="49"/>
    </row>
    <row r="612" spans="4:40">
      <c r="D612" s="53" t="s">
        <v>280</v>
      </c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  <c r="AF612" s="49"/>
      <c r="AG612" s="49"/>
      <c r="AH612" s="49"/>
      <c r="AI612" s="49"/>
      <c r="AJ612" s="49"/>
      <c r="AK612" s="49"/>
      <c r="AL612" s="49"/>
      <c r="AM612" s="49"/>
      <c r="AN612" s="49"/>
    </row>
    <row r="613" spans="4:40">
      <c r="D613" s="53" t="s">
        <v>3371</v>
      </c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  <c r="AC613" s="49"/>
      <c r="AD613" s="49"/>
      <c r="AE613" s="49"/>
      <c r="AF613" s="49"/>
      <c r="AG613" s="49"/>
      <c r="AH613" s="49"/>
      <c r="AI613" s="49"/>
      <c r="AJ613" s="49"/>
      <c r="AK613" s="49"/>
      <c r="AL613" s="49"/>
      <c r="AM613" s="49"/>
      <c r="AN613" s="49"/>
    </row>
    <row r="614" spans="4:40">
      <c r="D614" s="53" t="s">
        <v>3633</v>
      </c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B614" s="49"/>
      <c r="AC614" s="49"/>
      <c r="AD614" s="49"/>
      <c r="AE614" s="49"/>
      <c r="AF614" s="49"/>
      <c r="AG614" s="49"/>
      <c r="AH614" s="49"/>
      <c r="AI614" s="49"/>
      <c r="AJ614" s="49"/>
      <c r="AK614" s="49"/>
      <c r="AL614" s="49"/>
      <c r="AM614" s="49"/>
      <c r="AN614" s="49"/>
    </row>
    <row r="615" spans="4:40">
      <c r="D615" s="53" t="s">
        <v>3636</v>
      </c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  <c r="AA615" s="49"/>
      <c r="AB615" s="49"/>
      <c r="AC615" s="49"/>
      <c r="AD615" s="49"/>
      <c r="AE615" s="49"/>
      <c r="AF615" s="49"/>
      <c r="AG615" s="49"/>
      <c r="AH615" s="49"/>
      <c r="AI615" s="49"/>
      <c r="AJ615" s="49"/>
      <c r="AK615" s="49"/>
      <c r="AL615" s="49"/>
      <c r="AM615" s="49"/>
      <c r="AN615" s="49"/>
    </row>
    <row r="616" spans="4:40">
      <c r="D616" s="53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  <c r="AA616" s="49"/>
      <c r="AB616" s="49"/>
      <c r="AC616" s="49"/>
      <c r="AD616" s="49"/>
      <c r="AE616" s="49"/>
      <c r="AF616" s="49"/>
      <c r="AG616" s="49"/>
      <c r="AH616" s="49"/>
      <c r="AI616" s="49"/>
      <c r="AJ616" s="49"/>
      <c r="AK616" s="49"/>
      <c r="AL616" s="49"/>
      <c r="AM616" s="49"/>
      <c r="AN616" s="49"/>
    </row>
    <row r="617" spans="4:40">
      <c r="D617" s="53" t="s">
        <v>261</v>
      </c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  <c r="AA617" s="49"/>
      <c r="AB617" s="49"/>
      <c r="AC617" s="49"/>
      <c r="AD617" s="49"/>
      <c r="AE617" s="49"/>
      <c r="AF617" s="49"/>
      <c r="AG617" s="49"/>
      <c r="AH617" s="49"/>
      <c r="AI617" s="49"/>
      <c r="AJ617" s="49"/>
      <c r="AK617" s="49"/>
      <c r="AL617" s="49"/>
      <c r="AM617" s="49"/>
      <c r="AN617" s="49"/>
    </row>
    <row r="618" spans="4:40">
      <c r="D618" s="53" t="s">
        <v>262</v>
      </c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  <c r="AA618" s="49"/>
      <c r="AB618" s="49"/>
      <c r="AC618" s="49"/>
      <c r="AD618" s="49"/>
      <c r="AE618" s="49"/>
      <c r="AF618" s="49"/>
      <c r="AG618" s="49"/>
      <c r="AH618" s="49"/>
      <c r="AI618" s="49"/>
      <c r="AJ618" s="49"/>
      <c r="AK618" s="49"/>
      <c r="AL618" s="49"/>
      <c r="AM618" s="49"/>
      <c r="AN618" s="49"/>
    </row>
    <row r="619" spans="4:40">
      <c r="D619" s="53" t="s">
        <v>336</v>
      </c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  <c r="AD619" s="49"/>
      <c r="AE619" s="49"/>
      <c r="AF619" s="49"/>
      <c r="AG619" s="49"/>
      <c r="AH619" s="49"/>
      <c r="AI619" s="49"/>
      <c r="AJ619" s="49"/>
      <c r="AK619" s="49"/>
      <c r="AL619" s="49"/>
      <c r="AM619" s="49"/>
      <c r="AN619" s="49"/>
    </row>
    <row r="621" spans="4:40">
      <c r="D621" s="85" t="s">
        <v>3637</v>
      </c>
    </row>
    <row r="654" spans="2:4" ht="14.25" customHeight="1"/>
    <row r="655" spans="2:4">
      <c r="B655" s="45">
        <v>0</v>
      </c>
      <c r="D655" s="47" t="s">
        <v>372</v>
      </c>
    </row>
    <row r="656" spans="2:4">
      <c r="D656" s="55" t="s">
        <v>304</v>
      </c>
    </row>
    <row r="657" spans="2:4">
      <c r="D657" s="51" t="s">
        <v>35</v>
      </c>
    </row>
    <row r="666" spans="2:4">
      <c r="B666" s="46">
        <v>0</v>
      </c>
      <c r="D666" s="47" t="s">
        <v>462</v>
      </c>
    </row>
    <row r="667" spans="2:4">
      <c r="D667" s="55" t="s">
        <v>302</v>
      </c>
    </row>
    <row r="669" spans="2:4">
      <c r="D669" s="85" t="s">
        <v>3854</v>
      </c>
    </row>
    <row r="692" spans="4:4">
      <c r="D692" s="85" t="s">
        <v>340</v>
      </c>
    </row>
    <row r="693" spans="4:4">
      <c r="D693" s="47" t="s">
        <v>2134</v>
      </c>
    </row>
    <row r="695" spans="4:4">
      <c r="D695" s="85" t="s">
        <v>3855</v>
      </c>
    </row>
    <row r="720" spans="4:4">
      <c r="D720" s="85" t="s">
        <v>340</v>
      </c>
    </row>
    <row r="721" spans="4:4">
      <c r="D721" s="47" t="s">
        <v>3856</v>
      </c>
    </row>
    <row r="723" spans="4:4">
      <c r="D723" s="85" t="s">
        <v>3855</v>
      </c>
    </row>
    <row r="772" spans="2:4">
      <c r="B772" s="46">
        <v>0</v>
      </c>
      <c r="D772" s="230" t="s">
        <v>3862</v>
      </c>
    </row>
    <row r="773" spans="2:4">
      <c r="D773" s="55" t="s">
        <v>301</v>
      </c>
    </row>
    <row r="775" spans="2:4">
      <c r="D775" s="85" t="s">
        <v>36</v>
      </c>
    </row>
    <row r="778" spans="2:4">
      <c r="D778" s="85" t="s">
        <v>3857</v>
      </c>
    </row>
    <row r="815" spans="2:4">
      <c r="B815" s="46">
        <v>0</v>
      </c>
      <c r="D815" s="47" t="s">
        <v>3864</v>
      </c>
    </row>
    <row r="816" spans="2:4">
      <c r="D816" s="55" t="s">
        <v>301</v>
      </c>
    </row>
    <row r="817" spans="4:4">
      <c r="D817" s="51" t="s">
        <v>35</v>
      </c>
    </row>
    <row r="901" spans="2:4">
      <c r="B901" s="46">
        <v>0</v>
      </c>
      <c r="D901" s="47" t="s">
        <v>3861</v>
      </c>
    </row>
    <row r="902" spans="2:4">
      <c r="D902" s="55" t="s">
        <v>302</v>
      </c>
    </row>
    <row r="904" spans="2:4">
      <c r="D904" s="85" t="s">
        <v>3860</v>
      </c>
    </row>
    <row r="934" spans="4:13">
      <c r="D934" s="85" t="s">
        <v>307</v>
      </c>
    </row>
    <row r="935" spans="4:13">
      <c r="D935" s="47" t="s">
        <v>777</v>
      </c>
      <c r="M935" s="85" t="s">
        <v>3866</v>
      </c>
    </row>
    <row r="936" spans="4:13">
      <c r="D936" s="47" t="s">
        <v>885</v>
      </c>
    </row>
    <row r="938" spans="4:13">
      <c r="D938" s="85" t="s">
        <v>3865</v>
      </c>
    </row>
    <row r="953" spans="4:4">
      <c r="D953" s="85" t="s">
        <v>3867</v>
      </c>
    </row>
    <row r="987" spans="2:4">
      <c r="B987" s="44">
        <v>0</v>
      </c>
      <c r="D987" s="47" t="s">
        <v>545</v>
      </c>
    </row>
    <row r="988" spans="2:4">
      <c r="D988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B35EB-A1A3-45DD-9C09-2245D7AD8049}">
  <dimension ref="A2:J19"/>
  <sheetViews>
    <sheetView workbookViewId="0">
      <selection activeCell="A13" sqref="A13:J13"/>
    </sheetView>
  </sheetViews>
  <sheetFormatPr defaultColWidth="2.85546875" defaultRowHeight="15"/>
  <cols>
    <col min="1" max="1" width="9" style="223" bestFit="1" customWidth="1"/>
    <col min="2" max="2" width="27.140625" style="223" bestFit="1" customWidth="1"/>
    <col min="3" max="3" width="15.28515625" style="223" bestFit="1" customWidth="1"/>
    <col min="4" max="4" width="17" style="223" bestFit="1" customWidth="1"/>
    <col min="5" max="5" width="17.5703125" style="223" bestFit="1" customWidth="1"/>
    <col min="6" max="6" width="10.42578125" style="223" bestFit="1" customWidth="1"/>
    <col min="7" max="7" width="10.5703125" style="223" bestFit="1" customWidth="1"/>
    <col min="8" max="8" width="8.28515625" style="223" bestFit="1" customWidth="1"/>
    <col min="9" max="9" width="7.5703125" style="223" bestFit="1" customWidth="1"/>
    <col min="10" max="10" width="10.140625" style="223" bestFit="1" customWidth="1"/>
    <col min="11" max="16384" width="2.85546875" style="223"/>
  </cols>
  <sheetData>
    <row r="2" spans="1:10" ht="18.75">
      <c r="A2" s="237" t="s">
        <v>3818</v>
      </c>
      <c r="B2" s="238"/>
      <c r="C2" s="238"/>
      <c r="D2" s="238"/>
      <c r="E2" s="238"/>
      <c r="F2" s="238"/>
      <c r="G2" s="238"/>
      <c r="H2" s="238"/>
      <c r="I2" s="238"/>
      <c r="J2" s="238"/>
    </row>
    <row r="3" spans="1:10">
      <c r="A3" s="238" t="s">
        <v>3817</v>
      </c>
      <c r="B3" s="238"/>
      <c r="C3" s="238"/>
      <c r="D3" s="238"/>
      <c r="E3" s="238"/>
      <c r="F3" s="238"/>
      <c r="G3" s="238"/>
      <c r="H3" s="238"/>
      <c r="I3" s="238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225" t="s">
        <v>383</v>
      </c>
      <c r="G4" s="225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3563</v>
      </c>
      <c r="B6" s="59" t="s">
        <v>3568</v>
      </c>
      <c r="C6" s="59" t="s">
        <v>334</v>
      </c>
      <c r="D6" s="59" t="s">
        <v>317</v>
      </c>
      <c r="E6" s="59" t="s">
        <v>274</v>
      </c>
      <c r="F6" s="99">
        <v>45036.697222221999</v>
      </c>
      <c r="G6" s="99">
        <v>45478.655555555997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3667</v>
      </c>
      <c r="B7" s="62" t="s">
        <v>3668</v>
      </c>
      <c r="C7" s="62" t="s">
        <v>3816</v>
      </c>
      <c r="D7" s="62" t="s">
        <v>317</v>
      </c>
      <c r="E7" s="62" t="s">
        <v>274</v>
      </c>
      <c r="F7" s="98">
        <v>45044.436111110997</v>
      </c>
      <c r="G7" s="98">
        <v>45483.394444443999</v>
      </c>
      <c r="H7" s="62" t="s">
        <v>23</v>
      </c>
      <c r="I7" s="62" t="s">
        <v>18</v>
      </c>
      <c r="J7" s="62" t="s">
        <v>260</v>
      </c>
    </row>
    <row r="8" spans="1:10" ht="45">
      <c r="A8" s="78" t="s">
        <v>3700</v>
      </c>
      <c r="B8" s="78" t="s">
        <v>3701</v>
      </c>
      <c r="C8" s="78" t="s">
        <v>310</v>
      </c>
      <c r="D8" s="78" t="s">
        <v>317</v>
      </c>
      <c r="E8" s="78" t="s">
        <v>274</v>
      </c>
      <c r="F8" s="102">
        <v>45044.622222222002</v>
      </c>
      <c r="G8" s="102">
        <v>45483.580555556</v>
      </c>
      <c r="H8" s="78" t="s">
        <v>23</v>
      </c>
      <c r="I8" s="78" t="s">
        <v>18</v>
      </c>
      <c r="J8" s="78" t="s">
        <v>38</v>
      </c>
    </row>
    <row r="9" spans="1:10" ht="45">
      <c r="A9" s="76" t="s">
        <v>3707</v>
      </c>
      <c r="B9" s="76" t="s">
        <v>3708</v>
      </c>
      <c r="C9" s="76" t="s">
        <v>334</v>
      </c>
      <c r="D9" s="76" t="s">
        <v>317</v>
      </c>
      <c r="E9" s="76" t="s">
        <v>274</v>
      </c>
      <c r="F9" s="108">
        <v>45044.667361111002</v>
      </c>
      <c r="G9" s="108">
        <v>45483.625694444003</v>
      </c>
      <c r="H9" s="76" t="s">
        <v>23</v>
      </c>
      <c r="I9" s="76" t="s">
        <v>18</v>
      </c>
      <c r="J9" s="76" t="s">
        <v>38</v>
      </c>
    </row>
    <row r="10" spans="1:10" ht="45">
      <c r="A10" s="59" t="s">
        <v>3735</v>
      </c>
      <c r="B10" s="59" t="s">
        <v>3736</v>
      </c>
      <c r="C10" s="59" t="s">
        <v>334</v>
      </c>
      <c r="D10" s="59" t="s">
        <v>317</v>
      </c>
      <c r="E10" s="59" t="s">
        <v>274</v>
      </c>
      <c r="F10" s="99">
        <v>45044.692361111003</v>
      </c>
      <c r="G10" s="99">
        <v>45483.650694443997</v>
      </c>
      <c r="H10" s="59" t="s">
        <v>23</v>
      </c>
      <c r="I10" s="59" t="s">
        <v>18</v>
      </c>
      <c r="J10" s="59" t="s">
        <v>260</v>
      </c>
    </row>
    <row r="11" spans="1:10" ht="45">
      <c r="A11" s="227" t="s">
        <v>3813</v>
      </c>
      <c r="B11" s="227" t="s">
        <v>3815</v>
      </c>
      <c r="C11" s="227" t="s">
        <v>334</v>
      </c>
      <c r="D11" s="227" t="s">
        <v>317</v>
      </c>
      <c r="E11" s="227" t="s">
        <v>274</v>
      </c>
      <c r="F11" s="228">
        <v>45048.363888888998</v>
      </c>
      <c r="G11" s="228">
        <v>45484.363888888998</v>
      </c>
      <c r="H11" s="227" t="s">
        <v>23</v>
      </c>
      <c r="I11" s="227" t="s">
        <v>18</v>
      </c>
      <c r="J11" s="227" t="s">
        <v>255</v>
      </c>
    </row>
    <row r="13" spans="1:10" ht="30">
      <c r="A13" s="58" t="s">
        <v>3830</v>
      </c>
      <c r="B13" s="58" t="s">
        <v>3831</v>
      </c>
      <c r="C13" s="58"/>
      <c r="D13" s="58"/>
      <c r="E13" s="58"/>
      <c r="F13" s="103"/>
      <c r="G13" s="103"/>
      <c r="H13" s="58"/>
      <c r="I13" s="58"/>
      <c r="J13" s="58" t="s">
        <v>326</v>
      </c>
    </row>
    <row r="14" spans="1:10" ht="45">
      <c r="A14" s="58" t="s">
        <v>3838</v>
      </c>
      <c r="B14" s="58" t="s">
        <v>3840</v>
      </c>
      <c r="C14" s="58"/>
      <c r="D14" s="58"/>
      <c r="E14" s="58"/>
      <c r="F14" s="103"/>
      <c r="G14" s="103"/>
      <c r="H14" s="58"/>
      <c r="I14" s="58"/>
      <c r="J14" s="58" t="s">
        <v>326</v>
      </c>
    </row>
    <row r="15" spans="1:10" ht="30">
      <c r="A15" s="78" t="s">
        <v>3841</v>
      </c>
      <c r="B15" s="78" t="s">
        <v>3842</v>
      </c>
      <c r="C15" s="78"/>
      <c r="D15" s="78"/>
      <c r="E15" s="78"/>
      <c r="F15" s="102"/>
      <c r="G15" s="102"/>
      <c r="H15" s="78"/>
      <c r="I15" s="78"/>
      <c r="J15" s="78" t="s">
        <v>326</v>
      </c>
    </row>
    <row r="16" spans="1:10" ht="90">
      <c r="A16" s="58" t="s">
        <v>3859</v>
      </c>
      <c r="B16" s="58" t="s">
        <v>3860</v>
      </c>
      <c r="C16" s="58"/>
      <c r="D16" s="58"/>
      <c r="E16" s="58"/>
      <c r="F16" s="103"/>
      <c r="G16" s="103"/>
      <c r="H16" s="58"/>
      <c r="I16" s="58"/>
      <c r="J16" s="58" t="s">
        <v>326</v>
      </c>
    </row>
    <row r="17" spans="1:10">
      <c r="A17" s="56" t="s">
        <v>3863</v>
      </c>
      <c r="B17" s="56" t="s">
        <v>3858</v>
      </c>
      <c r="C17" s="56"/>
      <c r="D17" s="56"/>
      <c r="E17" s="56"/>
      <c r="F17" s="101"/>
      <c r="G17" s="101"/>
      <c r="H17" s="56"/>
      <c r="I17" s="56"/>
      <c r="J17" s="56" t="s">
        <v>326</v>
      </c>
    </row>
    <row r="18" spans="1:10">
      <c r="A18" s="56"/>
      <c r="B18" s="56"/>
      <c r="C18" s="56"/>
      <c r="D18" s="56"/>
      <c r="E18" s="56"/>
      <c r="F18" s="101"/>
      <c r="G18" s="101"/>
      <c r="H18" s="56"/>
      <c r="I18" s="56"/>
      <c r="J18" s="56" t="s">
        <v>326</v>
      </c>
    </row>
    <row r="19" spans="1:10">
      <c r="A19" s="56"/>
      <c r="B19" s="56"/>
      <c r="C19" s="56"/>
      <c r="D19" s="56"/>
      <c r="E19" s="56"/>
      <c r="F19" s="101"/>
      <c r="G19" s="101"/>
      <c r="H19" s="56"/>
      <c r="I19" s="56"/>
      <c r="J19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B176C-B4AD-42D6-875B-AA2FDBA09E61}">
  <dimension ref="B2:BK1833"/>
  <sheetViews>
    <sheetView topLeftCell="A627" workbookViewId="0">
      <selection activeCell="D648" sqref="D648"/>
    </sheetView>
  </sheetViews>
  <sheetFormatPr defaultColWidth="2.85546875" defaultRowHeight="15"/>
  <cols>
    <col min="1" max="16384" width="2.85546875" style="85"/>
  </cols>
  <sheetData>
    <row r="2" spans="2:4">
      <c r="B2" s="47" t="s">
        <v>3655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35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3819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3820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3821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63" t="s">
        <v>3876</v>
      </c>
    </row>
    <row r="56" spans="2:4">
      <c r="D56" s="55" t="s">
        <v>302</v>
      </c>
    </row>
    <row r="58" spans="2:4">
      <c r="D58" s="85" t="s">
        <v>36</v>
      </c>
    </row>
    <row r="61" spans="2:4">
      <c r="D61" s="85" t="s">
        <v>3871</v>
      </c>
    </row>
    <row r="98" spans="2:4">
      <c r="B98" s="46">
        <v>0</v>
      </c>
      <c r="D98" s="47" t="s">
        <v>3877</v>
      </c>
    </row>
    <row r="99" spans="2:4">
      <c r="D99" s="55" t="s">
        <v>302</v>
      </c>
    </row>
    <row r="101" spans="2:4">
      <c r="D101" s="85" t="s">
        <v>3875</v>
      </c>
    </row>
    <row r="115" spans="40:48">
      <c r="AN115" s="85" t="s">
        <v>307</v>
      </c>
    </row>
    <row r="116" spans="40:48">
      <c r="AN116" s="85" t="s">
        <v>683</v>
      </c>
      <c r="AV116" s="85" t="str">
        <f t="shared" ref="AV116:AV156" si="0">"'" &amp; TRIM(AN116) &amp; "',"</f>
        <v>'0000819/4/01/07/2021',</v>
      </c>
    </row>
    <row r="117" spans="40:48">
      <c r="AN117" s="85" t="s">
        <v>355</v>
      </c>
      <c r="AV117" s="85" t="str">
        <f t="shared" si="0"/>
        <v>'0000350/4/01/09/2019',</v>
      </c>
    </row>
    <row r="118" spans="40:48">
      <c r="AN118" s="85" t="s">
        <v>356</v>
      </c>
      <c r="AV118" s="85" t="str">
        <f t="shared" si="0"/>
        <v>'0000500/4/01/07/2020',</v>
      </c>
    </row>
    <row r="119" spans="40:48">
      <c r="AN119" s="85" t="s">
        <v>352</v>
      </c>
      <c r="AV119" s="85" t="str">
        <f t="shared" si="0"/>
        <v>'0000326/4/01/08/2019',</v>
      </c>
    </row>
    <row r="120" spans="40:48">
      <c r="AN120" s="85" t="s">
        <v>353</v>
      </c>
      <c r="AV120" s="85" t="str">
        <f t="shared" si="0"/>
        <v>'0000327/4/01/08/2019',</v>
      </c>
    </row>
    <row r="121" spans="40:48">
      <c r="AN121" s="85" t="s">
        <v>354</v>
      </c>
      <c r="AV121" s="85" t="str">
        <f t="shared" si="0"/>
        <v>'0000330/4/01/08/2019',</v>
      </c>
    </row>
    <row r="122" spans="40:48">
      <c r="AN122" s="85" t="s">
        <v>2215</v>
      </c>
      <c r="AV122" s="85" t="str">
        <f t="shared" si="0"/>
        <v>'0000103/4/04/10/2021',</v>
      </c>
    </row>
    <row r="123" spans="40:48">
      <c r="AN123" s="85" t="s">
        <v>520</v>
      </c>
      <c r="AV123" s="85" t="str">
        <f t="shared" si="0"/>
        <v>'0000917/4/01/12/2021',</v>
      </c>
    </row>
    <row r="124" spans="40:48">
      <c r="AN124" s="85" t="s">
        <v>519</v>
      </c>
      <c r="AV124" s="85" t="str">
        <f t="shared" si="0"/>
        <v>'0000779/4/01/06/2021',</v>
      </c>
    </row>
    <row r="125" spans="40:48">
      <c r="AN125" s="85" t="s">
        <v>527</v>
      </c>
      <c r="AV125" s="85" t="str">
        <f t="shared" si="0"/>
        <v>'0000160/4/04/10/2020',</v>
      </c>
    </row>
    <row r="126" spans="40:48">
      <c r="AN126" s="85" t="s">
        <v>532</v>
      </c>
      <c r="AV126" s="85" t="str">
        <f t="shared" si="0"/>
        <v>'0000307/4/01/06/2019',</v>
      </c>
    </row>
    <row r="127" spans="40:48">
      <c r="AN127" s="85" t="s">
        <v>533</v>
      </c>
      <c r="AV127" s="85" t="str">
        <f t="shared" si="0"/>
        <v>'0000438/4/01/01/2020',</v>
      </c>
    </row>
    <row r="128" spans="40:48">
      <c r="AN128" s="85" t="s">
        <v>534</v>
      </c>
      <c r="AV128" s="85" t="str">
        <f t="shared" si="0"/>
        <v>'0000439/4/01/01/2020',</v>
      </c>
    </row>
    <row r="129" spans="40:48">
      <c r="AN129" s="85" t="s">
        <v>535</v>
      </c>
      <c r="AV129" s="85" t="str">
        <f t="shared" si="0"/>
        <v>'0000492/4/01/07/2020',</v>
      </c>
    </row>
    <row r="130" spans="40:48">
      <c r="AN130" s="85" t="s">
        <v>536</v>
      </c>
      <c r="AV130" s="85" t="str">
        <f t="shared" si="0"/>
        <v>'0000390/4/01/12/2019',</v>
      </c>
    </row>
    <row r="131" spans="40:48">
      <c r="AN131" s="85" t="s">
        <v>537</v>
      </c>
      <c r="AV131" s="85" t="str">
        <f t="shared" si="0"/>
        <v>'0000434/4/01/01/2020',</v>
      </c>
    </row>
    <row r="132" spans="40:48">
      <c r="AN132" s="85" t="s">
        <v>538</v>
      </c>
      <c r="AV132" s="85" t="str">
        <f t="shared" si="0"/>
        <v>'0000516/4/01/08/2020',</v>
      </c>
    </row>
    <row r="133" spans="40:48">
      <c r="AN133" s="85" t="s">
        <v>539</v>
      </c>
      <c r="AV133" s="85" t="str">
        <f t="shared" si="0"/>
        <v>'0000535/4/01/09/2020',</v>
      </c>
    </row>
    <row r="134" spans="40:48">
      <c r="AN134" s="85" t="s">
        <v>540</v>
      </c>
      <c r="AV134" s="85" t="str">
        <f t="shared" si="0"/>
        <v>'0000456/4/01/03/2020',</v>
      </c>
    </row>
    <row r="135" spans="40:48">
      <c r="AN135" s="85" t="s">
        <v>541</v>
      </c>
      <c r="AV135" s="85" t="str">
        <f t="shared" si="0"/>
        <v>'0000472/4/01/06/2020',</v>
      </c>
    </row>
    <row r="136" spans="40:48">
      <c r="AN136" s="85" t="s">
        <v>413</v>
      </c>
      <c r="AV136" s="85" t="str">
        <f t="shared" si="0"/>
        <v>'0000285/4/01/05/2019',</v>
      </c>
    </row>
    <row r="137" spans="40:48">
      <c r="AN137" s="85" t="s">
        <v>410</v>
      </c>
      <c r="AV137" s="85" t="str">
        <f t="shared" si="0"/>
        <v>'0000438/4/10/03/2022',</v>
      </c>
    </row>
    <row r="138" spans="40:48">
      <c r="AN138" s="85" t="s">
        <v>412</v>
      </c>
      <c r="AV138" s="85" t="str">
        <f t="shared" si="0"/>
        <v>'0000439/4/10/03/2022',</v>
      </c>
    </row>
    <row r="139" spans="40:48">
      <c r="AN139" s="85" t="s">
        <v>406</v>
      </c>
      <c r="AV139" s="85" t="str">
        <f t="shared" si="0"/>
        <v>'0000445/4/10/04/2022',</v>
      </c>
    </row>
    <row r="140" spans="40:48">
      <c r="AN140" s="85" t="s">
        <v>407</v>
      </c>
      <c r="AV140" s="85" t="str">
        <f t="shared" si="0"/>
        <v>'0000452/4/10/04/2022',</v>
      </c>
    </row>
    <row r="141" spans="40:48">
      <c r="AN141" s="85" t="s">
        <v>409</v>
      </c>
      <c r="AV141" s="85" t="str">
        <f t="shared" si="0"/>
        <v>'0000001/4/38/06/2022',</v>
      </c>
    </row>
    <row r="142" spans="40:48">
      <c r="AN142" s="85" t="s">
        <v>411</v>
      </c>
      <c r="AV142" s="85" t="str">
        <f t="shared" si="0"/>
        <v>'0000007/4/38/09/2022',</v>
      </c>
    </row>
    <row r="143" spans="40:48">
      <c r="AN143" s="85" t="s">
        <v>392</v>
      </c>
      <c r="AV143" s="85" t="str">
        <f t="shared" si="0"/>
        <v>'0000010/4/38/10/2022',</v>
      </c>
    </row>
    <row r="144" spans="40:48">
      <c r="AN144" s="85" t="s">
        <v>500</v>
      </c>
      <c r="AV144" s="85" t="str">
        <f t="shared" si="0"/>
        <v>'0000016/4/38/10/2022',</v>
      </c>
    </row>
    <row r="145" spans="4:48">
      <c r="AN145" s="85" t="s">
        <v>547</v>
      </c>
      <c r="AV145" s="85" t="str">
        <f t="shared" si="0"/>
        <v>'0000020/4/38/12/2022',</v>
      </c>
    </row>
    <row r="146" spans="4:48">
      <c r="AN146" s="85" t="s">
        <v>408</v>
      </c>
      <c r="AV146" s="85" t="str">
        <f t="shared" si="0"/>
        <v>'0000005/4/38/08/2022',</v>
      </c>
    </row>
    <row r="147" spans="4:48">
      <c r="AN147" s="85" t="s">
        <v>2216</v>
      </c>
      <c r="AV147" s="85" t="str">
        <f t="shared" si="0"/>
        <v>'000008/4/38/09/2022',</v>
      </c>
    </row>
    <row r="148" spans="4:48">
      <c r="AN148" s="85" t="s">
        <v>2217</v>
      </c>
      <c r="AV148" s="85" t="str">
        <f t="shared" si="0"/>
        <v>'000009/4/38/09/2022',</v>
      </c>
    </row>
    <row r="149" spans="4:48">
      <c r="AN149" s="85" t="s">
        <v>2218</v>
      </c>
      <c r="AV149" s="85" t="str">
        <f t="shared" si="0"/>
        <v>'000013/4/38/10/2022',</v>
      </c>
    </row>
    <row r="150" spans="4:48">
      <c r="AN150" s="85" t="s">
        <v>502</v>
      </c>
      <c r="AV150" s="85" t="str">
        <f t="shared" si="0"/>
        <v>'0000014/4/38/10/2022',</v>
      </c>
    </row>
    <row r="151" spans="4:48">
      <c r="AN151" s="85" t="s">
        <v>503</v>
      </c>
      <c r="AV151" s="85" t="str">
        <f t="shared" si="0"/>
        <v>'0000015/4/38/10/2022',</v>
      </c>
    </row>
    <row r="152" spans="4:48">
      <c r="AN152" s="85" t="s">
        <v>568</v>
      </c>
      <c r="AV152" s="85" t="str">
        <f t="shared" si="0"/>
        <v>'0000017/4/38/11/2022',</v>
      </c>
    </row>
    <row r="153" spans="4:48">
      <c r="AN153" s="85" t="s">
        <v>569</v>
      </c>
      <c r="AV153" s="85" t="str">
        <f t="shared" si="0"/>
        <v>'0000018/4/38/11/2022',</v>
      </c>
    </row>
    <row r="154" spans="4:48">
      <c r="AN154" s="85" t="s">
        <v>3536</v>
      </c>
      <c r="AV154" s="85" t="str">
        <f t="shared" si="0"/>
        <v>'0000027/4/38/02/2023',</v>
      </c>
    </row>
    <row r="155" spans="4:48">
      <c r="AN155" s="85" t="s">
        <v>767</v>
      </c>
      <c r="AV155" s="85" t="str">
        <f t="shared" si="0"/>
        <v>'0000035/4/38/02/2023',</v>
      </c>
    </row>
    <row r="156" spans="4:48">
      <c r="AN156" s="85" t="s">
        <v>768</v>
      </c>
      <c r="AV156" s="85" t="str">
        <f t="shared" si="0"/>
        <v>'0000031/4/38/02/2023',</v>
      </c>
    </row>
    <row r="158" spans="4:48">
      <c r="D158" s="85" t="s">
        <v>3878</v>
      </c>
    </row>
    <row r="169" spans="50:50">
      <c r="AX169" s="85" t="s">
        <v>3879</v>
      </c>
    </row>
    <row r="188" spans="4:24">
      <c r="D188" s="52" t="s">
        <v>34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</row>
    <row r="189" spans="4:24">
      <c r="D189" s="52" t="s">
        <v>501</v>
      </c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</row>
    <row r="190" spans="4:24">
      <c r="D190" s="52" t="s">
        <v>3880</v>
      </c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</row>
    <row r="191" spans="4:24">
      <c r="D191" s="52" t="s">
        <v>3881</v>
      </c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</row>
    <row r="193" spans="4:4">
      <c r="D193" s="85" t="s">
        <v>3885</v>
      </c>
    </row>
    <row r="240" spans="2:4">
      <c r="B240" s="46">
        <v>0</v>
      </c>
      <c r="D240" s="85" t="s">
        <v>3896</v>
      </c>
    </row>
    <row r="241" spans="4:4">
      <c r="D241" s="55" t="s">
        <v>301</v>
      </c>
    </row>
    <row r="243" spans="4:4">
      <c r="D243" s="85" t="s">
        <v>3896</v>
      </c>
    </row>
    <row r="303" spans="2:4">
      <c r="B303" s="46">
        <v>0</v>
      </c>
      <c r="D303" s="47" t="s">
        <v>3884</v>
      </c>
    </row>
    <row r="304" spans="2:4">
      <c r="D304" s="55" t="s">
        <v>302</v>
      </c>
    </row>
    <row r="305" spans="4:4">
      <c r="D305" s="51" t="s">
        <v>35</v>
      </c>
    </row>
    <row r="595" spans="2:4">
      <c r="B595" s="46">
        <v>0</v>
      </c>
      <c r="D595" s="47" t="s">
        <v>372</v>
      </c>
    </row>
    <row r="596" spans="2:4">
      <c r="D596" s="55" t="s">
        <v>302</v>
      </c>
    </row>
    <row r="598" spans="2:4">
      <c r="D598" s="85" t="s">
        <v>36</v>
      </c>
    </row>
    <row r="601" spans="2:4">
      <c r="D601" s="85" t="s">
        <v>3531</v>
      </c>
    </row>
    <row r="644" spans="2:63">
      <c r="D644" s="85" t="s">
        <v>307</v>
      </c>
      <c r="M644" s="85" t="s">
        <v>340</v>
      </c>
    </row>
    <row r="645" spans="2:63">
      <c r="D645" s="47" t="s">
        <v>768</v>
      </c>
      <c r="M645" s="47" t="s">
        <v>3560</v>
      </c>
    </row>
    <row r="646" spans="2:63">
      <c r="D646" s="47" t="s">
        <v>767</v>
      </c>
      <c r="M646" s="47" t="s">
        <v>3561</v>
      </c>
    </row>
    <row r="648" spans="2:63">
      <c r="D648" s="52" t="s">
        <v>347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</row>
    <row r="649" spans="2:63">
      <c r="D649" s="52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</row>
    <row r="650" spans="2:63">
      <c r="D650" s="52" t="s">
        <v>37</v>
      </c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</row>
    <row r="651" spans="2:63">
      <c r="D651" s="52" t="s">
        <v>339</v>
      </c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</row>
    <row r="652" spans="2:63" customFormat="1">
      <c r="B652" s="85"/>
      <c r="C652" s="85"/>
      <c r="D652" s="53" t="s">
        <v>389</v>
      </c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85"/>
      <c r="AM652" s="85"/>
      <c r="AN652" s="85"/>
      <c r="AO652" s="85"/>
      <c r="AP652" s="85"/>
      <c r="AQ652" s="85"/>
      <c r="AR652" s="85"/>
      <c r="AS652" s="85"/>
      <c r="AT652" s="85"/>
      <c r="AU652" s="85"/>
      <c r="AV652" s="85"/>
      <c r="AW652" s="85"/>
      <c r="AX652" s="85"/>
      <c r="AY652" s="85"/>
      <c r="AZ652" s="85"/>
      <c r="BA652" s="85"/>
      <c r="BB652" s="85"/>
      <c r="BC652" s="85"/>
      <c r="BD652" s="85"/>
      <c r="BE652" s="85"/>
      <c r="BF652" s="85"/>
      <c r="BG652" s="85"/>
      <c r="BH652" s="85"/>
      <c r="BI652" s="85"/>
      <c r="BJ652" s="85"/>
      <c r="BK652" s="85"/>
    </row>
    <row r="653" spans="2:63" customFormat="1">
      <c r="B653" s="85"/>
      <c r="C653" s="85"/>
      <c r="D653" s="52" t="s">
        <v>463</v>
      </c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  <c r="AA653" s="48"/>
      <c r="AB653" s="48"/>
      <c r="AC653" s="48"/>
      <c r="AD653" s="48"/>
      <c r="AE653" s="48"/>
      <c r="AF653" s="48"/>
      <c r="AG653" s="48"/>
      <c r="AH653" s="48"/>
      <c r="AI653" s="48"/>
      <c r="AJ653" s="48"/>
      <c r="AK653" s="48"/>
      <c r="AL653" s="85"/>
      <c r="AM653" s="85"/>
      <c r="AN653" s="85"/>
      <c r="AO653" s="85"/>
      <c r="AP653" s="85"/>
      <c r="AQ653" s="85"/>
      <c r="AR653" s="85"/>
      <c r="AS653" s="85"/>
      <c r="AT653" s="85"/>
      <c r="AU653" s="85"/>
      <c r="AV653" s="85"/>
      <c r="AW653" s="85"/>
      <c r="AX653" s="85"/>
      <c r="AY653" s="85"/>
      <c r="AZ653" s="85"/>
      <c r="BA653" s="85"/>
      <c r="BB653" s="85"/>
      <c r="BC653" s="85"/>
      <c r="BD653" s="85"/>
      <c r="BE653" s="85"/>
      <c r="BF653" s="85"/>
      <c r="BG653" s="85"/>
      <c r="BH653" s="85"/>
      <c r="BI653" s="85"/>
      <c r="BJ653" s="85"/>
      <c r="BK653" s="85"/>
    </row>
    <row r="654" spans="2:63" customFormat="1">
      <c r="B654" s="85"/>
      <c r="C654" s="85"/>
      <c r="D654" s="89" t="s">
        <v>357</v>
      </c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  <c r="W654" s="90"/>
      <c r="X654" s="90"/>
      <c r="Y654" s="90"/>
      <c r="Z654" s="90"/>
      <c r="AA654" s="90"/>
      <c r="AB654" s="90"/>
      <c r="AC654" s="90"/>
      <c r="AD654" s="90"/>
      <c r="AE654" s="90"/>
      <c r="AF654" s="90"/>
      <c r="AG654" s="90"/>
      <c r="AH654" s="90"/>
      <c r="AI654" s="90"/>
      <c r="AJ654" s="90"/>
      <c r="AK654" s="90"/>
      <c r="AL654" s="85"/>
      <c r="AM654" s="85"/>
      <c r="AN654" s="85"/>
      <c r="AO654" s="85"/>
      <c r="AP654" s="85"/>
      <c r="AQ654" s="85"/>
      <c r="AR654" s="85"/>
      <c r="AS654" s="85"/>
      <c r="AT654" s="85"/>
      <c r="AU654" s="85"/>
      <c r="AV654" s="85"/>
      <c r="AW654" s="85"/>
      <c r="AX654" s="85"/>
      <c r="AY654" s="85"/>
      <c r="AZ654" s="85"/>
      <c r="BA654" s="85"/>
      <c r="BB654" s="85"/>
      <c r="BC654" s="85"/>
      <c r="BD654" s="85"/>
      <c r="BE654" s="85"/>
      <c r="BF654" s="85"/>
      <c r="BG654" s="85"/>
      <c r="BH654" s="85"/>
      <c r="BI654" s="85"/>
      <c r="BJ654" s="85"/>
      <c r="BK654" s="85"/>
    </row>
    <row r="655" spans="2:63" customFormat="1">
      <c r="B655" s="85"/>
      <c r="C655" s="85"/>
      <c r="D655" s="89" t="s">
        <v>479</v>
      </c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  <c r="W655" s="90"/>
      <c r="X655" s="90"/>
      <c r="Y655" s="90"/>
      <c r="Z655" s="90"/>
      <c r="AA655" s="90"/>
      <c r="AB655" s="90"/>
      <c r="AC655" s="90"/>
      <c r="AD655" s="90"/>
      <c r="AE655" s="90"/>
      <c r="AF655" s="90"/>
      <c r="AG655" s="90"/>
      <c r="AH655" s="90"/>
      <c r="AI655" s="90"/>
      <c r="AJ655" s="90"/>
      <c r="AK655" s="90"/>
      <c r="AL655" s="85"/>
      <c r="AM655" s="85"/>
      <c r="AN655" s="85"/>
      <c r="AO655" s="85"/>
      <c r="AP655" s="85"/>
      <c r="AQ655" s="85"/>
      <c r="AR655" s="85"/>
      <c r="AS655" s="85"/>
      <c r="AT655" s="85"/>
      <c r="AU655" s="85"/>
      <c r="AV655" s="85"/>
      <c r="AW655" s="85"/>
      <c r="AX655" s="85"/>
      <c r="AY655" s="85"/>
      <c r="AZ655" s="85"/>
      <c r="BA655" s="85"/>
      <c r="BB655" s="85"/>
      <c r="BC655" s="85"/>
      <c r="BD655" s="85"/>
      <c r="BE655" s="85"/>
      <c r="BF655" s="85"/>
      <c r="BG655" s="85"/>
      <c r="BH655" s="85"/>
      <c r="BI655" s="85"/>
      <c r="BJ655" s="85"/>
      <c r="BK655" s="85"/>
    </row>
    <row r="656" spans="2:63" customFormat="1">
      <c r="B656" s="85"/>
      <c r="C656" s="85"/>
      <c r="D656" s="89" t="s">
        <v>668</v>
      </c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  <c r="W656" s="90"/>
      <c r="X656" s="90"/>
      <c r="Y656" s="90"/>
      <c r="Z656" s="90"/>
      <c r="AA656" s="90"/>
      <c r="AB656" s="90"/>
      <c r="AC656" s="90"/>
      <c r="AD656" s="90"/>
      <c r="AE656" s="90"/>
      <c r="AF656" s="90"/>
      <c r="AG656" s="90"/>
      <c r="AH656" s="90"/>
      <c r="AI656" s="90"/>
      <c r="AJ656" s="90"/>
      <c r="AK656" s="90"/>
      <c r="AL656" s="85"/>
      <c r="AM656" s="85"/>
      <c r="AN656" s="85"/>
      <c r="AO656" s="85"/>
      <c r="AP656" s="85"/>
      <c r="AQ656" s="85"/>
      <c r="AR656" s="85"/>
      <c r="AS656" s="85"/>
      <c r="AT656" s="85"/>
      <c r="AU656" s="85"/>
      <c r="AV656" s="85"/>
      <c r="AW656" s="85"/>
      <c r="AX656" s="85"/>
      <c r="AY656" s="85"/>
      <c r="AZ656" s="85"/>
      <c r="BA656" s="85"/>
      <c r="BB656" s="85"/>
      <c r="BC656" s="85"/>
      <c r="BD656" s="85"/>
      <c r="BE656" s="85"/>
      <c r="BF656" s="85"/>
      <c r="BG656" s="85"/>
      <c r="BH656" s="85"/>
      <c r="BI656" s="85"/>
      <c r="BJ656" s="85"/>
      <c r="BK656" s="85"/>
    </row>
    <row r="657" spans="2:63" customFormat="1">
      <c r="B657" s="85"/>
      <c r="C657" s="85"/>
      <c r="D657" s="91" t="s">
        <v>2379</v>
      </c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  <c r="AD657" s="92"/>
      <c r="AE657" s="92"/>
      <c r="AF657" s="92"/>
      <c r="AG657" s="92"/>
      <c r="AH657" s="92"/>
      <c r="AI657" s="92"/>
      <c r="AJ657" s="92"/>
      <c r="AK657" s="92"/>
      <c r="AL657" s="85"/>
      <c r="AM657" s="85"/>
      <c r="AN657" s="85"/>
      <c r="AO657" s="85"/>
      <c r="AP657" s="85"/>
      <c r="AQ657" s="85"/>
      <c r="AR657" s="85"/>
      <c r="AS657" s="85"/>
      <c r="AT657" s="85"/>
      <c r="AU657" s="85"/>
      <c r="AV657" s="85"/>
      <c r="AW657" s="85"/>
      <c r="AX657" s="85"/>
      <c r="AY657" s="85"/>
      <c r="AZ657" s="85"/>
      <c r="BA657" s="85"/>
      <c r="BB657" s="85"/>
      <c r="BC657" s="85"/>
      <c r="BD657" s="85"/>
      <c r="BE657" s="85"/>
      <c r="BF657" s="85"/>
      <c r="BG657" s="85"/>
      <c r="BH657" s="85"/>
      <c r="BI657" s="85"/>
      <c r="BJ657" s="85"/>
      <c r="BK657" s="85"/>
    </row>
    <row r="658" spans="2:63" customFormat="1">
      <c r="B658" s="85"/>
      <c r="C658" s="85"/>
      <c r="D658" s="91" t="s">
        <v>359</v>
      </c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  <c r="AD658" s="92"/>
      <c r="AE658" s="92"/>
      <c r="AF658" s="92"/>
      <c r="AG658" s="92"/>
      <c r="AH658" s="92"/>
      <c r="AI658" s="92"/>
      <c r="AJ658" s="92"/>
      <c r="AK658" s="92"/>
      <c r="AL658" s="85"/>
      <c r="AM658" s="85"/>
      <c r="AN658" s="85"/>
      <c r="AO658" s="85"/>
      <c r="AP658" s="85"/>
      <c r="AQ658" s="85"/>
      <c r="AR658" s="85"/>
      <c r="AS658" s="85"/>
      <c r="AT658" s="85"/>
      <c r="AU658" s="85"/>
      <c r="AV658" s="85"/>
      <c r="AW658" s="85"/>
      <c r="AX658" s="85"/>
      <c r="AY658" s="85"/>
      <c r="AZ658" s="85"/>
      <c r="BA658" s="85"/>
      <c r="BB658" s="85"/>
      <c r="BC658" s="85"/>
      <c r="BD658" s="85"/>
      <c r="BE658" s="85"/>
      <c r="BF658" s="85"/>
      <c r="BG658" s="85"/>
      <c r="BH658" s="85"/>
      <c r="BI658" s="85"/>
      <c r="BJ658" s="85"/>
      <c r="BK658" s="85"/>
    </row>
    <row r="659" spans="2:63" customFormat="1">
      <c r="B659" s="85"/>
      <c r="C659" s="85"/>
      <c r="D659" s="91" t="s">
        <v>2380</v>
      </c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  <c r="AD659" s="92"/>
      <c r="AE659" s="92"/>
      <c r="AF659" s="92"/>
      <c r="AG659" s="92"/>
      <c r="AH659" s="92"/>
      <c r="AI659" s="92"/>
      <c r="AJ659" s="92"/>
      <c r="AK659" s="92"/>
      <c r="AL659" s="85"/>
      <c r="AM659" s="85"/>
      <c r="AN659" s="85"/>
      <c r="AO659" s="85"/>
      <c r="AP659" s="85"/>
      <c r="AQ659" s="85"/>
      <c r="AR659" s="85"/>
      <c r="AS659" s="85"/>
      <c r="AT659" s="85"/>
      <c r="AU659" s="85"/>
      <c r="AV659" s="85"/>
      <c r="AW659" s="85"/>
      <c r="AX659" s="85"/>
      <c r="AY659" s="85"/>
      <c r="AZ659" s="85"/>
      <c r="BA659" s="85"/>
      <c r="BB659" s="85"/>
      <c r="BC659" s="85"/>
      <c r="BD659" s="85"/>
      <c r="BE659" s="85"/>
      <c r="BF659" s="85"/>
      <c r="BG659" s="85"/>
      <c r="BH659" s="85"/>
      <c r="BI659" s="85"/>
      <c r="BJ659" s="85"/>
      <c r="BK659" s="85"/>
    </row>
    <row r="660" spans="2:63" customFormat="1">
      <c r="B660" s="85"/>
      <c r="C660" s="85"/>
      <c r="D660" s="38" t="s">
        <v>634</v>
      </c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  <c r="AA660" s="48"/>
      <c r="AB660" s="48"/>
      <c r="AC660" s="48"/>
      <c r="AD660" s="48"/>
      <c r="AE660" s="48"/>
      <c r="AF660" s="48"/>
      <c r="AG660" s="48"/>
      <c r="AH660" s="48"/>
      <c r="AI660" s="48"/>
      <c r="AJ660" s="48"/>
      <c r="AK660" s="48"/>
      <c r="AL660" s="85"/>
      <c r="AM660" s="85"/>
      <c r="AN660" s="85"/>
      <c r="AO660" s="85"/>
      <c r="AP660" s="85"/>
      <c r="AQ660" s="85"/>
      <c r="AR660" s="85"/>
      <c r="AS660" s="85"/>
      <c r="AT660" s="85"/>
      <c r="AU660" s="85"/>
      <c r="AV660" s="85"/>
      <c r="AW660" s="85"/>
      <c r="AX660" s="85"/>
      <c r="AY660" s="85"/>
      <c r="AZ660" s="85"/>
      <c r="BA660" s="85"/>
      <c r="BB660" s="85"/>
      <c r="BC660" s="85"/>
      <c r="BD660" s="85"/>
      <c r="BE660" s="85"/>
      <c r="BF660" s="85"/>
      <c r="BG660" s="85"/>
      <c r="BH660" s="85"/>
      <c r="BI660" s="85"/>
      <c r="BJ660" s="85"/>
      <c r="BK660" s="85"/>
    </row>
    <row r="661" spans="2:63" customFormat="1">
      <c r="B661" s="85"/>
      <c r="C661" s="85"/>
      <c r="D661" s="38" t="s">
        <v>1492</v>
      </c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  <c r="AA661" s="48"/>
      <c r="AB661" s="48"/>
      <c r="AC661" s="48"/>
      <c r="AD661" s="48"/>
      <c r="AE661" s="48"/>
      <c r="AF661" s="48"/>
      <c r="AG661" s="48"/>
      <c r="AH661" s="48"/>
      <c r="AI661" s="48"/>
      <c r="AJ661" s="48"/>
      <c r="AK661" s="48"/>
      <c r="AL661" s="85"/>
      <c r="AM661" s="85"/>
      <c r="AN661" s="85"/>
      <c r="AO661" s="85"/>
      <c r="AP661" s="85"/>
      <c r="AQ661" s="85"/>
      <c r="AR661" s="85"/>
      <c r="AS661" s="85"/>
      <c r="AT661" s="85"/>
      <c r="AU661" s="85"/>
      <c r="AV661" s="85"/>
      <c r="AW661" s="85"/>
      <c r="AX661" s="85"/>
      <c r="AY661" s="85"/>
      <c r="AZ661" s="85"/>
      <c r="BA661" s="85"/>
      <c r="BB661" s="85"/>
      <c r="BC661" s="85"/>
      <c r="BD661" s="85"/>
      <c r="BE661" s="85"/>
      <c r="BF661" s="85"/>
      <c r="BG661" s="85"/>
      <c r="BH661" s="85"/>
      <c r="BI661" s="85"/>
      <c r="BJ661" s="85"/>
      <c r="BK661" s="85"/>
    </row>
    <row r="662" spans="2:63" customFormat="1">
      <c r="B662" s="85"/>
      <c r="C662" s="85"/>
      <c r="D662" s="52" t="s">
        <v>900</v>
      </c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  <c r="AA662" s="48"/>
      <c r="AB662" s="48"/>
      <c r="AC662" s="48"/>
      <c r="AD662" s="48"/>
      <c r="AE662" s="48"/>
      <c r="AF662" s="48"/>
      <c r="AG662" s="48"/>
      <c r="AH662" s="48"/>
      <c r="AI662" s="48"/>
      <c r="AJ662" s="48"/>
      <c r="AK662" s="48"/>
      <c r="AL662" s="85"/>
      <c r="AM662" s="85"/>
      <c r="AN662" s="85"/>
      <c r="AO662" s="85"/>
      <c r="AP662" s="85"/>
      <c r="AQ662" s="85"/>
      <c r="AR662" s="85"/>
      <c r="AS662" s="85"/>
      <c r="AT662" s="85"/>
      <c r="AU662" s="85"/>
      <c r="AV662" s="85"/>
      <c r="AW662" s="85"/>
      <c r="AX662" s="85"/>
      <c r="AY662" s="85"/>
      <c r="AZ662" s="85"/>
      <c r="BA662" s="85"/>
      <c r="BB662" s="85"/>
      <c r="BC662" s="85"/>
      <c r="BD662" s="85"/>
      <c r="BE662" s="85"/>
      <c r="BF662" s="85"/>
      <c r="BG662" s="85"/>
      <c r="BH662" s="85"/>
      <c r="BI662" s="85"/>
      <c r="BJ662" s="85"/>
      <c r="BK662" s="85"/>
    </row>
    <row r="663" spans="2:63" customFormat="1">
      <c r="B663" s="85"/>
      <c r="C663" s="85"/>
      <c r="D663" s="52" t="s">
        <v>384</v>
      </c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  <c r="AA663" s="48"/>
      <c r="AB663" s="48"/>
      <c r="AC663" s="48"/>
      <c r="AD663" s="48"/>
      <c r="AE663" s="48"/>
      <c r="AF663" s="48"/>
      <c r="AG663" s="48"/>
      <c r="AH663" s="48"/>
      <c r="AI663" s="48"/>
      <c r="AJ663" s="48"/>
      <c r="AK663" s="48"/>
      <c r="AL663" s="85"/>
      <c r="AM663" s="85"/>
      <c r="AN663" s="85"/>
      <c r="AO663" s="85"/>
      <c r="AP663" s="85"/>
      <c r="AQ663" s="85"/>
      <c r="AR663" s="85"/>
      <c r="AS663" s="85"/>
      <c r="AT663" s="85"/>
      <c r="AU663" s="85"/>
      <c r="AV663" s="85"/>
      <c r="AW663" s="85"/>
      <c r="AX663" s="85"/>
      <c r="AY663" s="85"/>
      <c r="AZ663" s="85"/>
      <c r="BA663" s="85"/>
      <c r="BB663" s="85"/>
      <c r="BC663" s="85"/>
      <c r="BD663" s="85"/>
      <c r="BE663" s="85"/>
      <c r="BF663" s="85"/>
      <c r="BG663" s="85"/>
      <c r="BH663" s="85"/>
      <c r="BI663" s="85"/>
      <c r="BJ663" s="85"/>
      <c r="BK663" s="85"/>
    </row>
    <row r="664" spans="2:63" customFormat="1">
      <c r="B664" s="85"/>
      <c r="C664" s="85"/>
      <c r="D664" s="52" t="s">
        <v>902</v>
      </c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  <c r="AA664" s="48"/>
      <c r="AB664" s="48"/>
      <c r="AC664" s="48"/>
      <c r="AD664" s="48"/>
      <c r="AE664" s="48"/>
      <c r="AF664" s="48"/>
      <c r="AG664" s="48"/>
      <c r="AH664" s="48"/>
      <c r="AI664" s="48"/>
      <c r="AJ664" s="48"/>
      <c r="AK664" s="48"/>
      <c r="AL664" s="85"/>
      <c r="AM664" s="85"/>
      <c r="AN664" s="85"/>
      <c r="AO664" s="85"/>
      <c r="AP664" s="85"/>
      <c r="AQ664" s="85"/>
      <c r="AR664" s="85"/>
      <c r="AS664" s="85"/>
      <c r="AT664" s="85"/>
      <c r="AU664" s="85"/>
      <c r="AV664" s="85"/>
      <c r="AW664" s="85"/>
      <c r="AX664" s="85"/>
      <c r="AY664" s="85"/>
      <c r="AZ664" s="85"/>
      <c r="BA664" s="85"/>
      <c r="BB664" s="85"/>
      <c r="BC664" s="85"/>
      <c r="BD664" s="85"/>
      <c r="BE664" s="85"/>
      <c r="BF664" s="85"/>
      <c r="BG664" s="85"/>
      <c r="BH664" s="85"/>
      <c r="BI664" s="85"/>
      <c r="BJ664" s="85"/>
      <c r="BK664" s="85"/>
    </row>
    <row r="665" spans="2:63" customFormat="1">
      <c r="B665" s="85"/>
      <c r="C665" s="85"/>
      <c r="D665" s="52" t="s">
        <v>903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  <c r="AA665" s="48"/>
      <c r="AB665" s="48"/>
      <c r="AC665" s="48"/>
      <c r="AD665" s="48"/>
      <c r="AE665" s="48"/>
      <c r="AF665" s="48"/>
      <c r="AG665" s="48"/>
      <c r="AH665" s="48"/>
      <c r="AI665" s="48"/>
      <c r="AJ665" s="48"/>
      <c r="AK665" s="48"/>
      <c r="AL665" s="85"/>
      <c r="AM665" s="85"/>
      <c r="AN665" s="85"/>
      <c r="AO665" s="85"/>
      <c r="AP665" s="85"/>
      <c r="AQ665" s="85"/>
      <c r="AR665" s="85"/>
      <c r="AS665" s="85"/>
      <c r="AT665" s="85"/>
      <c r="AU665" s="85"/>
      <c r="AV665" s="85"/>
      <c r="AW665" s="85"/>
      <c r="AX665" s="85"/>
      <c r="AY665" s="85"/>
      <c r="AZ665" s="85"/>
      <c r="BA665" s="85"/>
      <c r="BB665" s="85"/>
      <c r="BC665" s="85"/>
      <c r="BD665" s="85"/>
      <c r="BE665" s="85"/>
      <c r="BF665" s="85"/>
      <c r="BG665" s="85"/>
      <c r="BH665" s="85"/>
      <c r="BI665" s="85"/>
      <c r="BJ665" s="85"/>
      <c r="BK665" s="85"/>
    </row>
    <row r="666" spans="2:63" customFormat="1">
      <c r="B666" s="85"/>
      <c r="C666" s="85"/>
      <c r="D666" s="52" t="s">
        <v>350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  <c r="AA666" s="48"/>
      <c r="AB666" s="48"/>
      <c r="AC666" s="48"/>
      <c r="AD666" s="48"/>
      <c r="AE666" s="48"/>
      <c r="AF666" s="48"/>
      <c r="AG666" s="48"/>
      <c r="AH666" s="48"/>
      <c r="AI666" s="48"/>
      <c r="AJ666" s="48"/>
      <c r="AK666" s="48"/>
      <c r="AL666" s="85"/>
      <c r="AM666" s="85"/>
      <c r="AN666" s="85"/>
      <c r="AO666" s="85"/>
      <c r="AP666" s="85"/>
      <c r="AQ666" s="85"/>
      <c r="AR666" s="85"/>
      <c r="AS666" s="85"/>
      <c r="AT666" s="85"/>
      <c r="AU666" s="85"/>
      <c r="AV666" s="85"/>
      <c r="AW666" s="85"/>
      <c r="AX666" s="85"/>
      <c r="AY666" s="85"/>
      <c r="AZ666" s="85"/>
      <c r="BA666" s="85"/>
      <c r="BB666" s="85"/>
      <c r="BC666" s="85"/>
      <c r="BD666" s="85"/>
      <c r="BE666" s="85"/>
      <c r="BF666" s="85"/>
      <c r="BG666" s="85"/>
      <c r="BH666" s="85"/>
      <c r="BI666" s="85"/>
      <c r="BJ666" s="85"/>
      <c r="BK666" s="85"/>
    </row>
    <row r="667" spans="2:63" customFormat="1">
      <c r="B667" s="85"/>
      <c r="C667" s="85"/>
      <c r="D667" s="52" t="s">
        <v>904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  <c r="AA667" s="48"/>
      <c r="AB667" s="48"/>
      <c r="AC667" s="48"/>
      <c r="AD667" s="48"/>
      <c r="AE667" s="48"/>
      <c r="AF667" s="48"/>
      <c r="AG667" s="48"/>
      <c r="AH667" s="48"/>
      <c r="AI667" s="48"/>
      <c r="AJ667" s="48"/>
      <c r="AK667" s="48"/>
      <c r="AL667" s="85"/>
      <c r="AM667" s="85"/>
      <c r="AN667" s="85"/>
      <c r="AO667" s="85"/>
      <c r="AP667" s="85"/>
      <c r="AQ667" s="85"/>
      <c r="AR667" s="85"/>
      <c r="AS667" s="85"/>
      <c r="AT667" s="85"/>
      <c r="AU667" s="85"/>
      <c r="AV667" s="85"/>
      <c r="AW667" s="85"/>
      <c r="AX667" s="85"/>
      <c r="AY667" s="85"/>
      <c r="AZ667" s="85"/>
      <c r="BA667" s="85"/>
      <c r="BB667" s="85"/>
      <c r="BC667" s="85"/>
      <c r="BD667" s="85"/>
      <c r="BE667" s="85"/>
      <c r="BF667" s="85"/>
      <c r="BG667" s="85"/>
      <c r="BH667" s="85"/>
      <c r="BI667" s="85"/>
      <c r="BJ667" s="85"/>
      <c r="BK667" s="85"/>
    </row>
    <row r="668" spans="2:63" customFormat="1">
      <c r="B668" s="85"/>
      <c r="C668" s="85"/>
      <c r="D668" s="52" t="s">
        <v>464</v>
      </c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  <c r="AA668" s="48"/>
      <c r="AB668" s="48"/>
      <c r="AC668" s="48"/>
      <c r="AD668" s="48"/>
      <c r="AE668" s="48"/>
      <c r="AF668" s="48"/>
      <c r="AG668" s="48"/>
      <c r="AH668" s="48"/>
      <c r="AI668" s="48"/>
      <c r="AJ668" s="48"/>
      <c r="AK668" s="48"/>
      <c r="AL668" s="85"/>
      <c r="AM668" s="85"/>
      <c r="AN668" s="85"/>
      <c r="AO668" s="85"/>
      <c r="AP668" s="85"/>
      <c r="AQ668" s="85"/>
      <c r="AR668" s="85"/>
      <c r="AS668" s="85"/>
      <c r="AT668" s="85"/>
      <c r="AU668" s="85"/>
      <c r="AV668" s="85"/>
      <c r="AW668" s="85"/>
      <c r="AX668" s="85"/>
      <c r="AY668" s="85"/>
      <c r="AZ668" s="85"/>
      <c r="BA668" s="85"/>
      <c r="BB668" s="85"/>
      <c r="BC668" s="85"/>
      <c r="BD668" s="85"/>
      <c r="BE668" s="85"/>
      <c r="BF668" s="85"/>
      <c r="BG668" s="85"/>
      <c r="BH668" s="85"/>
      <c r="BI668" s="85"/>
      <c r="BJ668" s="85"/>
      <c r="BK668" s="85"/>
    </row>
    <row r="669" spans="2:63" customFormat="1">
      <c r="B669" s="85"/>
      <c r="C669" s="85"/>
      <c r="D669" s="52" t="s">
        <v>465</v>
      </c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  <c r="AA669" s="48"/>
      <c r="AB669" s="48"/>
      <c r="AC669" s="48"/>
      <c r="AD669" s="48"/>
      <c r="AE669" s="48"/>
      <c r="AF669" s="48"/>
      <c r="AG669" s="48"/>
      <c r="AH669" s="48"/>
      <c r="AI669" s="48"/>
      <c r="AJ669" s="48"/>
      <c r="AK669" s="48"/>
      <c r="AL669" s="85"/>
      <c r="AM669" s="85"/>
      <c r="AN669" s="85"/>
      <c r="AO669" s="85"/>
      <c r="AP669" s="85"/>
      <c r="AQ669" s="85"/>
      <c r="AR669" s="85"/>
      <c r="AS669" s="85"/>
      <c r="AT669" s="85"/>
      <c r="AU669" s="85"/>
      <c r="AV669" s="85"/>
      <c r="AW669" s="85"/>
      <c r="AX669" s="85"/>
      <c r="AY669" s="85"/>
      <c r="AZ669" s="85"/>
      <c r="BA669" s="85"/>
      <c r="BB669" s="85"/>
      <c r="BC669" s="85"/>
      <c r="BD669" s="85"/>
      <c r="BE669" s="85"/>
      <c r="BF669" s="85"/>
      <c r="BG669" s="85"/>
      <c r="BH669" s="85"/>
      <c r="BI669" s="85"/>
      <c r="BJ669" s="85"/>
      <c r="BK669" s="85"/>
    </row>
    <row r="670" spans="2:63" customFormat="1">
      <c r="B670" s="85"/>
      <c r="C670" s="85"/>
      <c r="D670" s="52" t="s">
        <v>466</v>
      </c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  <c r="AA670" s="48"/>
      <c r="AB670" s="48"/>
      <c r="AC670" s="48"/>
      <c r="AD670" s="48"/>
      <c r="AE670" s="48"/>
      <c r="AF670" s="48"/>
      <c r="AG670" s="48"/>
      <c r="AH670" s="48"/>
      <c r="AI670" s="48"/>
      <c r="AJ670" s="48"/>
      <c r="AK670" s="48"/>
      <c r="AL670" s="85"/>
      <c r="AM670" s="85"/>
      <c r="AN670" s="85"/>
      <c r="AO670" s="85"/>
      <c r="AP670" s="85"/>
      <c r="AQ670" s="85"/>
      <c r="AR670" s="85"/>
      <c r="AS670" s="85"/>
      <c r="AT670" s="85"/>
      <c r="AU670" s="85"/>
      <c r="AV670" s="85"/>
      <c r="AW670" s="85"/>
      <c r="AX670" s="85"/>
      <c r="AY670" s="85"/>
      <c r="AZ670" s="85"/>
      <c r="BA670" s="85"/>
      <c r="BB670" s="85"/>
      <c r="BC670" s="85"/>
      <c r="BD670" s="85"/>
      <c r="BE670" s="85"/>
      <c r="BF670" s="85"/>
      <c r="BG670" s="85"/>
      <c r="BH670" s="85"/>
      <c r="BI670" s="85"/>
      <c r="BJ670" s="85"/>
      <c r="BK670" s="85"/>
    </row>
    <row r="671" spans="2:63" customFormat="1">
      <c r="B671" s="85"/>
      <c r="C671" s="85"/>
      <c r="D671" s="52" t="s">
        <v>495</v>
      </c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  <c r="AA671" s="48"/>
      <c r="AB671" s="48"/>
      <c r="AC671" s="48"/>
      <c r="AD671" s="48"/>
      <c r="AE671" s="48"/>
      <c r="AF671" s="48"/>
      <c r="AG671" s="48"/>
      <c r="AH671" s="48"/>
      <c r="AI671" s="48"/>
      <c r="AJ671" s="48"/>
      <c r="AK671" s="48"/>
      <c r="AL671" s="85"/>
      <c r="AM671" s="85"/>
      <c r="AN671" s="85"/>
      <c r="AO671" s="85"/>
      <c r="AP671" s="85"/>
      <c r="AQ671" s="85"/>
      <c r="AR671" s="85"/>
      <c r="AS671" s="85"/>
      <c r="AT671" s="85"/>
      <c r="AU671" s="85"/>
      <c r="AV671" s="85"/>
      <c r="AW671" s="85"/>
      <c r="AX671" s="85"/>
      <c r="AY671" s="85"/>
      <c r="AZ671" s="85"/>
      <c r="BA671" s="85"/>
      <c r="BB671" s="85"/>
      <c r="BC671" s="85"/>
      <c r="BD671" s="85"/>
      <c r="BE671" s="85"/>
      <c r="BF671" s="85"/>
      <c r="BG671" s="85"/>
      <c r="BH671" s="85"/>
      <c r="BI671" s="85"/>
      <c r="BJ671" s="85"/>
      <c r="BK671" s="85"/>
    </row>
    <row r="672" spans="2:63" customFormat="1">
      <c r="B672" s="85"/>
      <c r="C672" s="85"/>
      <c r="D672" s="86" t="s">
        <v>3706</v>
      </c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  <c r="AE672" s="87"/>
      <c r="AF672" s="87"/>
      <c r="AG672" s="87"/>
      <c r="AH672" s="87"/>
      <c r="AI672" s="87"/>
      <c r="AJ672" s="87"/>
      <c r="AK672" s="87"/>
      <c r="AL672" s="85"/>
      <c r="AM672" s="85"/>
      <c r="AN672" s="85"/>
      <c r="AO672" s="85"/>
      <c r="AP672" s="85"/>
      <c r="AQ672" s="85"/>
      <c r="AR672" s="85"/>
      <c r="AS672" s="85"/>
      <c r="AT672" s="85"/>
      <c r="AU672" s="85"/>
      <c r="AV672" s="85"/>
      <c r="AW672" s="85"/>
      <c r="AX672" s="85"/>
      <c r="AY672" s="85"/>
      <c r="AZ672" s="85"/>
      <c r="BA672" s="85"/>
      <c r="BB672" s="85"/>
      <c r="BC672" s="85"/>
      <c r="BD672" s="85"/>
      <c r="BE672" s="85"/>
      <c r="BF672" s="85"/>
      <c r="BG672" s="85"/>
      <c r="BH672" s="85"/>
      <c r="BI672" s="85"/>
      <c r="BJ672" s="85"/>
      <c r="BK672" s="85"/>
    </row>
    <row r="673" spans="2:63" customFormat="1">
      <c r="B673" s="85"/>
      <c r="C673" s="85"/>
      <c r="D673" s="52" t="s">
        <v>276</v>
      </c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  <c r="AA673" s="48"/>
      <c r="AB673" s="48"/>
      <c r="AC673" s="48"/>
      <c r="AD673" s="48"/>
      <c r="AE673" s="48"/>
      <c r="AF673" s="48"/>
      <c r="AG673" s="48"/>
      <c r="AH673" s="48"/>
      <c r="AI673" s="48"/>
      <c r="AJ673" s="48"/>
      <c r="AK673" s="48"/>
      <c r="AL673" s="85"/>
      <c r="AM673" s="85"/>
      <c r="AN673" s="85"/>
      <c r="AO673" s="85"/>
      <c r="AP673" s="85"/>
      <c r="AQ673" s="85"/>
      <c r="AR673" s="85"/>
      <c r="AS673" s="85"/>
      <c r="AT673" s="85"/>
      <c r="AU673" s="85"/>
      <c r="AV673" s="85"/>
      <c r="AW673" s="85"/>
      <c r="AX673" s="85"/>
      <c r="AY673" s="85"/>
      <c r="AZ673" s="85"/>
      <c r="BA673" s="85"/>
      <c r="BB673" s="85"/>
      <c r="BC673" s="85"/>
      <c r="BD673" s="85"/>
      <c r="BE673" s="85"/>
      <c r="BF673" s="85"/>
      <c r="BG673" s="85"/>
      <c r="BH673" s="85"/>
      <c r="BI673" s="85"/>
      <c r="BJ673" s="85"/>
      <c r="BK673" s="85"/>
    </row>
    <row r="674" spans="2:63" customFormat="1">
      <c r="B674" s="85"/>
      <c r="C674" s="85"/>
      <c r="D674" s="38" t="s">
        <v>1491</v>
      </c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  <c r="AA674" s="48"/>
      <c r="AB674" s="48"/>
      <c r="AC674" s="48"/>
      <c r="AD674" s="48"/>
      <c r="AE674" s="48"/>
      <c r="AF674" s="48"/>
      <c r="AG674" s="48"/>
      <c r="AH674" s="48"/>
      <c r="AI674" s="48"/>
      <c r="AJ674" s="48"/>
      <c r="AK674" s="48"/>
      <c r="AL674" s="85"/>
      <c r="AM674" s="85"/>
      <c r="AN674" s="85"/>
      <c r="AO674" s="85"/>
      <c r="AP674" s="85"/>
      <c r="AQ674" s="85"/>
      <c r="AR674" s="85"/>
      <c r="AS674" s="85"/>
      <c r="AT674" s="85"/>
      <c r="AU674" s="85"/>
      <c r="AV674" s="85"/>
      <c r="AW674" s="85"/>
      <c r="AX674" s="85"/>
      <c r="AY674" s="85"/>
      <c r="AZ674" s="85"/>
      <c r="BA674" s="85"/>
      <c r="BB674" s="85"/>
      <c r="BC674" s="85"/>
      <c r="BD674" s="85"/>
      <c r="BE674" s="85"/>
      <c r="BF674" s="85"/>
      <c r="BG674" s="85"/>
      <c r="BH674" s="85"/>
      <c r="BI674" s="85"/>
      <c r="BJ674" s="85"/>
      <c r="BK674" s="85"/>
    </row>
    <row r="675" spans="2:63" customFormat="1">
      <c r="B675" s="85"/>
      <c r="C675" s="85"/>
      <c r="D675" s="52" t="s">
        <v>330</v>
      </c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  <c r="AA675" s="48"/>
      <c r="AB675" s="48"/>
      <c r="AC675" s="67"/>
      <c r="AD675" s="48"/>
      <c r="AE675" s="48"/>
      <c r="AF675" s="48"/>
      <c r="AG675" s="48"/>
      <c r="AH675" s="48"/>
      <c r="AI675" s="48"/>
      <c r="AJ675" s="48"/>
      <c r="AK675" s="48"/>
      <c r="AL675" s="85"/>
      <c r="AM675" s="85"/>
      <c r="AN675" s="85"/>
      <c r="AO675" s="85"/>
      <c r="AP675" s="85"/>
      <c r="AQ675" s="85"/>
      <c r="AR675" s="85"/>
      <c r="AS675" s="85"/>
      <c r="AT675" s="85"/>
      <c r="AU675" s="85"/>
      <c r="AV675" s="85"/>
      <c r="AW675" s="85"/>
      <c r="AX675" s="85"/>
      <c r="AY675" s="85"/>
      <c r="AZ675" s="85"/>
      <c r="BA675" s="85"/>
      <c r="BB675" s="85"/>
      <c r="BC675" s="85"/>
      <c r="BD675" s="85"/>
      <c r="BE675" s="85"/>
      <c r="BF675" s="85"/>
      <c r="BG675" s="85"/>
      <c r="BH675" s="85"/>
      <c r="BI675" s="85"/>
      <c r="BJ675" s="85"/>
      <c r="BK675" s="85"/>
    </row>
    <row r="676" spans="2:63" customFormat="1">
      <c r="B676" s="85"/>
      <c r="C676" s="85"/>
      <c r="D676" s="52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  <c r="AA676" s="48"/>
      <c r="AB676" s="48"/>
      <c r="AC676" s="67"/>
      <c r="AD676" s="48"/>
      <c r="AE676" s="48"/>
      <c r="AF676" s="48"/>
      <c r="AG676" s="48"/>
      <c r="AH676" s="48"/>
      <c r="AI676" s="48"/>
      <c r="AJ676" s="48"/>
      <c r="AK676" s="48"/>
      <c r="AL676" s="85"/>
      <c r="AM676" s="85"/>
      <c r="AN676" s="85"/>
      <c r="AO676" s="85"/>
      <c r="AP676" s="85"/>
      <c r="AQ676" s="85"/>
      <c r="AR676" s="85"/>
      <c r="AS676" s="85"/>
      <c r="AT676" s="85"/>
      <c r="AU676" s="85"/>
      <c r="AV676" s="85"/>
      <c r="AW676" s="85"/>
      <c r="AX676" s="85"/>
      <c r="AY676" s="85"/>
      <c r="AZ676" s="85"/>
      <c r="BA676" s="85"/>
      <c r="BB676" s="85"/>
      <c r="BC676" s="85"/>
      <c r="BD676" s="85"/>
      <c r="BE676" s="85"/>
      <c r="BF676" s="85"/>
      <c r="BG676" s="85"/>
      <c r="BH676" s="85"/>
      <c r="BI676" s="85"/>
      <c r="BJ676" s="85"/>
      <c r="BK676" s="85"/>
    </row>
    <row r="677" spans="2:63" customFormat="1">
      <c r="B677" s="85"/>
      <c r="C677" s="85"/>
      <c r="D677" s="52" t="s">
        <v>367</v>
      </c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  <c r="AA677" s="48"/>
      <c r="AB677" s="48"/>
      <c r="AC677" s="67"/>
      <c r="AD677" s="48"/>
      <c r="AE677" s="48"/>
      <c r="AF677" s="48"/>
      <c r="AG677" s="48"/>
      <c r="AH677" s="48"/>
      <c r="AI677" s="48"/>
      <c r="AJ677" s="48"/>
      <c r="AK677" s="48"/>
      <c r="AL677" s="85"/>
      <c r="AM677" s="85"/>
      <c r="AN677" s="85"/>
      <c r="AO677" s="85"/>
      <c r="AP677" s="85"/>
      <c r="AQ677" s="85"/>
      <c r="AR677" s="85"/>
      <c r="AS677" s="85"/>
      <c r="AT677" s="85"/>
      <c r="AU677" s="85"/>
      <c r="AV677" s="85"/>
      <c r="AW677" s="85"/>
      <c r="AX677" s="85"/>
      <c r="AY677" s="85"/>
      <c r="AZ677" s="85"/>
      <c r="BA677" s="85"/>
      <c r="BB677" s="85"/>
      <c r="BC677" s="85"/>
      <c r="BD677" s="85"/>
      <c r="BE677" s="85"/>
      <c r="BF677" s="85"/>
      <c r="BG677" s="85"/>
      <c r="BH677" s="85"/>
      <c r="BI677" s="85"/>
      <c r="BJ677" s="85"/>
      <c r="BK677" s="85"/>
    </row>
    <row r="678" spans="2:63" customFormat="1">
      <c r="B678" s="85"/>
      <c r="C678" s="85"/>
      <c r="D678" s="52" t="s">
        <v>339</v>
      </c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67"/>
      <c r="AD678" s="48"/>
      <c r="AE678" s="48"/>
      <c r="AF678" s="48"/>
      <c r="AG678" s="48"/>
      <c r="AH678" s="48"/>
      <c r="AI678" s="48"/>
      <c r="AJ678" s="48"/>
      <c r="AK678" s="48"/>
      <c r="AL678" s="85"/>
      <c r="AM678" s="85"/>
      <c r="AN678" s="85"/>
      <c r="AO678" s="85"/>
      <c r="AP678" s="85"/>
      <c r="AQ678" s="85"/>
      <c r="AR678" s="85"/>
      <c r="AS678" s="85"/>
      <c r="AT678" s="85"/>
      <c r="AU678" s="85"/>
      <c r="AV678" s="85"/>
      <c r="AW678" s="85"/>
      <c r="AX678" s="85"/>
      <c r="AY678" s="85"/>
      <c r="AZ678" s="85"/>
      <c r="BA678" s="85"/>
      <c r="BB678" s="85"/>
      <c r="BC678" s="85"/>
      <c r="BD678" s="85"/>
      <c r="BE678" s="85"/>
      <c r="BF678" s="85"/>
      <c r="BG678" s="85"/>
      <c r="BH678" s="85"/>
      <c r="BI678" s="85"/>
      <c r="BJ678" s="85"/>
      <c r="BK678" s="85"/>
    </row>
    <row r="679" spans="2:63">
      <c r="D679" s="53" t="s">
        <v>388</v>
      </c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  <c r="AD679" s="49"/>
      <c r="AE679" s="49"/>
      <c r="AF679" s="49"/>
      <c r="AG679" s="49"/>
      <c r="AH679" s="49"/>
      <c r="AI679" s="49"/>
      <c r="AJ679" s="49"/>
      <c r="AK679" s="49"/>
    </row>
    <row r="680" spans="2:63">
      <c r="D680" s="52" t="s">
        <v>332</v>
      </c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  <c r="AK680" s="48"/>
    </row>
    <row r="681" spans="2:63">
      <c r="D681" s="89" t="s">
        <v>369</v>
      </c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  <c r="W681" s="90"/>
      <c r="X681" s="90"/>
      <c r="Y681" s="90"/>
      <c r="Z681" s="90"/>
      <c r="AA681" s="90"/>
      <c r="AB681" s="90"/>
      <c r="AC681" s="90"/>
      <c r="AD681" s="90"/>
      <c r="AE681" s="90"/>
      <c r="AF681" s="90"/>
      <c r="AG681" s="90"/>
      <c r="AH681" s="90"/>
      <c r="AI681" s="90"/>
      <c r="AJ681" s="90"/>
      <c r="AK681" s="90"/>
    </row>
    <row r="682" spans="2:63">
      <c r="D682" s="89" t="s">
        <v>480</v>
      </c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  <c r="W682" s="90"/>
      <c r="X682" s="90"/>
      <c r="Y682" s="90"/>
      <c r="Z682" s="90"/>
      <c r="AA682" s="90"/>
      <c r="AB682" s="90"/>
      <c r="AC682" s="90"/>
      <c r="AD682" s="90"/>
      <c r="AE682" s="90"/>
      <c r="AF682" s="90"/>
      <c r="AG682" s="90"/>
      <c r="AH682" s="90"/>
      <c r="AI682" s="90"/>
      <c r="AJ682" s="90"/>
      <c r="AK682" s="90"/>
    </row>
    <row r="683" spans="2:63">
      <c r="D683" s="89" t="s">
        <v>662</v>
      </c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  <c r="W683" s="90"/>
      <c r="X683" s="90"/>
      <c r="Y683" s="90"/>
      <c r="Z683" s="90"/>
      <c r="AA683" s="90"/>
      <c r="AB683" s="90"/>
      <c r="AC683" s="90"/>
      <c r="AD683" s="90"/>
      <c r="AE683" s="90"/>
      <c r="AF683" s="90"/>
      <c r="AG683" s="90"/>
      <c r="AH683" s="90"/>
      <c r="AI683" s="90"/>
      <c r="AJ683" s="90"/>
      <c r="AK683" s="90"/>
    </row>
    <row r="684" spans="2:63">
      <c r="D684" s="91" t="s">
        <v>2381</v>
      </c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</row>
    <row r="685" spans="2:63">
      <c r="D685" s="91" t="s">
        <v>371</v>
      </c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</row>
    <row r="686" spans="2:63">
      <c r="D686" s="91" t="s">
        <v>2382</v>
      </c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</row>
    <row r="687" spans="2:63">
      <c r="D687" s="52" t="s">
        <v>898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  <c r="AA687" s="48"/>
      <c r="AB687" s="48"/>
      <c r="AC687" s="48"/>
      <c r="AD687" s="48"/>
      <c r="AE687" s="48"/>
      <c r="AF687" s="48"/>
      <c r="AG687" s="48"/>
      <c r="AH687" s="48"/>
      <c r="AI687" s="48"/>
      <c r="AJ687" s="48"/>
      <c r="AK687" s="48"/>
    </row>
    <row r="688" spans="2:63">
      <c r="D688" s="52" t="s">
        <v>697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  <c r="AA688" s="48"/>
      <c r="AB688" s="48"/>
      <c r="AC688" s="48"/>
      <c r="AD688" s="48"/>
      <c r="AE688" s="48"/>
      <c r="AF688" s="48"/>
      <c r="AG688" s="48"/>
      <c r="AH688" s="48"/>
      <c r="AI688" s="48"/>
      <c r="AJ688" s="48"/>
      <c r="AK688" s="48"/>
    </row>
    <row r="689" spans="4:37">
      <c r="D689" s="52" t="s">
        <v>698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  <c r="AA689" s="48"/>
      <c r="AB689" s="48"/>
      <c r="AC689" s="48"/>
      <c r="AD689" s="48"/>
      <c r="AE689" s="48"/>
      <c r="AF689" s="48"/>
      <c r="AG689" s="48"/>
      <c r="AH689" s="48"/>
      <c r="AI689" s="48"/>
      <c r="AJ689" s="48"/>
      <c r="AK689" s="48"/>
    </row>
    <row r="690" spans="4:37">
      <c r="D690" s="52" t="s">
        <v>901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</row>
    <row r="691" spans="4:37">
      <c r="D691" s="52" t="s">
        <v>384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</row>
    <row r="692" spans="4:37">
      <c r="D692" s="52" t="s">
        <v>528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</row>
    <row r="693" spans="4:37">
      <c r="D693" s="52" t="s">
        <v>529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</row>
    <row r="694" spans="4:37">
      <c r="D694" s="52" t="s">
        <v>277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</row>
    <row r="695" spans="4:37">
      <c r="D695" s="52" t="s">
        <v>530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</row>
    <row r="696" spans="4:37">
      <c r="D696" s="52" t="s">
        <v>333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</row>
    <row r="697" spans="4:37">
      <c r="D697" s="52" t="s">
        <v>531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</row>
    <row r="698" spans="4:37">
      <c r="D698" s="52" t="s">
        <v>337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</row>
    <row r="699" spans="4:37">
      <c r="D699" s="52" t="s">
        <v>905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</row>
    <row r="700" spans="4:37">
      <c r="D700" s="52" t="s">
        <v>664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</row>
    <row r="701" spans="4:37">
      <c r="D701" s="38" t="s">
        <v>1493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</row>
    <row r="702" spans="4:37">
      <c r="D702" s="52" t="s">
        <v>342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</row>
    <row r="703" spans="4:37">
      <c r="D703" s="52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</row>
    <row r="704" spans="4:37">
      <c r="D704" s="52" t="s">
        <v>543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</row>
    <row r="705" spans="4:37">
      <c r="D705" s="52" t="s">
        <v>1183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  <c r="AD705" s="48"/>
      <c r="AE705" s="48"/>
      <c r="AF705" s="48"/>
      <c r="AG705" s="48"/>
      <c r="AH705" s="48"/>
      <c r="AI705" s="48"/>
      <c r="AJ705" s="48"/>
      <c r="AK705" s="48"/>
    </row>
    <row r="706" spans="4:37">
      <c r="D706" s="52" t="s">
        <v>1494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</row>
    <row r="707" spans="4:37">
      <c r="D707" s="52" t="s">
        <v>1495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</row>
    <row r="708" spans="4:37">
      <c r="D708" s="52" t="s">
        <v>1496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</row>
    <row r="710" spans="4:37">
      <c r="D710" s="85" t="s">
        <v>3531</v>
      </c>
    </row>
    <row r="739" spans="4:13">
      <c r="D739" s="85" t="s">
        <v>307</v>
      </c>
      <c r="M739" s="85" t="s">
        <v>340</v>
      </c>
    </row>
    <row r="740" spans="4:13">
      <c r="D740" s="47" t="s">
        <v>768</v>
      </c>
      <c r="M740" s="47" t="s">
        <v>3560</v>
      </c>
    </row>
    <row r="742" spans="4:13">
      <c r="D742" s="85" t="s">
        <v>3531</v>
      </c>
    </row>
    <row r="767" spans="4:4">
      <c r="D767" s="47" t="s">
        <v>3655</v>
      </c>
    </row>
    <row r="769" spans="4:4">
      <c r="D769" s="85" t="s">
        <v>3531</v>
      </c>
    </row>
    <row r="804" spans="4:13">
      <c r="D804" s="85" t="s">
        <v>307</v>
      </c>
      <c r="M804" s="85" t="s">
        <v>340</v>
      </c>
    </row>
    <row r="805" spans="4:13">
      <c r="D805" s="47" t="s">
        <v>767</v>
      </c>
      <c r="M805" s="47" t="s">
        <v>3561</v>
      </c>
    </row>
    <row r="807" spans="4:13">
      <c r="D807" s="85" t="s">
        <v>3531</v>
      </c>
    </row>
    <row r="876" spans="2:4">
      <c r="B876" s="46">
        <v>0</v>
      </c>
      <c r="D876" s="47" t="s">
        <v>3890</v>
      </c>
    </row>
    <row r="877" spans="2:4">
      <c r="D877" s="55" t="s">
        <v>302</v>
      </c>
    </row>
    <row r="878" spans="2:4">
      <c r="D878" s="51" t="s">
        <v>35</v>
      </c>
    </row>
    <row r="1039" spans="2:4">
      <c r="B1039" s="46">
        <v>0</v>
      </c>
      <c r="D1039" s="47" t="s">
        <v>3864</v>
      </c>
    </row>
    <row r="1040" spans="2:4">
      <c r="D1040" s="55" t="s">
        <v>301</v>
      </c>
    </row>
    <row r="1042" spans="4:4">
      <c r="D1042" s="85" t="s">
        <v>3858</v>
      </c>
    </row>
    <row r="1083" spans="4:4">
      <c r="D1083" s="47" t="s">
        <v>3655</v>
      </c>
    </row>
    <row r="1085" spans="4:4">
      <c r="D1085" s="85" t="s">
        <v>3897</v>
      </c>
    </row>
    <row r="1122" spans="2:4">
      <c r="B1122" s="46">
        <v>0</v>
      </c>
      <c r="D1122" s="47" t="s">
        <v>3902</v>
      </c>
    </row>
    <row r="1123" spans="2:4">
      <c r="D1123" s="55" t="s">
        <v>302</v>
      </c>
    </row>
    <row r="1125" spans="2:4">
      <c r="D1125" s="85" t="s">
        <v>3899</v>
      </c>
    </row>
    <row r="1173" spans="4:13">
      <c r="D1173" s="85" t="s">
        <v>307</v>
      </c>
      <c r="M1173" s="85" t="s">
        <v>340</v>
      </c>
    </row>
    <row r="1174" spans="4:13">
      <c r="D1174" s="47" t="s">
        <v>3900</v>
      </c>
      <c r="M1174" s="47" t="s">
        <v>3912</v>
      </c>
    </row>
    <row r="1176" spans="4:13">
      <c r="D1176" s="85" t="s">
        <v>3911</v>
      </c>
    </row>
    <row r="1193" spans="4:4">
      <c r="D1193" s="85" t="s">
        <v>3913</v>
      </c>
    </row>
    <row r="1218" spans="4:4">
      <c r="D1218" s="85" t="s">
        <v>3914</v>
      </c>
    </row>
    <row r="1246" spans="2:4">
      <c r="B1246" s="44">
        <v>0</v>
      </c>
      <c r="D1246" s="47" t="s">
        <v>1034</v>
      </c>
    </row>
    <row r="1247" spans="2:4">
      <c r="D1247" s="55" t="s">
        <v>303</v>
      </c>
    </row>
    <row r="1249" spans="4:4">
      <c r="D1249" s="85" t="s">
        <v>36</v>
      </c>
    </row>
    <row r="1250" spans="4:4">
      <c r="D1250" s="50" t="s">
        <v>1033</v>
      </c>
    </row>
    <row r="1252" spans="4:4">
      <c r="D1252" s="85" t="s">
        <v>507</v>
      </c>
    </row>
    <row r="1285" spans="4:25">
      <c r="D1285" s="85" t="s">
        <v>267</v>
      </c>
    </row>
    <row r="1286" spans="4:25">
      <c r="D1286" s="85" t="s">
        <v>1032</v>
      </c>
      <c r="L1286" s="43" t="s">
        <v>373</v>
      </c>
      <c r="N1286" s="85" t="s">
        <v>1031</v>
      </c>
    </row>
    <row r="1287" spans="4:25">
      <c r="D1287" s="47" t="s">
        <v>509</v>
      </c>
    </row>
    <row r="1289" spans="4:25">
      <c r="D1289" s="85" t="s">
        <v>323</v>
      </c>
    </row>
    <row r="1290" spans="4:25">
      <c r="D1290" s="47" t="s">
        <v>1030</v>
      </c>
    </row>
    <row r="1292" spans="4:25">
      <c r="D1292" s="52" t="s">
        <v>324</v>
      </c>
      <c r="E1292" s="48"/>
      <c r="F1292" s="48"/>
      <c r="G1292" s="48"/>
      <c r="H1292" s="48"/>
      <c r="I1292" s="48"/>
      <c r="J1292" s="48"/>
      <c r="K1292" s="48"/>
      <c r="L1292" s="48"/>
      <c r="M1292" s="48"/>
      <c r="N1292" s="48"/>
      <c r="O1292" s="48"/>
      <c r="P1292" s="48"/>
      <c r="Q1292" s="48"/>
      <c r="R1292" s="48"/>
      <c r="S1292" s="48"/>
      <c r="T1292" s="48"/>
      <c r="U1292" s="48"/>
      <c r="V1292" s="48"/>
      <c r="W1292" s="48"/>
      <c r="X1292" s="48"/>
      <c r="Y1292" s="48"/>
    </row>
    <row r="1293" spans="4:25">
      <c r="D1293" s="52" t="s">
        <v>328</v>
      </c>
      <c r="E1293" s="48"/>
      <c r="F1293" s="48"/>
      <c r="G1293" s="48"/>
      <c r="H1293" s="48"/>
      <c r="I1293" s="48"/>
      <c r="J1293" s="48"/>
      <c r="K1293" s="48"/>
      <c r="L1293" s="48"/>
      <c r="M1293" s="48"/>
      <c r="N1293" s="48"/>
      <c r="O1293" s="48"/>
      <c r="P1293" s="48"/>
      <c r="Q1293" s="48"/>
      <c r="R1293" s="48"/>
      <c r="S1293" s="48"/>
      <c r="T1293" s="48"/>
      <c r="U1293" s="48"/>
      <c r="V1293" s="48"/>
      <c r="W1293" s="48"/>
      <c r="X1293" s="48"/>
      <c r="Y1293" s="48"/>
    </row>
    <row r="1294" spans="4:25">
      <c r="D1294" s="52" t="s">
        <v>435</v>
      </c>
      <c r="E1294" s="48"/>
      <c r="F1294" s="48"/>
      <c r="G1294" s="48"/>
      <c r="H1294" s="48"/>
      <c r="I1294" s="48"/>
      <c r="J1294" s="48"/>
      <c r="K1294" s="48"/>
      <c r="L1294" s="48"/>
      <c r="M1294" s="48"/>
      <c r="N1294" s="48"/>
      <c r="O1294" s="48"/>
      <c r="P1294" s="48"/>
      <c r="Q1294" s="48"/>
      <c r="R1294" s="48"/>
      <c r="S1294" s="48"/>
      <c r="T1294" s="48"/>
      <c r="U1294" s="48"/>
      <c r="V1294" s="48"/>
      <c r="W1294" s="48"/>
      <c r="X1294" s="48"/>
      <c r="Y1294" s="48"/>
    </row>
    <row r="1295" spans="4:25">
      <c r="D1295" s="52" t="s">
        <v>1029</v>
      </c>
      <c r="E1295" s="48"/>
      <c r="F1295" s="48"/>
      <c r="G1295" s="48"/>
      <c r="H1295" s="48"/>
      <c r="I1295" s="48"/>
      <c r="J1295" s="48"/>
      <c r="K1295" s="48"/>
      <c r="L1295" s="48"/>
      <c r="M1295" s="48"/>
      <c r="N1295" s="48"/>
      <c r="O1295" s="48"/>
      <c r="P1295" s="48"/>
      <c r="Q1295" s="48"/>
      <c r="R1295" s="48"/>
      <c r="S1295" s="48"/>
      <c r="T1295" s="48"/>
      <c r="U1295" s="48"/>
      <c r="V1295" s="48"/>
      <c r="W1295" s="48"/>
      <c r="X1295" s="48"/>
      <c r="Y1295" s="48"/>
    </row>
    <row r="1297" spans="4:19">
      <c r="D1297" s="53" t="s">
        <v>335</v>
      </c>
      <c r="E1297" s="49"/>
      <c r="F1297" s="49"/>
      <c r="G1297" s="49"/>
      <c r="H1297" s="49"/>
      <c r="I1297" s="49"/>
      <c r="J1297" s="49"/>
      <c r="K1297" s="49"/>
      <c r="L1297" s="49"/>
      <c r="M1297" s="49"/>
      <c r="N1297" s="49"/>
      <c r="O1297" s="49"/>
      <c r="P1297" s="49"/>
      <c r="Q1297" s="49"/>
      <c r="R1297" s="49"/>
      <c r="S1297" s="49"/>
    </row>
    <row r="1298" spans="4:19">
      <c r="D1298" s="53" t="s">
        <v>312</v>
      </c>
      <c r="E1298" s="49"/>
      <c r="F1298" s="49"/>
      <c r="G1298" s="49"/>
      <c r="H1298" s="49"/>
      <c r="I1298" s="49"/>
      <c r="J1298" s="49"/>
      <c r="K1298" s="49"/>
      <c r="L1298" s="49"/>
      <c r="M1298" s="49"/>
      <c r="N1298" s="49"/>
      <c r="O1298" s="49"/>
      <c r="P1298" s="49"/>
      <c r="Q1298" s="49"/>
      <c r="R1298" s="49"/>
      <c r="S1298" s="49"/>
    </row>
    <row r="1299" spans="4:19">
      <c r="D1299" s="53"/>
      <c r="E1299" s="49"/>
      <c r="F1299" s="49"/>
      <c r="G1299" s="49"/>
      <c r="H1299" s="49"/>
      <c r="I1299" s="49"/>
      <c r="J1299" s="49"/>
      <c r="K1299" s="49"/>
      <c r="L1299" s="49"/>
      <c r="M1299" s="49"/>
      <c r="N1299" s="49"/>
      <c r="O1299" s="49"/>
      <c r="P1299" s="49"/>
      <c r="Q1299" s="49"/>
      <c r="R1299" s="49"/>
      <c r="S1299" s="49"/>
    </row>
    <row r="1300" spans="4:19">
      <c r="D1300" s="53" t="s">
        <v>438</v>
      </c>
      <c r="E1300" s="49"/>
      <c r="F1300" s="49"/>
      <c r="G1300" s="49"/>
      <c r="H1300" s="49"/>
      <c r="I1300" s="49"/>
      <c r="J1300" s="49"/>
      <c r="K1300" s="49"/>
      <c r="L1300" s="49"/>
      <c r="M1300" s="49"/>
      <c r="N1300" s="49"/>
      <c r="O1300" s="49"/>
      <c r="P1300" s="49"/>
      <c r="Q1300" s="49"/>
      <c r="R1300" s="49"/>
      <c r="S1300" s="49"/>
    </row>
    <row r="1301" spans="4:19">
      <c r="D1301" s="53" t="s">
        <v>280</v>
      </c>
      <c r="E1301" s="49"/>
      <c r="F1301" s="49"/>
      <c r="G1301" s="49"/>
      <c r="H1301" s="49"/>
      <c r="I1301" s="49"/>
      <c r="J1301" s="49"/>
      <c r="K1301" s="49"/>
      <c r="L1301" s="49"/>
      <c r="M1301" s="49"/>
      <c r="N1301" s="49"/>
      <c r="O1301" s="49"/>
      <c r="P1301" s="49"/>
      <c r="Q1301" s="49"/>
      <c r="R1301" s="49"/>
      <c r="S1301" s="49"/>
    </row>
    <row r="1302" spans="4:19">
      <c r="D1302" s="53" t="s">
        <v>436</v>
      </c>
      <c r="E1302" s="49"/>
      <c r="F1302" s="49"/>
      <c r="G1302" s="49"/>
      <c r="H1302" s="49"/>
      <c r="I1302" s="49"/>
      <c r="J1302" s="49"/>
      <c r="K1302" s="49"/>
      <c r="L1302" s="49"/>
      <c r="M1302" s="49"/>
      <c r="N1302" s="49"/>
      <c r="O1302" s="49"/>
      <c r="P1302" s="49"/>
      <c r="Q1302" s="49"/>
      <c r="R1302" s="49"/>
      <c r="S1302" s="49"/>
    </row>
    <row r="1303" spans="4:19">
      <c r="D1303" s="53" t="s">
        <v>437</v>
      </c>
      <c r="E1303" s="49"/>
      <c r="F1303" s="49"/>
      <c r="G1303" s="49"/>
      <c r="H1303" s="49"/>
      <c r="I1303" s="49"/>
      <c r="J1303" s="49"/>
      <c r="K1303" s="49"/>
      <c r="L1303" s="49"/>
      <c r="M1303" s="49"/>
      <c r="N1303" s="49"/>
      <c r="O1303" s="49"/>
      <c r="P1303" s="49"/>
      <c r="Q1303" s="49"/>
      <c r="R1303" s="49"/>
      <c r="S1303" s="49"/>
    </row>
    <row r="1304" spans="4:19">
      <c r="D1304" s="53" t="s">
        <v>1028</v>
      </c>
      <c r="E1304" s="49"/>
      <c r="F1304" s="49"/>
      <c r="G1304" s="49"/>
      <c r="H1304" s="49"/>
      <c r="I1304" s="49"/>
      <c r="J1304" s="49"/>
      <c r="K1304" s="49"/>
      <c r="L1304" s="49"/>
      <c r="M1304" s="49"/>
      <c r="N1304" s="49"/>
      <c r="O1304" s="49"/>
      <c r="P1304" s="49"/>
      <c r="Q1304" s="49"/>
      <c r="R1304" s="49"/>
      <c r="S1304" s="49"/>
    </row>
    <row r="1305" spans="4:19">
      <c r="D1305" s="53"/>
      <c r="E1305" s="49"/>
      <c r="F1305" s="49"/>
      <c r="G1305" s="49"/>
      <c r="H1305" s="49"/>
      <c r="I1305" s="49"/>
      <c r="J1305" s="49"/>
      <c r="K1305" s="49"/>
      <c r="L1305" s="49"/>
      <c r="M1305" s="49"/>
      <c r="N1305" s="49"/>
      <c r="O1305" s="49"/>
      <c r="P1305" s="49"/>
      <c r="Q1305" s="49"/>
      <c r="R1305" s="49"/>
      <c r="S1305" s="49"/>
    </row>
    <row r="1306" spans="4:19">
      <c r="D1306" s="53" t="s">
        <v>261</v>
      </c>
      <c r="E1306" s="49"/>
      <c r="F1306" s="49"/>
      <c r="G1306" s="49"/>
      <c r="H1306" s="49"/>
      <c r="I1306" s="49"/>
      <c r="J1306" s="49"/>
      <c r="K1306" s="49"/>
      <c r="L1306" s="49"/>
      <c r="M1306" s="49"/>
      <c r="N1306" s="49"/>
      <c r="O1306" s="49"/>
      <c r="P1306" s="49"/>
      <c r="Q1306" s="49"/>
      <c r="R1306" s="49"/>
      <c r="S1306" s="49"/>
    </row>
    <row r="1307" spans="4:19">
      <c r="D1307" s="53" t="s">
        <v>262</v>
      </c>
      <c r="E1307" s="49"/>
      <c r="F1307" s="49"/>
      <c r="G1307" s="49"/>
      <c r="H1307" s="49"/>
      <c r="I1307" s="49"/>
      <c r="J1307" s="49"/>
      <c r="K1307" s="49"/>
      <c r="L1307" s="49"/>
      <c r="M1307" s="49"/>
      <c r="N1307" s="49"/>
      <c r="O1307" s="49"/>
      <c r="P1307" s="49"/>
      <c r="Q1307" s="49"/>
      <c r="R1307" s="49"/>
      <c r="S1307" s="49"/>
    </row>
    <row r="1308" spans="4:19">
      <c r="D1308" s="53" t="s">
        <v>336</v>
      </c>
      <c r="E1308" s="49"/>
      <c r="F1308" s="49"/>
      <c r="G1308" s="49"/>
      <c r="H1308" s="49"/>
      <c r="I1308" s="49"/>
      <c r="J1308" s="49"/>
      <c r="K1308" s="49"/>
      <c r="L1308" s="49"/>
      <c r="M1308" s="49"/>
      <c r="N1308" s="49"/>
      <c r="O1308" s="49"/>
      <c r="P1308" s="49"/>
      <c r="Q1308" s="49"/>
      <c r="R1308" s="49"/>
      <c r="S1308" s="49"/>
    </row>
    <row r="1310" spans="4:19">
      <c r="D1310" s="85" t="s">
        <v>1027</v>
      </c>
    </row>
    <row r="1328" spans="4:4">
      <c r="D1328" s="47" t="s">
        <v>733</v>
      </c>
    </row>
    <row r="1330" spans="4:50">
      <c r="D1330" s="47" t="s">
        <v>1037</v>
      </c>
      <c r="AX1330" s="47" t="s">
        <v>1038</v>
      </c>
    </row>
    <row r="1417" spans="4:24">
      <c r="D1417" s="52" t="s">
        <v>1039</v>
      </c>
      <c r="E1417" s="48"/>
      <c r="F1417" s="48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S1417" s="48"/>
      <c r="T1417" s="48"/>
      <c r="U1417" s="48"/>
      <c r="V1417" s="48"/>
      <c r="W1417" s="48"/>
      <c r="X1417" s="48"/>
    </row>
    <row r="1418" spans="4:24">
      <c r="D1418" s="52" t="s">
        <v>414</v>
      </c>
      <c r="E1418" s="48"/>
      <c r="F1418" s="48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S1418" s="48"/>
      <c r="T1418" s="48"/>
      <c r="U1418" s="48"/>
      <c r="V1418" s="48"/>
      <c r="W1418" s="48"/>
      <c r="X1418" s="48"/>
    </row>
    <row r="1419" spans="4:24">
      <c r="D1419" s="52" t="s">
        <v>1776</v>
      </c>
      <c r="E1419" s="48"/>
      <c r="F1419" s="48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S1419" s="48"/>
      <c r="T1419" s="48"/>
      <c r="U1419" s="48"/>
      <c r="V1419" s="48"/>
      <c r="W1419" s="48"/>
      <c r="X1419" s="48"/>
    </row>
    <row r="1420" spans="4:24">
      <c r="D1420" s="52" t="s">
        <v>672</v>
      </c>
      <c r="E1420" s="48"/>
      <c r="F1420" s="48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S1420" s="48"/>
      <c r="T1420" s="48"/>
      <c r="U1420" s="48"/>
      <c r="V1420" s="48"/>
      <c r="W1420" s="48"/>
      <c r="X1420" s="48"/>
    </row>
    <row r="1421" spans="4:24">
      <c r="D1421" s="52" t="s">
        <v>1047</v>
      </c>
      <c r="E1421" s="48"/>
      <c r="F1421" s="48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S1421" s="48"/>
      <c r="T1421" s="48"/>
      <c r="U1421" s="48"/>
      <c r="V1421" s="48"/>
      <c r="W1421" s="48"/>
      <c r="X1421" s="48"/>
    </row>
    <row r="1422" spans="4:24">
      <c r="D1422" s="52" t="s">
        <v>1040</v>
      </c>
      <c r="E1422" s="48"/>
      <c r="F1422" s="48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  <c r="S1422" s="48"/>
      <c r="T1422" s="48"/>
      <c r="U1422" s="48"/>
      <c r="V1422" s="48"/>
      <c r="W1422" s="48"/>
      <c r="X1422" s="48"/>
    </row>
    <row r="1423" spans="4:24">
      <c r="D1423" s="52" t="s">
        <v>1048</v>
      </c>
      <c r="E1423" s="48"/>
      <c r="F1423" s="48"/>
      <c r="G1423" s="48"/>
      <c r="H1423" s="48"/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  <c r="S1423" s="48"/>
      <c r="T1423" s="48"/>
      <c r="U1423" s="48"/>
      <c r="V1423" s="48"/>
      <c r="W1423" s="48"/>
      <c r="X1423" s="48"/>
    </row>
    <row r="1424" spans="4:24">
      <c r="D1424" s="52" t="s">
        <v>1041</v>
      </c>
      <c r="E1424" s="48"/>
      <c r="F1424" s="48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  <c r="S1424" s="48"/>
      <c r="T1424" s="48"/>
      <c r="U1424" s="48"/>
      <c r="V1424" s="48"/>
      <c r="W1424" s="48"/>
      <c r="X1424" s="48"/>
    </row>
    <row r="1425" spans="4:24">
      <c r="D1425" s="52" t="s">
        <v>1049</v>
      </c>
      <c r="E1425" s="48"/>
      <c r="F1425" s="48"/>
      <c r="G1425" s="48"/>
      <c r="H1425" s="48"/>
      <c r="I1425" s="48"/>
      <c r="J1425" s="48"/>
      <c r="K1425" s="48"/>
      <c r="L1425" s="48"/>
      <c r="M1425" s="48"/>
      <c r="N1425" s="48"/>
      <c r="O1425" s="48"/>
      <c r="P1425" s="48"/>
      <c r="Q1425" s="48"/>
      <c r="R1425" s="48"/>
      <c r="S1425" s="48"/>
      <c r="T1425" s="48"/>
      <c r="U1425" s="48"/>
      <c r="V1425" s="48"/>
      <c r="W1425" s="48"/>
      <c r="X1425" s="48"/>
    </row>
    <row r="1426" spans="4:24">
      <c r="D1426" s="52" t="s">
        <v>1042</v>
      </c>
      <c r="E1426" s="48"/>
      <c r="F1426" s="48"/>
      <c r="G1426" s="48"/>
      <c r="H1426" s="48"/>
      <c r="I1426" s="48"/>
      <c r="J1426" s="48"/>
      <c r="K1426" s="48"/>
      <c r="L1426" s="48"/>
      <c r="M1426" s="48"/>
      <c r="N1426" s="48"/>
      <c r="O1426" s="48"/>
      <c r="P1426" s="48"/>
      <c r="Q1426" s="48"/>
      <c r="R1426" s="48"/>
      <c r="S1426" s="48"/>
      <c r="T1426" s="48"/>
      <c r="U1426" s="48"/>
      <c r="V1426" s="48"/>
      <c r="W1426" s="48"/>
      <c r="X1426" s="48"/>
    </row>
    <row r="1427" spans="4:24">
      <c r="D1427" s="52" t="s">
        <v>1050</v>
      </c>
      <c r="E1427" s="48"/>
      <c r="F1427" s="48"/>
      <c r="G1427" s="48"/>
      <c r="H1427" s="48"/>
      <c r="I1427" s="48"/>
      <c r="J1427" s="48"/>
      <c r="K1427" s="48"/>
      <c r="L1427" s="48"/>
      <c r="M1427" s="48"/>
      <c r="N1427" s="48"/>
      <c r="O1427" s="48"/>
      <c r="P1427" s="48"/>
      <c r="Q1427" s="48"/>
      <c r="R1427" s="48"/>
      <c r="S1427" s="48"/>
      <c r="T1427" s="48"/>
      <c r="U1427" s="48"/>
      <c r="V1427" s="48"/>
      <c r="W1427" s="48"/>
      <c r="X1427" s="48"/>
    </row>
    <row r="1428" spans="4:24">
      <c r="D1428" s="52" t="s">
        <v>1043</v>
      </c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S1428" s="48"/>
      <c r="T1428" s="48"/>
      <c r="U1428" s="48"/>
      <c r="V1428" s="48"/>
      <c r="W1428" s="48"/>
      <c r="X1428" s="48"/>
    </row>
    <row r="1429" spans="4:24">
      <c r="D1429" s="52" t="s">
        <v>1051</v>
      </c>
      <c r="E1429" s="48"/>
      <c r="F1429" s="48"/>
      <c r="G1429" s="48"/>
      <c r="H1429" s="48"/>
      <c r="I1429" s="48"/>
      <c r="J1429" s="48"/>
      <c r="K1429" s="48"/>
      <c r="L1429" s="48"/>
      <c r="M1429" s="48"/>
      <c r="N1429" s="48"/>
      <c r="O1429" s="48"/>
      <c r="P1429" s="48"/>
      <c r="Q1429" s="48"/>
      <c r="R1429" s="48"/>
      <c r="S1429" s="48"/>
      <c r="T1429" s="48"/>
      <c r="U1429" s="48"/>
      <c r="V1429" s="48"/>
      <c r="W1429" s="48"/>
      <c r="X1429" s="48"/>
    </row>
    <row r="1430" spans="4:24">
      <c r="D1430" s="52" t="s">
        <v>498</v>
      </c>
      <c r="E1430" s="48"/>
      <c r="F1430" s="48"/>
      <c r="G1430" s="48"/>
      <c r="H1430" s="48"/>
      <c r="I1430" s="48"/>
      <c r="J1430" s="48"/>
      <c r="K1430" s="48"/>
      <c r="L1430" s="48"/>
      <c r="M1430" s="48"/>
      <c r="N1430" s="48"/>
      <c r="O1430" s="48"/>
      <c r="P1430" s="48"/>
      <c r="Q1430" s="48"/>
      <c r="R1430" s="48"/>
      <c r="S1430" s="48"/>
      <c r="T1430" s="48"/>
      <c r="U1430" s="48"/>
      <c r="V1430" s="48"/>
      <c r="W1430" s="48"/>
      <c r="X1430" s="48"/>
    </row>
    <row r="1431" spans="4:24">
      <c r="D1431" s="52" t="s">
        <v>1052</v>
      </c>
      <c r="E1431" s="48"/>
      <c r="F1431" s="48"/>
      <c r="G1431" s="48"/>
      <c r="H1431" s="48"/>
      <c r="I1431" s="48"/>
      <c r="J1431" s="48"/>
      <c r="K1431" s="48"/>
      <c r="L1431" s="48"/>
      <c r="M1431" s="48"/>
      <c r="N1431" s="48"/>
      <c r="O1431" s="48"/>
      <c r="P1431" s="48"/>
      <c r="Q1431" s="48"/>
      <c r="R1431" s="48"/>
      <c r="S1431" s="48"/>
      <c r="T1431" s="48"/>
      <c r="U1431" s="48"/>
      <c r="V1431" s="48"/>
      <c r="W1431" s="48"/>
      <c r="X1431" s="48"/>
    </row>
    <row r="1432" spans="4:24">
      <c r="D1432" s="52" t="s">
        <v>376</v>
      </c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S1432" s="48"/>
      <c r="T1432" s="48"/>
      <c r="U1432" s="48"/>
      <c r="V1432" s="48"/>
      <c r="W1432" s="48"/>
      <c r="X1432" s="48"/>
    </row>
    <row r="1433" spans="4:24">
      <c r="D1433" s="52" t="s">
        <v>1053</v>
      </c>
      <c r="E1433" s="48"/>
      <c r="F1433" s="48"/>
      <c r="G1433" s="48"/>
      <c r="H1433" s="48"/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S1433" s="48"/>
      <c r="T1433" s="48"/>
      <c r="U1433" s="48"/>
      <c r="V1433" s="48"/>
      <c r="W1433" s="48"/>
      <c r="X1433" s="48"/>
    </row>
    <row r="1434" spans="4:24">
      <c r="D1434" s="52" t="s">
        <v>1044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S1434" s="48"/>
      <c r="T1434" s="48"/>
      <c r="U1434" s="48"/>
      <c r="V1434" s="48"/>
      <c r="W1434" s="48"/>
      <c r="X1434" s="48"/>
    </row>
    <row r="1435" spans="4:24">
      <c r="D1435" s="52" t="s">
        <v>1054</v>
      </c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S1435" s="48"/>
      <c r="T1435" s="48"/>
      <c r="U1435" s="48"/>
      <c r="V1435" s="48"/>
      <c r="W1435" s="48"/>
      <c r="X1435" s="48"/>
    </row>
    <row r="1436" spans="4:24">
      <c r="D1436" s="52" t="s">
        <v>525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S1436" s="48"/>
      <c r="T1436" s="48"/>
      <c r="U1436" s="48"/>
      <c r="V1436" s="48"/>
      <c r="W1436" s="48"/>
      <c r="X1436" s="48"/>
    </row>
    <row r="1437" spans="4:24">
      <c r="D1437" s="52" t="s">
        <v>1055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S1437" s="48"/>
      <c r="T1437" s="48"/>
      <c r="U1437" s="48"/>
      <c r="V1437" s="48"/>
      <c r="W1437" s="48"/>
      <c r="X1437" s="48"/>
    </row>
    <row r="1438" spans="4:24">
      <c r="D1438" s="52" t="s">
        <v>1045</v>
      </c>
      <c r="E1438" s="48"/>
      <c r="F1438" s="48"/>
      <c r="G1438" s="48"/>
      <c r="H1438" s="48"/>
      <c r="I1438" s="48"/>
      <c r="J1438" s="48"/>
      <c r="K1438" s="48"/>
      <c r="L1438" s="48"/>
      <c r="M1438" s="48"/>
      <c r="N1438" s="48"/>
      <c r="O1438" s="48"/>
      <c r="P1438" s="48"/>
      <c r="Q1438" s="48"/>
      <c r="R1438" s="48"/>
      <c r="S1438" s="48"/>
      <c r="T1438" s="48"/>
      <c r="U1438" s="48"/>
      <c r="V1438" s="48"/>
      <c r="W1438" s="48"/>
      <c r="X1438" s="48"/>
    </row>
    <row r="1439" spans="4:24">
      <c r="D1439" s="52" t="s">
        <v>1046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  <c r="S1439" s="48"/>
      <c r="T1439" s="48"/>
      <c r="U1439" s="48"/>
      <c r="V1439" s="48"/>
      <c r="W1439" s="48"/>
      <c r="X1439" s="48"/>
    </row>
    <row r="1441" spans="4:4">
      <c r="D1441" s="47" t="s">
        <v>737</v>
      </c>
    </row>
    <row r="1443" spans="4:4">
      <c r="D1443" s="85" t="s">
        <v>1089</v>
      </c>
    </row>
    <row r="1445" spans="4:4">
      <c r="D1445" s="85" t="s">
        <v>1304</v>
      </c>
    </row>
    <row r="1498" spans="4:43">
      <c r="D1498" s="47" t="s">
        <v>1090</v>
      </c>
      <c r="AQ1498" s="47" t="s">
        <v>1091</v>
      </c>
    </row>
    <row r="1595" spans="4:4">
      <c r="D1595" s="47" t="s">
        <v>1020</v>
      </c>
    </row>
    <row r="1597" spans="4:4">
      <c r="D1597" s="47" t="s">
        <v>1718</v>
      </c>
    </row>
    <row r="1599" spans="4:4">
      <c r="D1599" s="85" t="s">
        <v>1027</v>
      </c>
    </row>
    <row r="1620" spans="4:24">
      <c r="D1620" s="52" t="s">
        <v>1039</v>
      </c>
      <c r="E1620" s="48"/>
      <c r="F1620" s="48"/>
      <c r="G1620" s="48"/>
      <c r="H1620" s="48"/>
      <c r="I1620" s="48"/>
      <c r="J1620" s="48"/>
      <c r="K1620" s="48"/>
      <c r="L1620" s="48"/>
      <c r="M1620" s="48"/>
      <c r="N1620" s="48"/>
      <c r="O1620" s="48"/>
      <c r="P1620" s="48"/>
      <c r="Q1620" s="48"/>
      <c r="R1620" s="48"/>
      <c r="S1620" s="48"/>
      <c r="T1620" s="48"/>
      <c r="U1620" s="48"/>
      <c r="V1620" s="48"/>
      <c r="W1620" s="48"/>
      <c r="X1620" s="48"/>
    </row>
    <row r="1621" spans="4:24">
      <c r="D1621" s="52" t="s">
        <v>414</v>
      </c>
      <c r="E1621" s="48"/>
      <c r="F1621" s="48"/>
      <c r="G1621" s="48"/>
      <c r="H1621" s="48"/>
      <c r="I1621" s="48"/>
      <c r="J1621" s="48"/>
      <c r="K1621" s="48"/>
      <c r="L1621" s="48"/>
      <c r="M1621" s="48"/>
      <c r="N1621" s="48"/>
      <c r="O1621" s="48"/>
      <c r="P1621" s="48"/>
      <c r="Q1621" s="48"/>
      <c r="R1621" s="48"/>
      <c r="S1621" s="48"/>
      <c r="T1621" s="48"/>
      <c r="U1621" s="48"/>
      <c r="V1621" s="48"/>
      <c r="W1621" s="48"/>
      <c r="X1621" s="48"/>
    </row>
    <row r="1622" spans="4:24">
      <c r="D1622" s="52" t="s">
        <v>1776</v>
      </c>
      <c r="E1622" s="48"/>
      <c r="F1622" s="48"/>
      <c r="G1622" s="48"/>
      <c r="H1622" s="48"/>
      <c r="I1622" s="48"/>
      <c r="J1622" s="48"/>
      <c r="K1622" s="48"/>
      <c r="L1622" s="48"/>
      <c r="M1622" s="48"/>
      <c r="N1622" s="48"/>
      <c r="O1622" s="48"/>
      <c r="P1622" s="48"/>
      <c r="Q1622" s="48"/>
      <c r="R1622" s="48"/>
      <c r="S1622" s="48"/>
      <c r="T1622" s="48"/>
      <c r="U1622" s="48"/>
      <c r="V1622" s="48"/>
      <c r="W1622" s="48"/>
      <c r="X1622" s="48"/>
    </row>
    <row r="1623" spans="4:24">
      <c r="D1623" s="52" t="s">
        <v>672</v>
      </c>
      <c r="E1623" s="48"/>
      <c r="F1623" s="48"/>
      <c r="G1623" s="48"/>
      <c r="H1623" s="48"/>
      <c r="I1623" s="48"/>
      <c r="J1623" s="48"/>
      <c r="K1623" s="48"/>
      <c r="L1623" s="48"/>
      <c r="M1623" s="48"/>
      <c r="N1623" s="48"/>
      <c r="O1623" s="48"/>
      <c r="P1623" s="48"/>
      <c r="Q1623" s="48"/>
      <c r="R1623" s="48"/>
      <c r="S1623" s="48"/>
      <c r="T1623" s="48"/>
      <c r="U1623" s="48"/>
      <c r="V1623" s="48"/>
      <c r="W1623" s="48"/>
      <c r="X1623" s="48"/>
    </row>
    <row r="1624" spans="4:24">
      <c r="D1624" s="52" t="s">
        <v>1047</v>
      </c>
      <c r="E1624" s="48"/>
      <c r="F1624" s="48"/>
      <c r="G1624" s="48"/>
      <c r="H1624" s="48"/>
      <c r="I1624" s="48"/>
      <c r="J1624" s="48"/>
      <c r="K1624" s="48"/>
      <c r="L1624" s="48"/>
      <c r="M1624" s="48"/>
      <c r="N1624" s="48"/>
      <c r="O1624" s="48"/>
      <c r="P1624" s="48"/>
      <c r="Q1624" s="48"/>
      <c r="R1624" s="48"/>
      <c r="S1624" s="48"/>
      <c r="T1624" s="48"/>
      <c r="U1624" s="48"/>
      <c r="V1624" s="48"/>
      <c r="W1624" s="48"/>
      <c r="X1624" s="48"/>
    </row>
    <row r="1625" spans="4:24">
      <c r="D1625" s="52" t="s">
        <v>1040</v>
      </c>
      <c r="E1625" s="48"/>
      <c r="F1625" s="48"/>
      <c r="G1625" s="48"/>
      <c r="H1625" s="48"/>
      <c r="I1625" s="48"/>
      <c r="J1625" s="48"/>
      <c r="K1625" s="48"/>
      <c r="L1625" s="48"/>
      <c r="M1625" s="48"/>
      <c r="N1625" s="48"/>
      <c r="O1625" s="48"/>
      <c r="P1625" s="48"/>
      <c r="Q1625" s="48"/>
      <c r="R1625" s="48"/>
      <c r="S1625" s="48"/>
      <c r="T1625" s="48"/>
      <c r="U1625" s="48"/>
      <c r="V1625" s="48"/>
      <c r="W1625" s="48"/>
      <c r="X1625" s="48"/>
    </row>
    <row r="1626" spans="4:24">
      <c r="D1626" s="52" t="s">
        <v>1048</v>
      </c>
      <c r="E1626" s="48"/>
      <c r="F1626" s="48"/>
      <c r="G1626" s="48"/>
      <c r="H1626" s="48"/>
      <c r="I1626" s="48"/>
      <c r="J1626" s="48"/>
      <c r="K1626" s="48"/>
      <c r="L1626" s="48"/>
      <c r="M1626" s="48"/>
      <c r="N1626" s="48"/>
      <c r="O1626" s="48"/>
      <c r="P1626" s="48"/>
      <c r="Q1626" s="48"/>
      <c r="R1626" s="48"/>
      <c r="S1626" s="48"/>
      <c r="T1626" s="48"/>
      <c r="U1626" s="48"/>
      <c r="V1626" s="48"/>
      <c r="W1626" s="48"/>
      <c r="X1626" s="48"/>
    </row>
    <row r="1627" spans="4:24">
      <c r="D1627" s="52" t="s">
        <v>1041</v>
      </c>
      <c r="E1627" s="48"/>
      <c r="F1627" s="48"/>
      <c r="G1627" s="48"/>
      <c r="H1627" s="48"/>
      <c r="I1627" s="48"/>
      <c r="J1627" s="48"/>
      <c r="K1627" s="48"/>
      <c r="L1627" s="48"/>
      <c r="M1627" s="48"/>
      <c r="N1627" s="48"/>
      <c r="O1627" s="48"/>
      <c r="P1627" s="48"/>
      <c r="Q1627" s="48"/>
      <c r="R1627" s="48"/>
      <c r="S1627" s="48"/>
      <c r="T1627" s="48"/>
      <c r="U1627" s="48"/>
      <c r="V1627" s="48"/>
      <c r="W1627" s="48"/>
      <c r="X1627" s="48"/>
    </row>
    <row r="1628" spans="4:24">
      <c r="D1628" s="52" t="s">
        <v>1049</v>
      </c>
      <c r="E1628" s="48"/>
      <c r="F1628" s="48"/>
      <c r="G1628" s="48"/>
      <c r="H1628" s="48"/>
      <c r="I1628" s="48"/>
      <c r="J1628" s="48"/>
      <c r="K1628" s="48"/>
      <c r="L1628" s="48"/>
      <c r="M1628" s="48"/>
      <c r="N1628" s="48"/>
      <c r="O1628" s="48"/>
      <c r="P1628" s="48"/>
      <c r="Q1628" s="48"/>
      <c r="R1628" s="48"/>
      <c r="S1628" s="48"/>
      <c r="T1628" s="48"/>
      <c r="U1628" s="48"/>
      <c r="V1628" s="48"/>
      <c r="W1628" s="48"/>
      <c r="X1628" s="48"/>
    </row>
    <row r="1629" spans="4:24">
      <c r="D1629" s="52" t="s">
        <v>1042</v>
      </c>
      <c r="E1629" s="48"/>
      <c r="F1629" s="48"/>
      <c r="G1629" s="48"/>
      <c r="H1629" s="48"/>
      <c r="I1629" s="48"/>
      <c r="J1629" s="48"/>
      <c r="K1629" s="48"/>
      <c r="L1629" s="48"/>
      <c r="M1629" s="48"/>
      <c r="N1629" s="48"/>
      <c r="O1629" s="48"/>
      <c r="P1629" s="48"/>
      <c r="Q1629" s="48"/>
      <c r="R1629" s="48"/>
      <c r="S1629" s="48"/>
      <c r="T1629" s="48"/>
      <c r="U1629" s="48"/>
      <c r="V1629" s="48"/>
      <c r="W1629" s="48"/>
      <c r="X1629" s="48"/>
    </row>
    <row r="1630" spans="4:24">
      <c r="D1630" s="52" t="s">
        <v>1050</v>
      </c>
      <c r="E1630" s="48"/>
      <c r="F1630" s="48"/>
      <c r="G1630" s="48"/>
      <c r="H1630" s="48"/>
      <c r="I1630" s="48"/>
      <c r="J1630" s="48"/>
      <c r="K1630" s="48"/>
      <c r="L1630" s="48"/>
      <c r="M1630" s="48"/>
      <c r="N1630" s="48"/>
      <c r="O1630" s="48"/>
      <c r="P1630" s="48"/>
      <c r="Q1630" s="48"/>
      <c r="R1630" s="48"/>
      <c r="S1630" s="48"/>
      <c r="T1630" s="48"/>
      <c r="U1630" s="48"/>
      <c r="V1630" s="48"/>
      <c r="W1630" s="48"/>
      <c r="X1630" s="48"/>
    </row>
    <row r="1631" spans="4:24">
      <c r="D1631" s="52" t="s">
        <v>1043</v>
      </c>
      <c r="E1631" s="48"/>
      <c r="F1631" s="48"/>
      <c r="G1631" s="48"/>
      <c r="H1631" s="48"/>
      <c r="I1631" s="48"/>
      <c r="J1631" s="48"/>
      <c r="K1631" s="48"/>
      <c r="L1631" s="48"/>
      <c r="M1631" s="48"/>
      <c r="N1631" s="48"/>
      <c r="O1631" s="48"/>
      <c r="P1631" s="48"/>
      <c r="Q1631" s="48"/>
      <c r="R1631" s="48"/>
      <c r="S1631" s="48"/>
      <c r="T1631" s="48"/>
      <c r="U1631" s="48"/>
      <c r="V1631" s="48"/>
      <c r="W1631" s="48"/>
      <c r="X1631" s="48"/>
    </row>
    <row r="1632" spans="4:24">
      <c r="D1632" s="52" t="s">
        <v>1051</v>
      </c>
      <c r="E1632" s="48"/>
      <c r="F1632" s="48"/>
      <c r="G1632" s="48"/>
      <c r="H1632" s="48"/>
      <c r="I1632" s="48"/>
      <c r="J1632" s="48"/>
      <c r="K1632" s="48"/>
      <c r="L1632" s="48"/>
      <c r="M1632" s="48"/>
      <c r="N1632" s="48"/>
      <c r="O1632" s="48"/>
      <c r="P1632" s="48"/>
      <c r="Q1632" s="48"/>
      <c r="R1632" s="48"/>
      <c r="S1632" s="48"/>
      <c r="T1632" s="48"/>
      <c r="U1632" s="48"/>
      <c r="V1632" s="48"/>
      <c r="W1632" s="48"/>
      <c r="X1632" s="48"/>
    </row>
    <row r="1633" spans="4:24">
      <c r="D1633" s="52" t="s">
        <v>498</v>
      </c>
      <c r="E1633" s="48"/>
      <c r="F1633" s="48"/>
      <c r="G1633" s="48"/>
      <c r="H1633" s="48"/>
      <c r="I1633" s="48"/>
      <c r="J1633" s="48"/>
      <c r="K1633" s="48"/>
      <c r="L1633" s="48"/>
      <c r="M1633" s="48"/>
      <c r="N1633" s="48"/>
      <c r="O1633" s="48"/>
      <c r="P1633" s="48"/>
      <c r="Q1633" s="48"/>
      <c r="R1633" s="48"/>
      <c r="S1633" s="48"/>
      <c r="T1633" s="48"/>
      <c r="U1633" s="48"/>
      <c r="V1633" s="48"/>
      <c r="W1633" s="48"/>
      <c r="X1633" s="48"/>
    </row>
    <row r="1634" spans="4:24">
      <c r="D1634" s="52" t="s">
        <v>1052</v>
      </c>
      <c r="E1634" s="48"/>
      <c r="F1634" s="48"/>
      <c r="G1634" s="48"/>
      <c r="H1634" s="48"/>
      <c r="I1634" s="48"/>
      <c r="J1634" s="48"/>
      <c r="K1634" s="48"/>
      <c r="L1634" s="48"/>
      <c r="M1634" s="48"/>
      <c r="N1634" s="48"/>
      <c r="O1634" s="48"/>
      <c r="P1634" s="48"/>
      <c r="Q1634" s="48"/>
      <c r="R1634" s="48"/>
      <c r="S1634" s="48"/>
      <c r="T1634" s="48"/>
      <c r="U1634" s="48"/>
      <c r="V1634" s="48"/>
      <c r="W1634" s="48"/>
      <c r="X1634" s="48"/>
    </row>
    <row r="1635" spans="4:24">
      <c r="D1635" s="52" t="s">
        <v>376</v>
      </c>
      <c r="E1635" s="48"/>
      <c r="F1635" s="48"/>
      <c r="G1635" s="48"/>
      <c r="H1635" s="48"/>
      <c r="I1635" s="48"/>
      <c r="J1635" s="48"/>
      <c r="K1635" s="48"/>
      <c r="L1635" s="48"/>
      <c r="M1635" s="48"/>
      <c r="N1635" s="48"/>
      <c r="O1635" s="48"/>
      <c r="P1635" s="48"/>
      <c r="Q1635" s="48"/>
      <c r="R1635" s="48"/>
      <c r="S1635" s="48"/>
      <c r="T1635" s="48"/>
      <c r="U1635" s="48"/>
      <c r="V1635" s="48"/>
      <c r="W1635" s="48"/>
      <c r="X1635" s="48"/>
    </row>
    <row r="1636" spans="4:24">
      <c r="D1636" s="52" t="s">
        <v>1053</v>
      </c>
      <c r="E1636" s="48"/>
      <c r="F1636" s="48"/>
      <c r="G1636" s="48"/>
      <c r="H1636" s="48"/>
      <c r="I1636" s="48"/>
      <c r="J1636" s="48"/>
      <c r="K1636" s="48"/>
      <c r="L1636" s="48"/>
      <c r="M1636" s="48"/>
      <c r="N1636" s="48"/>
      <c r="O1636" s="48"/>
      <c r="P1636" s="48"/>
      <c r="Q1636" s="48"/>
      <c r="R1636" s="48"/>
      <c r="S1636" s="48"/>
      <c r="T1636" s="48"/>
      <c r="U1636" s="48"/>
      <c r="V1636" s="48"/>
      <c r="W1636" s="48"/>
      <c r="X1636" s="48"/>
    </row>
    <row r="1637" spans="4:24">
      <c r="D1637" s="52" t="s">
        <v>1044</v>
      </c>
      <c r="E1637" s="48"/>
      <c r="F1637" s="48"/>
      <c r="G1637" s="48"/>
      <c r="H1637" s="48"/>
      <c r="I1637" s="48"/>
      <c r="J1637" s="48"/>
      <c r="K1637" s="48"/>
      <c r="L1637" s="48"/>
      <c r="M1637" s="48"/>
      <c r="N1637" s="48"/>
      <c r="O1637" s="48"/>
      <c r="P1637" s="48"/>
      <c r="Q1637" s="48"/>
      <c r="R1637" s="48"/>
      <c r="S1637" s="48"/>
      <c r="T1637" s="48"/>
      <c r="U1637" s="48"/>
      <c r="V1637" s="48"/>
      <c r="W1637" s="48"/>
      <c r="X1637" s="48"/>
    </row>
    <row r="1638" spans="4:24">
      <c r="D1638" s="52" t="s">
        <v>1054</v>
      </c>
      <c r="E1638" s="48"/>
      <c r="F1638" s="48"/>
      <c r="G1638" s="48"/>
      <c r="H1638" s="48"/>
      <c r="I1638" s="48"/>
      <c r="J1638" s="48"/>
      <c r="K1638" s="48"/>
      <c r="L1638" s="48"/>
      <c r="M1638" s="48"/>
      <c r="N1638" s="48"/>
      <c r="O1638" s="48"/>
      <c r="P1638" s="48"/>
      <c r="Q1638" s="48"/>
      <c r="R1638" s="48"/>
      <c r="S1638" s="48"/>
      <c r="T1638" s="48"/>
      <c r="U1638" s="48"/>
      <c r="V1638" s="48"/>
      <c r="W1638" s="48"/>
      <c r="X1638" s="48"/>
    </row>
    <row r="1639" spans="4:24">
      <c r="D1639" s="52" t="s">
        <v>525</v>
      </c>
      <c r="E1639" s="48"/>
      <c r="F1639" s="48"/>
      <c r="G1639" s="48"/>
      <c r="H1639" s="48"/>
      <c r="I1639" s="48"/>
      <c r="J1639" s="48"/>
      <c r="K1639" s="48"/>
      <c r="L1639" s="48"/>
      <c r="M1639" s="48"/>
      <c r="N1639" s="48"/>
      <c r="O1639" s="48"/>
      <c r="P1639" s="48"/>
      <c r="Q1639" s="48"/>
      <c r="R1639" s="48"/>
      <c r="S1639" s="48"/>
      <c r="T1639" s="48"/>
      <c r="U1639" s="48"/>
      <c r="V1639" s="48"/>
      <c r="W1639" s="48"/>
      <c r="X1639" s="48"/>
    </row>
    <row r="1640" spans="4:24">
      <c r="D1640" s="52" t="s">
        <v>1055</v>
      </c>
      <c r="E1640" s="48"/>
      <c r="F1640" s="48"/>
      <c r="G1640" s="48"/>
      <c r="H1640" s="48"/>
      <c r="I1640" s="48"/>
      <c r="J1640" s="48"/>
      <c r="K1640" s="48"/>
      <c r="L1640" s="48"/>
      <c r="M1640" s="48"/>
      <c r="N1640" s="48"/>
      <c r="O1640" s="48"/>
      <c r="P1640" s="48"/>
      <c r="Q1640" s="48"/>
      <c r="R1640" s="48"/>
      <c r="S1640" s="48"/>
      <c r="T1640" s="48"/>
      <c r="U1640" s="48"/>
      <c r="V1640" s="48"/>
      <c r="W1640" s="48"/>
      <c r="X1640" s="48"/>
    </row>
    <row r="1641" spans="4:24">
      <c r="D1641" s="52" t="s">
        <v>1045</v>
      </c>
      <c r="E1641" s="48"/>
      <c r="F1641" s="48"/>
      <c r="G1641" s="48"/>
      <c r="H1641" s="48"/>
      <c r="I1641" s="48"/>
      <c r="J1641" s="48"/>
      <c r="K1641" s="48"/>
      <c r="L1641" s="48"/>
      <c r="M1641" s="48"/>
      <c r="N1641" s="48"/>
      <c r="O1641" s="48"/>
      <c r="P1641" s="48"/>
      <c r="Q1641" s="48"/>
      <c r="R1641" s="48"/>
      <c r="S1641" s="48"/>
      <c r="T1641" s="48"/>
      <c r="U1641" s="48"/>
      <c r="V1641" s="48"/>
      <c r="W1641" s="48"/>
      <c r="X1641" s="48"/>
    </row>
    <row r="1642" spans="4:24">
      <c r="D1642" s="52" t="s">
        <v>2178</v>
      </c>
      <c r="E1642" s="48"/>
      <c r="F1642" s="48"/>
      <c r="G1642" s="48"/>
      <c r="H1642" s="48"/>
      <c r="I1642" s="48"/>
      <c r="J1642" s="48"/>
      <c r="K1642" s="48"/>
      <c r="L1642" s="48"/>
      <c r="M1642" s="48"/>
      <c r="N1642" s="48"/>
      <c r="O1642" s="48"/>
      <c r="P1642" s="48"/>
      <c r="Q1642" s="48"/>
      <c r="R1642" s="48"/>
      <c r="S1642" s="48"/>
      <c r="T1642" s="48"/>
      <c r="U1642" s="48"/>
      <c r="V1642" s="48"/>
      <c r="W1642" s="48"/>
      <c r="X1642" s="48"/>
    </row>
    <row r="1644" spans="4:24">
      <c r="D1644" s="85" t="s">
        <v>1027</v>
      </c>
    </row>
    <row r="1660" spans="4:4">
      <c r="D1660" s="47" t="s">
        <v>1722</v>
      </c>
    </row>
    <row r="1662" spans="4:4">
      <c r="D1662" s="85" t="s">
        <v>1027</v>
      </c>
    </row>
    <row r="1685" spans="4:4">
      <c r="D1685" s="47" t="s">
        <v>3655</v>
      </c>
    </row>
    <row r="1709" spans="2:4">
      <c r="B1709" s="45">
        <v>0</v>
      </c>
      <c r="D1709" s="47" t="s">
        <v>3932</v>
      </c>
    </row>
    <row r="1710" spans="2:4">
      <c r="D1710" s="55" t="s">
        <v>301</v>
      </c>
    </row>
    <row r="1711" spans="2:4">
      <c r="D1711" s="51" t="s">
        <v>35</v>
      </c>
    </row>
    <row r="1832" spans="2:4">
      <c r="B1832" s="44">
        <v>0</v>
      </c>
      <c r="D1832" s="47" t="s">
        <v>545</v>
      </c>
    </row>
    <row r="1833" spans="2:4">
      <c r="D1833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CB38C-A197-4B49-A0F0-890F05A833E1}">
  <dimension ref="A2:J23"/>
  <sheetViews>
    <sheetView workbookViewId="0">
      <selection activeCell="D20" sqref="D20"/>
    </sheetView>
  </sheetViews>
  <sheetFormatPr defaultColWidth="2.85546875" defaultRowHeight="15"/>
  <cols>
    <col min="1" max="1" width="9" style="224" bestFit="1" customWidth="1"/>
    <col min="2" max="2" width="40" style="224" customWidth="1"/>
    <col min="3" max="3" width="15.28515625" style="224" bestFit="1" customWidth="1"/>
    <col min="4" max="4" width="17" style="224" bestFit="1" customWidth="1"/>
    <col min="5" max="5" width="17.5703125" style="224" bestFit="1" customWidth="1"/>
    <col min="6" max="6" width="10.42578125" style="224" bestFit="1" customWidth="1"/>
    <col min="7" max="7" width="10.5703125" style="224" bestFit="1" customWidth="1"/>
    <col min="8" max="8" width="8.28515625" style="224" bestFit="1" customWidth="1"/>
    <col min="9" max="9" width="7.5703125" style="224" bestFit="1" customWidth="1"/>
    <col min="10" max="10" width="10.140625" style="224" bestFit="1" customWidth="1"/>
    <col min="11" max="16384" width="2.85546875" style="224"/>
  </cols>
  <sheetData>
    <row r="2" spans="1:10" ht="18.75">
      <c r="A2" s="245" t="s">
        <v>553</v>
      </c>
      <c r="B2" s="246"/>
      <c r="C2" s="246"/>
      <c r="D2" s="246"/>
      <c r="E2" s="246"/>
      <c r="F2" s="246"/>
      <c r="G2" s="246"/>
      <c r="H2" s="246"/>
      <c r="I2" s="246"/>
      <c r="J2" s="246"/>
    </row>
    <row r="3" spans="1:10">
      <c r="A3" s="246" t="s">
        <v>3870</v>
      </c>
      <c r="B3" s="246"/>
      <c r="C3" s="246"/>
      <c r="D3" s="246"/>
      <c r="E3" s="246"/>
      <c r="F3" s="246"/>
      <c r="G3" s="246"/>
      <c r="H3" s="246"/>
      <c r="I3" s="246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5" t="s">
        <v>3563</v>
      </c>
      <c r="B6" s="195" t="s">
        <v>3568</v>
      </c>
      <c r="C6" s="195" t="s">
        <v>334</v>
      </c>
      <c r="D6" s="195" t="s">
        <v>317</v>
      </c>
      <c r="E6" s="195" t="s">
        <v>274</v>
      </c>
      <c r="F6" s="196">
        <v>45036.697222221999</v>
      </c>
      <c r="G6" s="196">
        <v>45478.655555555997</v>
      </c>
      <c r="H6" s="195" t="s">
        <v>23</v>
      </c>
      <c r="I6" s="195" t="s">
        <v>18</v>
      </c>
      <c r="J6" s="195" t="s">
        <v>260</v>
      </c>
    </row>
    <row r="7" spans="1:10" ht="45">
      <c r="A7" s="193" t="s">
        <v>3667</v>
      </c>
      <c r="B7" s="193" t="s">
        <v>3668</v>
      </c>
      <c r="C7" s="193" t="s">
        <v>3816</v>
      </c>
      <c r="D7" s="193" t="s">
        <v>317</v>
      </c>
      <c r="E7" s="193" t="s">
        <v>274</v>
      </c>
      <c r="F7" s="194">
        <v>45044.436111110997</v>
      </c>
      <c r="G7" s="194">
        <v>45483.394444443999</v>
      </c>
      <c r="H7" s="193" t="s">
        <v>23</v>
      </c>
      <c r="I7" s="193" t="s">
        <v>18</v>
      </c>
      <c r="J7" s="193" t="s">
        <v>260</v>
      </c>
    </row>
    <row r="8" spans="1:10" ht="45">
      <c r="A8" s="198" t="s">
        <v>3700</v>
      </c>
      <c r="B8" s="198" t="s">
        <v>3701</v>
      </c>
      <c r="C8" s="198" t="s">
        <v>310</v>
      </c>
      <c r="D8" s="198" t="s">
        <v>317</v>
      </c>
      <c r="E8" s="198" t="s">
        <v>274</v>
      </c>
      <c r="F8" s="200">
        <v>45044.622222222002</v>
      </c>
      <c r="G8" s="200">
        <v>45483.580555556</v>
      </c>
      <c r="H8" s="198" t="s">
        <v>23</v>
      </c>
      <c r="I8" s="198" t="s">
        <v>18</v>
      </c>
      <c r="J8" s="198" t="s">
        <v>38</v>
      </c>
    </row>
    <row r="9" spans="1:10" ht="45">
      <c r="A9" s="193" t="s">
        <v>3735</v>
      </c>
      <c r="B9" s="193" t="s">
        <v>3736</v>
      </c>
      <c r="C9" s="193" t="s">
        <v>334</v>
      </c>
      <c r="D9" s="193" t="s">
        <v>317</v>
      </c>
      <c r="E9" s="193" t="s">
        <v>274</v>
      </c>
      <c r="F9" s="194">
        <v>45044.692361111003</v>
      </c>
      <c r="G9" s="194">
        <v>45483.650694443997</v>
      </c>
      <c r="H9" s="193" t="s">
        <v>23</v>
      </c>
      <c r="I9" s="193" t="s">
        <v>18</v>
      </c>
      <c r="J9" s="193" t="s">
        <v>260</v>
      </c>
    </row>
    <row r="10" spans="1:10" ht="45">
      <c r="A10" s="195" t="s">
        <v>3813</v>
      </c>
      <c r="B10" s="195" t="s">
        <v>3815</v>
      </c>
      <c r="C10" s="195" t="s">
        <v>334</v>
      </c>
      <c r="D10" s="195" t="s">
        <v>317</v>
      </c>
      <c r="E10" s="195" t="s">
        <v>274</v>
      </c>
      <c r="F10" s="196">
        <v>45048.363888888998</v>
      </c>
      <c r="G10" s="196">
        <v>45484.363888888998</v>
      </c>
      <c r="H10" s="195" t="s">
        <v>23</v>
      </c>
      <c r="I10" s="195" t="s">
        <v>18</v>
      </c>
      <c r="J10" s="195" t="s">
        <v>260</v>
      </c>
    </row>
    <row r="11" spans="1:10" ht="45">
      <c r="A11" s="199" t="s">
        <v>3830</v>
      </c>
      <c r="B11" s="199" t="s">
        <v>3831</v>
      </c>
      <c r="C11" s="199" t="s">
        <v>3869</v>
      </c>
      <c r="D11" s="199" t="s">
        <v>317</v>
      </c>
      <c r="E11" s="199" t="s">
        <v>274</v>
      </c>
      <c r="F11" s="201">
        <v>45048.449305556001</v>
      </c>
      <c r="G11" s="201">
        <v>45484.365972222004</v>
      </c>
      <c r="H11" s="199" t="s">
        <v>23</v>
      </c>
      <c r="I11" s="199" t="s">
        <v>18</v>
      </c>
      <c r="J11" s="199" t="s">
        <v>260</v>
      </c>
    </row>
    <row r="12" spans="1:10" ht="45">
      <c r="A12" s="195" t="s">
        <v>3838</v>
      </c>
      <c r="B12" s="195" t="s">
        <v>3840</v>
      </c>
      <c r="C12" s="195" t="s">
        <v>322</v>
      </c>
      <c r="D12" s="195" t="s">
        <v>317</v>
      </c>
      <c r="E12" s="195" t="s">
        <v>274</v>
      </c>
      <c r="F12" s="196">
        <v>45048.486805556</v>
      </c>
      <c r="G12" s="196">
        <v>45484.361805556</v>
      </c>
      <c r="H12" s="195" t="s">
        <v>23</v>
      </c>
      <c r="I12" s="195" t="s">
        <v>18</v>
      </c>
      <c r="J12" s="195" t="s">
        <v>260</v>
      </c>
    </row>
    <row r="13" spans="1:10" ht="45">
      <c r="A13" s="199" t="s">
        <v>3841</v>
      </c>
      <c r="B13" s="199" t="s">
        <v>3842</v>
      </c>
      <c r="C13" s="199" t="s">
        <v>423</v>
      </c>
      <c r="D13" s="199" t="s">
        <v>317</v>
      </c>
      <c r="E13" s="199" t="s">
        <v>274</v>
      </c>
      <c r="F13" s="201">
        <v>45048.546527778002</v>
      </c>
      <c r="G13" s="201">
        <v>45484.338194443997</v>
      </c>
      <c r="H13" s="199" t="s">
        <v>23</v>
      </c>
      <c r="I13" s="199" t="s">
        <v>18</v>
      </c>
      <c r="J13" s="199" t="s">
        <v>38</v>
      </c>
    </row>
    <row r="14" spans="1:10" ht="60">
      <c r="A14" s="195" t="s">
        <v>3859</v>
      </c>
      <c r="B14" s="195" t="s">
        <v>3860</v>
      </c>
      <c r="C14" s="195" t="s">
        <v>506</v>
      </c>
      <c r="D14" s="195" t="s">
        <v>317</v>
      </c>
      <c r="E14" s="195" t="s">
        <v>274</v>
      </c>
      <c r="F14" s="196">
        <v>45048.673611111</v>
      </c>
      <c r="G14" s="196">
        <v>45484.340277777999</v>
      </c>
      <c r="H14" s="195" t="s">
        <v>23</v>
      </c>
      <c r="I14" s="195" t="s">
        <v>18</v>
      </c>
      <c r="J14" s="195" t="s">
        <v>260</v>
      </c>
    </row>
    <row r="15" spans="1:10" ht="45">
      <c r="A15" s="231" t="s">
        <v>3863</v>
      </c>
      <c r="B15" s="231" t="s">
        <v>3858</v>
      </c>
      <c r="C15" s="231" t="s">
        <v>506</v>
      </c>
      <c r="D15" s="231" t="s">
        <v>317</v>
      </c>
      <c r="E15" s="231" t="s">
        <v>274</v>
      </c>
      <c r="F15" s="232">
        <v>45048.675694443999</v>
      </c>
      <c r="G15" s="232">
        <v>45484.342361110997</v>
      </c>
      <c r="H15" s="231" t="s">
        <v>23</v>
      </c>
      <c r="I15" s="231" t="s">
        <v>18</v>
      </c>
      <c r="J15" s="231" t="s">
        <v>255</v>
      </c>
    </row>
    <row r="16" spans="1:10" ht="135">
      <c r="A16" s="233"/>
      <c r="B16" s="233"/>
      <c r="C16" s="233" t="s">
        <v>3859</v>
      </c>
      <c r="D16" s="233" t="s">
        <v>3860</v>
      </c>
      <c r="E16" s="233"/>
      <c r="F16" s="234"/>
      <c r="G16" s="234"/>
      <c r="H16" s="233"/>
      <c r="I16" s="233"/>
      <c r="J16" s="233"/>
    </row>
    <row r="18" spans="1:10">
      <c r="A18" s="209" t="s">
        <v>3872</v>
      </c>
      <c r="B18" s="209" t="s">
        <v>3873</v>
      </c>
      <c r="C18" s="209"/>
      <c r="D18" s="209"/>
      <c r="E18" s="209"/>
      <c r="F18" s="210"/>
      <c r="G18" s="210"/>
      <c r="H18" s="209"/>
      <c r="I18" s="209"/>
      <c r="J18" s="209" t="s">
        <v>326</v>
      </c>
    </row>
    <row r="19" spans="1:10" ht="90">
      <c r="A19" s="205" t="s">
        <v>3874</v>
      </c>
      <c r="B19" s="207" t="s">
        <v>3875</v>
      </c>
      <c r="C19" s="205"/>
      <c r="D19" s="205"/>
      <c r="E19" s="205"/>
      <c r="F19" s="206"/>
      <c r="G19" s="206"/>
      <c r="H19" s="205"/>
      <c r="I19" s="205"/>
      <c r="J19" s="207" t="s">
        <v>326</v>
      </c>
    </row>
    <row r="20" spans="1:10" ht="45">
      <c r="A20" s="205" t="s">
        <v>3883</v>
      </c>
      <c r="B20" s="205" t="s">
        <v>3882</v>
      </c>
      <c r="C20" s="205"/>
      <c r="D20" s="205"/>
      <c r="E20" s="205"/>
      <c r="F20" s="206"/>
      <c r="G20" s="206"/>
      <c r="H20" s="205"/>
      <c r="I20" s="205"/>
      <c r="J20" s="207" t="s">
        <v>326</v>
      </c>
    </row>
    <row r="21" spans="1:10" ht="60">
      <c r="A21" s="205" t="s">
        <v>3889</v>
      </c>
      <c r="B21" s="205" t="s">
        <v>3886</v>
      </c>
      <c r="C21" s="205"/>
      <c r="D21" s="205"/>
      <c r="E21" s="205"/>
      <c r="F21" s="206"/>
      <c r="G21" s="206"/>
      <c r="H21" s="205"/>
      <c r="I21" s="205"/>
      <c r="J21" s="207" t="s">
        <v>326</v>
      </c>
    </row>
    <row r="22" spans="1:10" ht="30">
      <c r="A22" s="198" t="s">
        <v>3901</v>
      </c>
      <c r="B22" s="198" t="s">
        <v>3903</v>
      </c>
      <c r="C22" s="198"/>
      <c r="D22" s="198"/>
      <c r="E22" s="198"/>
      <c r="F22" s="200"/>
      <c r="G22" s="200"/>
      <c r="H22" s="198"/>
      <c r="I22" s="198"/>
      <c r="J22" s="208" t="s">
        <v>326</v>
      </c>
    </row>
    <row r="23" spans="1:10">
      <c r="A23" s="202"/>
      <c r="B23" s="202"/>
      <c r="C23" s="202"/>
      <c r="D23" s="202"/>
      <c r="E23" s="202"/>
      <c r="F23" s="203"/>
      <c r="G23" s="203"/>
      <c r="H23" s="202"/>
      <c r="I23" s="202"/>
      <c r="J23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2115D-7252-4E87-BCA5-016C57406BB9}">
  <dimension ref="B2:BO1894"/>
  <sheetViews>
    <sheetView topLeftCell="A1591" workbookViewId="0">
      <selection activeCell="C1612" sqref="C1612"/>
    </sheetView>
  </sheetViews>
  <sheetFormatPr defaultColWidth="2.85546875" defaultRowHeight="15"/>
  <cols>
    <col min="1" max="16384" width="2.85546875" style="85"/>
  </cols>
  <sheetData>
    <row r="2" spans="2:4">
      <c r="B2" s="47" t="s">
        <v>3822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35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4069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3823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3824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3971</v>
      </c>
    </row>
    <row r="56" spans="2:4">
      <c r="D56" s="55" t="s">
        <v>302</v>
      </c>
    </row>
    <row r="58" spans="2:4">
      <c r="D58" s="85" t="s">
        <v>3932</v>
      </c>
    </row>
    <row r="84" spans="4:19">
      <c r="D84" s="52" t="s">
        <v>269</v>
      </c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</row>
    <row r="85" spans="4:19">
      <c r="D85" s="52" t="s">
        <v>264</v>
      </c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</row>
    <row r="86" spans="4:19">
      <c r="D86" s="52" t="s">
        <v>275</v>
      </c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</row>
    <row r="87" spans="4:19">
      <c r="D87" s="52" t="s">
        <v>271</v>
      </c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</row>
    <row r="88" spans="4:19">
      <c r="D88" s="52" t="s">
        <v>3934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</row>
    <row r="90" spans="4:19">
      <c r="D90" s="53" t="s">
        <v>335</v>
      </c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</row>
    <row r="91" spans="4:19">
      <c r="D91" s="53" t="s">
        <v>312</v>
      </c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</row>
    <row r="92" spans="4:19">
      <c r="D92" s="53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</row>
    <row r="93" spans="4:19">
      <c r="D93" s="53" t="s">
        <v>265</v>
      </c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</row>
    <row r="94" spans="4:19">
      <c r="D94" s="53" t="s">
        <v>280</v>
      </c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</row>
    <row r="95" spans="4:19">
      <c r="D95" s="53" t="s">
        <v>3935</v>
      </c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</row>
    <row r="96" spans="4:19">
      <c r="D96" s="53" t="s">
        <v>3936</v>
      </c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</row>
    <row r="97" spans="4:17">
      <c r="D97" s="53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</row>
    <row r="98" spans="4:17">
      <c r="D98" s="53" t="s">
        <v>261</v>
      </c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</row>
    <row r="99" spans="4:17">
      <c r="D99" s="53" t="s">
        <v>262</v>
      </c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</row>
    <row r="100" spans="4:17">
      <c r="D100" s="53" t="s">
        <v>336</v>
      </c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</row>
    <row r="102" spans="4:17">
      <c r="D102" s="47" t="s">
        <v>3822</v>
      </c>
    </row>
    <row r="104" spans="4:17">
      <c r="D104" s="85" t="s">
        <v>3941</v>
      </c>
    </row>
    <row r="160" spans="2:4">
      <c r="B160" s="46">
        <v>0</v>
      </c>
      <c r="D160" s="47" t="s">
        <v>3884</v>
      </c>
    </row>
    <row r="161" spans="4:4">
      <c r="D161" s="55" t="s">
        <v>304</v>
      </c>
    </row>
    <row r="163" spans="4:4">
      <c r="D163" s="85" t="s">
        <v>3882</v>
      </c>
    </row>
    <row r="211" spans="4:4">
      <c r="D211" s="85" t="s">
        <v>3910</v>
      </c>
    </row>
    <row r="238" spans="4:67">
      <c r="D238" s="53" t="s">
        <v>335</v>
      </c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  <c r="AS238" s="49"/>
      <c r="AT238" s="49"/>
      <c r="AU238" s="49"/>
      <c r="AV238" s="49"/>
      <c r="AW238" s="49"/>
      <c r="AX238" s="49"/>
      <c r="AY238" s="49"/>
      <c r="AZ238" s="49"/>
      <c r="BA238" s="49"/>
      <c r="BB238" s="49"/>
      <c r="BC238" s="49"/>
      <c r="BD238" s="49"/>
      <c r="BE238" s="49"/>
      <c r="BF238" s="49"/>
      <c r="BG238" s="49"/>
      <c r="BH238" s="49"/>
      <c r="BI238" s="49"/>
      <c r="BJ238" s="49"/>
      <c r="BK238" s="49"/>
      <c r="BL238" s="49"/>
      <c r="BM238" s="49"/>
      <c r="BN238" s="49"/>
      <c r="BO238" s="49"/>
    </row>
    <row r="239" spans="4:67">
      <c r="D239" s="53" t="s">
        <v>312</v>
      </c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  <c r="AS239" s="49"/>
      <c r="AT239" s="49"/>
      <c r="AU239" s="49"/>
      <c r="AV239" s="49"/>
      <c r="AW239" s="49"/>
      <c r="AX239" s="49"/>
      <c r="AY239" s="49"/>
      <c r="AZ239" s="49"/>
      <c r="BA239" s="49"/>
      <c r="BB239" s="49"/>
      <c r="BC239" s="49"/>
      <c r="BD239" s="49"/>
      <c r="BE239" s="49"/>
      <c r="BF239" s="49"/>
      <c r="BG239" s="49"/>
      <c r="BH239" s="49"/>
      <c r="BI239" s="49"/>
      <c r="BJ239" s="49"/>
      <c r="BK239" s="49"/>
      <c r="BL239" s="49"/>
      <c r="BM239" s="49"/>
      <c r="BN239" s="49"/>
      <c r="BO239" s="49"/>
    </row>
    <row r="240" spans="4:67">
      <c r="D240" s="53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  <c r="AS240" s="49"/>
      <c r="AT240" s="49"/>
      <c r="AU240" s="49"/>
      <c r="AV240" s="49"/>
      <c r="AW240" s="49"/>
      <c r="AX240" s="49"/>
      <c r="AY240" s="49"/>
      <c r="AZ240" s="49"/>
      <c r="BA240" s="49"/>
      <c r="BB240" s="49"/>
      <c r="BC240" s="49"/>
      <c r="BD240" s="49"/>
      <c r="BE240" s="49"/>
      <c r="BF240" s="49"/>
      <c r="BG240" s="49"/>
      <c r="BH240" s="49"/>
      <c r="BI240" s="49"/>
      <c r="BJ240" s="49"/>
      <c r="BK240" s="49"/>
      <c r="BL240" s="49"/>
      <c r="BM240" s="49"/>
      <c r="BN240" s="49"/>
      <c r="BO240" s="49"/>
    </row>
    <row r="241" spans="4:67">
      <c r="D241" s="53" t="s">
        <v>3915</v>
      </c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  <c r="AS241" s="49"/>
      <c r="AT241" s="49"/>
      <c r="AU241" s="49"/>
      <c r="AV241" s="49"/>
      <c r="AW241" s="49"/>
      <c r="AX241" s="49"/>
      <c r="AY241" s="49"/>
      <c r="AZ241" s="49"/>
      <c r="BA241" s="49"/>
      <c r="BB241" s="49"/>
      <c r="BC241" s="49"/>
      <c r="BD241" s="49"/>
      <c r="BE241" s="49"/>
      <c r="BF241" s="49"/>
      <c r="BG241" s="49"/>
      <c r="BH241" s="49"/>
      <c r="BI241" s="49"/>
      <c r="BJ241" s="49"/>
      <c r="BK241" s="49"/>
      <c r="BL241" s="49"/>
      <c r="BM241" s="49"/>
      <c r="BN241" s="49"/>
      <c r="BO241" s="49"/>
    </row>
    <row r="242" spans="4:67">
      <c r="D242" s="53" t="s">
        <v>3916</v>
      </c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Q242" s="49"/>
      <c r="AR242" s="49"/>
      <c r="AS242" s="49"/>
      <c r="AT242" s="49"/>
      <c r="AU242" s="49"/>
      <c r="AV242" s="49"/>
      <c r="AW242" s="49"/>
      <c r="AX242" s="49"/>
      <c r="AY242" s="49"/>
      <c r="AZ242" s="49"/>
      <c r="BA242" s="49"/>
      <c r="BB242" s="49"/>
      <c r="BC242" s="49"/>
      <c r="BD242" s="49"/>
      <c r="BE242" s="49"/>
      <c r="BF242" s="49"/>
      <c r="BG242" s="49"/>
      <c r="BH242" s="49"/>
      <c r="BI242" s="49"/>
      <c r="BJ242" s="49"/>
      <c r="BK242" s="49"/>
      <c r="BL242" s="49"/>
      <c r="BM242" s="49"/>
      <c r="BN242" s="49"/>
      <c r="BO242" s="49"/>
    </row>
    <row r="243" spans="4:67">
      <c r="D243" s="53" t="s">
        <v>3917</v>
      </c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  <c r="AS243" s="49"/>
      <c r="AT243" s="49"/>
      <c r="AU243" s="49"/>
      <c r="AV243" s="49"/>
      <c r="AW243" s="49"/>
      <c r="AX243" s="49"/>
      <c r="AY243" s="49"/>
      <c r="AZ243" s="49"/>
      <c r="BA243" s="49"/>
      <c r="BB243" s="49"/>
      <c r="BC243" s="49"/>
      <c r="BD243" s="49"/>
      <c r="BE243" s="49"/>
      <c r="BF243" s="49"/>
      <c r="BG243" s="49"/>
      <c r="BH243" s="49"/>
      <c r="BI243" s="49"/>
      <c r="BJ243" s="49"/>
      <c r="BK243" s="49"/>
      <c r="BL243" s="49"/>
      <c r="BM243" s="49"/>
      <c r="BN243" s="49"/>
      <c r="BO243" s="49"/>
    </row>
    <row r="244" spans="4:67">
      <c r="D244" s="53" t="s">
        <v>3918</v>
      </c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  <c r="AS244" s="49"/>
      <c r="AT244" s="49"/>
      <c r="AU244" s="49"/>
      <c r="AV244" s="49"/>
      <c r="AW244" s="49"/>
      <c r="AX244" s="49"/>
      <c r="AY244" s="49"/>
      <c r="AZ244" s="49"/>
      <c r="BA244" s="49"/>
      <c r="BB244" s="49"/>
      <c r="BC244" s="49"/>
      <c r="BD244" s="49"/>
      <c r="BE244" s="49"/>
      <c r="BF244" s="49"/>
      <c r="BG244" s="49"/>
      <c r="BH244" s="49"/>
      <c r="BI244" s="49"/>
      <c r="BJ244" s="49"/>
      <c r="BK244" s="49"/>
      <c r="BL244" s="49"/>
      <c r="BM244" s="49"/>
      <c r="BN244" s="49"/>
      <c r="BO244" s="49"/>
    </row>
    <row r="245" spans="4:67">
      <c r="D245" s="53" t="s">
        <v>3919</v>
      </c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  <c r="AS245" s="49"/>
      <c r="AT245" s="49"/>
      <c r="AU245" s="49"/>
      <c r="AV245" s="49"/>
      <c r="AW245" s="49"/>
      <c r="AX245" s="49"/>
      <c r="AY245" s="49"/>
      <c r="AZ245" s="49"/>
      <c r="BA245" s="49"/>
      <c r="BB245" s="49"/>
      <c r="BC245" s="49"/>
      <c r="BD245" s="49"/>
      <c r="BE245" s="49"/>
      <c r="BF245" s="49"/>
      <c r="BG245" s="49"/>
      <c r="BH245" s="49"/>
      <c r="BI245" s="49"/>
      <c r="BJ245" s="49"/>
      <c r="BK245" s="49"/>
      <c r="BL245" s="49"/>
      <c r="BM245" s="49"/>
      <c r="BN245" s="49"/>
      <c r="BO245" s="49"/>
    </row>
    <row r="246" spans="4:67">
      <c r="D246" s="53" t="s">
        <v>3920</v>
      </c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  <c r="AS246" s="49"/>
      <c r="AT246" s="49"/>
      <c r="AU246" s="49"/>
      <c r="AV246" s="49"/>
      <c r="AW246" s="49"/>
      <c r="AX246" s="49"/>
      <c r="AY246" s="49"/>
      <c r="AZ246" s="49"/>
      <c r="BA246" s="49"/>
      <c r="BB246" s="49"/>
      <c r="BC246" s="49"/>
      <c r="BD246" s="49"/>
      <c r="BE246" s="49"/>
      <c r="BF246" s="49"/>
      <c r="BG246" s="49"/>
      <c r="BH246" s="49"/>
      <c r="BI246" s="49"/>
      <c r="BJ246" s="49"/>
      <c r="BK246" s="49"/>
      <c r="BL246" s="49"/>
      <c r="BM246" s="49"/>
      <c r="BN246" s="49"/>
      <c r="BO246" s="49"/>
    </row>
    <row r="247" spans="4:67">
      <c r="D247" s="53" t="s">
        <v>3921</v>
      </c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  <c r="BA247" s="49"/>
      <c r="BB247" s="49"/>
      <c r="BC247" s="49"/>
      <c r="BD247" s="49"/>
      <c r="BE247" s="49"/>
      <c r="BF247" s="49"/>
      <c r="BG247" s="49"/>
      <c r="BH247" s="49"/>
      <c r="BI247" s="49"/>
      <c r="BJ247" s="49"/>
      <c r="BK247" s="49"/>
      <c r="BL247" s="49"/>
      <c r="BM247" s="49"/>
      <c r="BN247" s="49"/>
      <c r="BO247" s="49"/>
    </row>
    <row r="248" spans="4:67">
      <c r="D248" s="53" t="s">
        <v>3922</v>
      </c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  <c r="AS248" s="49"/>
      <c r="AT248" s="49"/>
      <c r="AU248" s="49"/>
      <c r="AV248" s="49"/>
      <c r="AW248" s="49"/>
      <c r="AX248" s="49"/>
      <c r="AY248" s="49"/>
      <c r="AZ248" s="49"/>
      <c r="BA248" s="49"/>
      <c r="BB248" s="49"/>
      <c r="BC248" s="49"/>
      <c r="BD248" s="49"/>
      <c r="BE248" s="49"/>
      <c r="BF248" s="49"/>
      <c r="BG248" s="49"/>
      <c r="BH248" s="49"/>
      <c r="BI248" s="49"/>
      <c r="BJ248" s="49"/>
      <c r="BK248" s="49"/>
      <c r="BL248" s="49"/>
      <c r="BM248" s="49"/>
      <c r="BN248" s="49"/>
      <c r="BO248" s="49"/>
    </row>
    <row r="249" spans="4:67">
      <c r="D249" s="53" t="s">
        <v>3923</v>
      </c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  <c r="BA249" s="49"/>
      <c r="BB249" s="49"/>
      <c r="BC249" s="49"/>
      <c r="BD249" s="49"/>
      <c r="BE249" s="49"/>
      <c r="BF249" s="49"/>
      <c r="BG249" s="49"/>
      <c r="BH249" s="49"/>
      <c r="BI249" s="49"/>
      <c r="BJ249" s="49"/>
      <c r="BK249" s="49"/>
      <c r="BL249" s="49"/>
      <c r="BM249" s="49"/>
      <c r="BN249" s="49"/>
      <c r="BO249" s="49"/>
    </row>
    <row r="250" spans="4:67">
      <c r="D250" s="53" t="s">
        <v>3924</v>
      </c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  <c r="AY250" s="49"/>
      <c r="AZ250" s="49"/>
      <c r="BA250" s="49"/>
      <c r="BB250" s="49"/>
      <c r="BC250" s="49"/>
      <c r="BD250" s="49"/>
      <c r="BE250" s="49"/>
      <c r="BF250" s="49"/>
      <c r="BG250" s="49"/>
      <c r="BH250" s="49"/>
      <c r="BI250" s="49"/>
      <c r="BJ250" s="49"/>
      <c r="BK250" s="49"/>
      <c r="BL250" s="49"/>
      <c r="BM250" s="49"/>
      <c r="BN250" s="49"/>
      <c r="BO250" s="49"/>
    </row>
    <row r="251" spans="4:67">
      <c r="D251" s="53" t="s">
        <v>3925</v>
      </c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  <c r="AY251" s="49"/>
      <c r="AZ251" s="49"/>
      <c r="BA251" s="49"/>
      <c r="BB251" s="49"/>
      <c r="BC251" s="49"/>
      <c r="BD251" s="49"/>
      <c r="BE251" s="49"/>
      <c r="BF251" s="49"/>
      <c r="BG251" s="49"/>
      <c r="BH251" s="49"/>
      <c r="BI251" s="49"/>
      <c r="BJ251" s="49"/>
      <c r="BK251" s="49"/>
      <c r="BL251" s="49"/>
      <c r="BM251" s="49"/>
      <c r="BN251" s="49"/>
      <c r="BO251" s="49"/>
    </row>
    <row r="252" spans="4:67">
      <c r="D252" s="53" t="s">
        <v>3926</v>
      </c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  <c r="BK252" s="49"/>
      <c r="BL252" s="49"/>
      <c r="BM252" s="49"/>
      <c r="BN252" s="49"/>
      <c r="BO252" s="49"/>
    </row>
    <row r="253" spans="4:67">
      <c r="D253" s="53" t="s">
        <v>3927</v>
      </c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  <c r="BK253" s="49"/>
      <c r="BL253" s="49"/>
      <c r="BM253" s="49"/>
      <c r="BN253" s="49"/>
      <c r="BO253" s="49"/>
    </row>
    <row r="254" spans="4:67">
      <c r="D254" s="53" t="s">
        <v>3928</v>
      </c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  <c r="BK254" s="49"/>
      <c r="BL254" s="49"/>
      <c r="BM254" s="49"/>
      <c r="BN254" s="49"/>
      <c r="BO254" s="49"/>
    </row>
    <row r="255" spans="4:67">
      <c r="D255" s="53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  <c r="BL255" s="49"/>
      <c r="BM255" s="49"/>
      <c r="BN255" s="49"/>
      <c r="BO255" s="49"/>
    </row>
    <row r="256" spans="4:67">
      <c r="D256" s="53" t="s">
        <v>261</v>
      </c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  <c r="BL256" s="49"/>
      <c r="BM256" s="49"/>
      <c r="BN256" s="49"/>
      <c r="BO256" s="49"/>
    </row>
    <row r="257" spans="4:67">
      <c r="D257" s="53" t="s">
        <v>262</v>
      </c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  <c r="BL257" s="49"/>
      <c r="BM257" s="49"/>
      <c r="BN257" s="49"/>
      <c r="BO257" s="49"/>
    </row>
    <row r="258" spans="4:67">
      <c r="D258" s="53" t="s">
        <v>336</v>
      </c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  <c r="BL258" s="49"/>
      <c r="BM258" s="49"/>
      <c r="BN258" s="49"/>
      <c r="BO258" s="49"/>
    </row>
    <row r="260" spans="4:67">
      <c r="D260" s="85" t="s">
        <v>3910</v>
      </c>
    </row>
    <row r="298" spans="4:4">
      <c r="D298" s="85" t="s">
        <v>3910</v>
      </c>
    </row>
    <row r="360" spans="4:13">
      <c r="D360" s="85" t="s">
        <v>307</v>
      </c>
      <c r="M360" s="85" t="s">
        <v>340</v>
      </c>
    </row>
    <row r="361" spans="4:13">
      <c r="D361" s="85" t="s">
        <v>2530</v>
      </c>
      <c r="M361" s="85" t="s">
        <v>2563</v>
      </c>
    </row>
    <row r="362" spans="4:13">
      <c r="M362" s="85" t="s">
        <v>3929</v>
      </c>
    </row>
    <row r="364" spans="4:13">
      <c r="D364" s="85" t="s">
        <v>3930</v>
      </c>
    </row>
    <row r="390" spans="4:4">
      <c r="D390" s="85" t="s">
        <v>3931</v>
      </c>
    </row>
    <row r="434" spans="4:4">
      <c r="D434" s="47" t="s">
        <v>3822</v>
      </c>
    </row>
    <row r="436" spans="4:4">
      <c r="D436" s="85" t="s">
        <v>3931</v>
      </c>
    </row>
    <row r="458" spans="4:25">
      <c r="D458" s="85" t="s">
        <v>340</v>
      </c>
    </row>
    <row r="459" spans="4:25">
      <c r="D459" s="47" t="s">
        <v>2559</v>
      </c>
    </row>
    <row r="460" spans="4:25">
      <c r="D460" s="47" t="s">
        <v>2563</v>
      </c>
    </row>
    <row r="461" spans="4:25">
      <c r="D461" s="47" t="s">
        <v>3929</v>
      </c>
    </row>
    <row r="463" spans="4:25">
      <c r="D463" s="52" t="s">
        <v>34</v>
      </c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</row>
    <row r="464" spans="4:25">
      <c r="D464" s="52" t="s">
        <v>418</v>
      </c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</row>
    <row r="465" spans="4:37">
      <c r="D465" s="52" t="s">
        <v>3946</v>
      </c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</row>
    <row r="467" spans="4:37">
      <c r="D467" s="47" t="s">
        <v>419</v>
      </c>
      <c r="E467" s="47" t="s">
        <v>420</v>
      </c>
      <c r="F467" s="47" t="s">
        <v>481</v>
      </c>
      <c r="G467" s="47" t="s">
        <v>340</v>
      </c>
      <c r="H467" s="47" t="s">
        <v>482</v>
      </c>
      <c r="I467" s="47" t="s">
        <v>483</v>
      </c>
      <c r="J467" s="47" t="s">
        <v>484</v>
      </c>
      <c r="K467" s="47" t="s">
        <v>485</v>
      </c>
      <c r="L467" s="47" t="s">
        <v>469</v>
      </c>
      <c r="M467" s="47" t="s">
        <v>486</v>
      </c>
      <c r="N467" s="47" t="s">
        <v>487</v>
      </c>
      <c r="O467" s="47" t="s">
        <v>488</v>
      </c>
      <c r="P467" s="47" t="s">
        <v>489</v>
      </c>
      <c r="Q467" s="47" t="s">
        <v>490</v>
      </c>
      <c r="R467" s="47" t="s">
        <v>491</v>
      </c>
      <c r="S467" s="47" t="s">
        <v>468</v>
      </c>
      <c r="T467" s="47" t="s">
        <v>467</v>
      </c>
      <c r="U467" s="47" t="s">
        <v>470</v>
      </c>
      <c r="V467" s="47" t="s">
        <v>471</v>
      </c>
      <c r="W467" s="47" t="s">
        <v>472</v>
      </c>
      <c r="X467" s="47" t="s">
        <v>427</v>
      </c>
      <c r="Y467" s="47" t="s">
        <v>473</v>
      </c>
      <c r="Z467" s="47" t="s">
        <v>492</v>
      </c>
      <c r="AA467" s="47" t="s">
        <v>474</v>
      </c>
    </row>
    <row r="468" spans="4:37">
      <c r="D468" s="85">
        <v>71389</v>
      </c>
      <c r="E468" s="85">
        <v>407328</v>
      </c>
      <c r="F468" s="85" t="s">
        <v>3947</v>
      </c>
      <c r="G468" s="85" t="s">
        <v>2563</v>
      </c>
      <c r="H468" s="85" t="s">
        <v>3948</v>
      </c>
      <c r="I468" s="85" t="s">
        <v>564</v>
      </c>
      <c r="J468" s="85" t="s">
        <v>564</v>
      </c>
      <c r="K468" s="85" t="s">
        <v>3949</v>
      </c>
      <c r="L468" s="82">
        <v>45013.003676539352</v>
      </c>
      <c r="M468" s="85">
        <v>33</v>
      </c>
      <c r="N468" s="85">
        <v>2</v>
      </c>
      <c r="O468" s="85">
        <v>186</v>
      </c>
      <c r="P468" s="85" t="s">
        <v>564</v>
      </c>
      <c r="Q468" s="85" t="s">
        <v>564</v>
      </c>
      <c r="R468" s="85" t="s">
        <v>564</v>
      </c>
      <c r="S468" s="85" t="s">
        <v>564</v>
      </c>
      <c r="T468" s="85" t="s">
        <v>564</v>
      </c>
      <c r="U468" s="85" t="s">
        <v>3950</v>
      </c>
      <c r="V468" s="82">
        <v>45013.003676539352</v>
      </c>
      <c r="W468" s="85" t="s">
        <v>493</v>
      </c>
      <c r="X468" s="85" t="s">
        <v>564</v>
      </c>
      <c r="Y468" s="85" t="s">
        <v>564</v>
      </c>
      <c r="Z468" s="85">
        <v>14</v>
      </c>
      <c r="AA468" s="85" t="s">
        <v>564</v>
      </c>
    </row>
    <row r="469" spans="4:37">
      <c r="D469" s="85">
        <v>71987</v>
      </c>
      <c r="E469" s="85">
        <v>406797</v>
      </c>
      <c r="F469" s="85" t="s">
        <v>3951</v>
      </c>
      <c r="G469" s="85" t="s">
        <v>2563</v>
      </c>
      <c r="H469" s="85" t="s">
        <v>3948</v>
      </c>
      <c r="I469" s="85" t="s">
        <v>564</v>
      </c>
      <c r="J469" s="85" t="s">
        <v>564</v>
      </c>
      <c r="K469" s="85" t="s">
        <v>3949</v>
      </c>
      <c r="L469" s="82">
        <v>45021.412352280095</v>
      </c>
      <c r="M469" s="85">
        <v>33</v>
      </c>
      <c r="N469" s="85">
        <v>2</v>
      </c>
      <c r="O469" s="85">
        <v>186</v>
      </c>
      <c r="P469" s="85" t="s">
        <v>564</v>
      </c>
      <c r="Q469" s="85" t="s">
        <v>564</v>
      </c>
      <c r="R469" s="85" t="s">
        <v>564</v>
      </c>
      <c r="S469" s="85" t="s">
        <v>564</v>
      </c>
      <c r="T469" s="85" t="s">
        <v>564</v>
      </c>
      <c r="U469" s="85" t="s">
        <v>3952</v>
      </c>
      <c r="V469" s="82">
        <v>45021.412352280095</v>
      </c>
      <c r="W469" s="85" t="s">
        <v>493</v>
      </c>
      <c r="X469" s="85" t="s">
        <v>564</v>
      </c>
      <c r="Y469" s="85" t="s">
        <v>564</v>
      </c>
      <c r="Z469" s="85">
        <v>9</v>
      </c>
      <c r="AA469" s="85" t="s">
        <v>564</v>
      </c>
    </row>
    <row r="471" spans="4:37">
      <c r="D471" s="52" t="s">
        <v>34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</row>
    <row r="472" spans="4:37">
      <c r="D472" s="52" t="s">
        <v>1193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</row>
    <row r="473" spans="4:37">
      <c r="D473" s="52" t="s">
        <v>3953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</row>
    <row r="475" spans="4:37">
      <c r="D475" s="47" t="s">
        <v>420</v>
      </c>
      <c r="E475" s="47" t="s">
        <v>1119</v>
      </c>
      <c r="F475" s="47" t="s">
        <v>1120</v>
      </c>
      <c r="G475" s="47" t="s">
        <v>1121</v>
      </c>
      <c r="H475" s="47" t="s">
        <v>1122</v>
      </c>
      <c r="I475" s="47" t="s">
        <v>1123</v>
      </c>
      <c r="J475" s="47" t="s">
        <v>1124</v>
      </c>
      <c r="K475" s="47" t="s">
        <v>1125</v>
      </c>
      <c r="L475" s="47" t="s">
        <v>1126</v>
      </c>
      <c r="M475" s="47" t="s">
        <v>1127</v>
      </c>
      <c r="N475" s="47" t="s">
        <v>1128</v>
      </c>
      <c r="O475" s="47" t="s">
        <v>1129</v>
      </c>
      <c r="P475" s="47" t="s">
        <v>1130</v>
      </c>
      <c r="Q475" s="47" t="s">
        <v>1131</v>
      </c>
      <c r="R475" s="47" t="s">
        <v>1132</v>
      </c>
      <c r="S475" s="47" t="s">
        <v>1133</v>
      </c>
      <c r="T475" s="47" t="s">
        <v>467</v>
      </c>
      <c r="U475" s="47" t="s">
        <v>468</v>
      </c>
      <c r="V475" s="47" t="s">
        <v>1134</v>
      </c>
      <c r="W475" s="47" t="s">
        <v>1135</v>
      </c>
      <c r="X475" s="47" t="s">
        <v>1136</v>
      </c>
      <c r="Y475" s="47" t="s">
        <v>1137</v>
      </c>
      <c r="Z475" s="47" t="s">
        <v>1138</v>
      </c>
      <c r="AA475" s="47" t="s">
        <v>469</v>
      </c>
      <c r="AB475" s="47" t="s">
        <v>763</v>
      </c>
      <c r="AC475" s="47" t="s">
        <v>579</v>
      </c>
      <c r="AD475" s="47" t="s">
        <v>470</v>
      </c>
      <c r="AE475" s="47" t="s">
        <v>471</v>
      </c>
      <c r="AF475" s="47" t="s">
        <v>472</v>
      </c>
      <c r="AG475" s="47" t="s">
        <v>427</v>
      </c>
      <c r="AH475" s="47" t="s">
        <v>473</v>
      </c>
      <c r="AI475" s="47" t="s">
        <v>1139</v>
      </c>
      <c r="AJ475" s="47" t="s">
        <v>1140</v>
      </c>
      <c r="AK475" s="47" t="s">
        <v>474</v>
      </c>
    </row>
    <row r="476" spans="4:37">
      <c r="D476" s="85">
        <v>407328</v>
      </c>
      <c r="E476" s="85">
        <v>5982</v>
      </c>
      <c r="F476" s="82">
        <v>45073</v>
      </c>
      <c r="G476" s="85">
        <v>6585000</v>
      </c>
      <c r="H476" s="85">
        <v>7111800</v>
      </c>
      <c r="I476" s="85">
        <v>0</v>
      </c>
      <c r="J476" s="85">
        <v>0</v>
      </c>
      <c r="K476" s="85">
        <v>0</v>
      </c>
      <c r="L476" s="85">
        <v>0</v>
      </c>
      <c r="M476" s="85" t="s">
        <v>564</v>
      </c>
      <c r="N476" s="85">
        <v>724350</v>
      </c>
      <c r="O476" s="85">
        <v>1</v>
      </c>
      <c r="P476" s="85">
        <v>131700</v>
      </c>
      <c r="Q476" s="85">
        <v>0</v>
      </c>
      <c r="R476" s="85" t="s">
        <v>564</v>
      </c>
      <c r="S476" s="85">
        <v>0</v>
      </c>
      <c r="T476" s="85">
        <v>0</v>
      </c>
      <c r="U476" s="85">
        <v>0</v>
      </c>
      <c r="V476" s="85">
        <v>0</v>
      </c>
      <c r="W476" s="85">
        <v>0</v>
      </c>
      <c r="X476" s="85">
        <v>0</v>
      </c>
      <c r="Y476" s="85" t="s">
        <v>564</v>
      </c>
      <c r="Z476" s="85" t="s">
        <v>564</v>
      </c>
      <c r="AA476" s="82">
        <v>45013.003676539352</v>
      </c>
      <c r="AB476" s="82">
        <v>44986</v>
      </c>
      <c r="AC476" s="82">
        <v>45013</v>
      </c>
      <c r="AD476" s="85" t="s">
        <v>3954</v>
      </c>
      <c r="AE476" s="82">
        <v>44993</v>
      </c>
      <c r="AF476" s="85" t="s">
        <v>424</v>
      </c>
      <c r="AG476" s="82">
        <v>45021.399460729168</v>
      </c>
      <c r="AH476" s="85">
        <v>0</v>
      </c>
      <c r="AI476" s="85">
        <v>0</v>
      </c>
      <c r="AJ476" s="85">
        <v>0</v>
      </c>
      <c r="AK476" s="85" t="s">
        <v>564</v>
      </c>
    </row>
    <row r="478" spans="4:37">
      <c r="D478" s="53" t="s">
        <v>335</v>
      </c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</row>
    <row r="479" spans="4:37">
      <c r="D479" s="53" t="s">
        <v>312</v>
      </c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</row>
    <row r="480" spans="4:37">
      <c r="D480" s="53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</row>
    <row r="481" spans="4:19">
      <c r="D481" s="53" t="s">
        <v>762</v>
      </c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</row>
    <row r="482" spans="4:19">
      <c r="D482" s="53" t="s">
        <v>3955</v>
      </c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</row>
    <row r="483" spans="4:19">
      <c r="D483" s="53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</row>
    <row r="484" spans="4:19">
      <c r="D484" s="53" t="s">
        <v>1286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</row>
    <row r="485" spans="4:19">
      <c r="D485" s="53" t="s">
        <v>3956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</row>
    <row r="486" spans="4:19">
      <c r="D486" s="53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</row>
    <row r="487" spans="4:19">
      <c r="D487" s="53" t="s">
        <v>261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</row>
    <row r="488" spans="4:19">
      <c r="D488" s="53" t="s">
        <v>262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</row>
    <row r="489" spans="4:19">
      <c r="D489" s="53" t="s">
        <v>336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</row>
    <row r="491" spans="4:19">
      <c r="D491" s="85" t="s">
        <v>3931</v>
      </c>
    </row>
    <row r="541" spans="2:4">
      <c r="B541" s="46">
        <v>0</v>
      </c>
      <c r="D541" s="47" t="s">
        <v>3960</v>
      </c>
    </row>
    <row r="542" spans="2:4">
      <c r="D542" s="55" t="s">
        <v>304</v>
      </c>
    </row>
    <row r="544" spans="2:4">
      <c r="D544" s="85" t="s">
        <v>3942</v>
      </c>
    </row>
    <row r="569" spans="4:13">
      <c r="D569" s="85" t="s">
        <v>307</v>
      </c>
      <c r="M569" s="85" t="s">
        <v>340</v>
      </c>
    </row>
    <row r="570" spans="4:13">
      <c r="D570" s="47" t="s">
        <v>3943</v>
      </c>
      <c r="M570" s="47" t="s">
        <v>3961</v>
      </c>
    </row>
    <row r="572" spans="4:13">
      <c r="D572" s="85" t="s">
        <v>3957</v>
      </c>
    </row>
    <row r="589" spans="4:20">
      <c r="D589" s="52" t="s">
        <v>34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</row>
    <row r="590" spans="4:20">
      <c r="D590" s="52" t="s">
        <v>418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</row>
    <row r="591" spans="4:20">
      <c r="D591" s="52" t="s">
        <v>3962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</row>
    <row r="593" spans="4:27">
      <c r="D593" s="47" t="s">
        <v>419</v>
      </c>
      <c r="E593" s="47" t="s">
        <v>420</v>
      </c>
      <c r="F593" s="47" t="s">
        <v>481</v>
      </c>
      <c r="G593" s="47" t="s">
        <v>340</v>
      </c>
      <c r="H593" s="47" t="s">
        <v>482</v>
      </c>
      <c r="I593" s="47" t="s">
        <v>483</v>
      </c>
      <c r="J593" s="47" t="s">
        <v>484</v>
      </c>
      <c r="K593" s="47" t="s">
        <v>485</v>
      </c>
      <c r="L593" s="47" t="s">
        <v>469</v>
      </c>
      <c r="M593" s="47" t="s">
        <v>486</v>
      </c>
      <c r="N593" s="47" t="s">
        <v>487</v>
      </c>
      <c r="O593" s="47" t="s">
        <v>488</v>
      </c>
      <c r="P593" s="47" t="s">
        <v>489</v>
      </c>
      <c r="Q593" s="47" t="s">
        <v>490</v>
      </c>
      <c r="R593" s="47" t="s">
        <v>491</v>
      </c>
      <c r="S593" s="47" t="s">
        <v>468</v>
      </c>
      <c r="T593" s="47" t="s">
        <v>467</v>
      </c>
      <c r="U593" s="47" t="s">
        <v>470</v>
      </c>
      <c r="V593" s="47" t="s">
        <v>471</v>
      </c>
      <c r="W593" s="47" t="s">
        <v>472</v>
      </c>
      <c r="X593" s="47" t="s">
        <v>427</v>
      </c>
      <c r="Y593" s="47" t="s">
        <v>473</v>
      </c>
      <c r="Z593" s="47" t="s">
        <v>492</v>
      </c>
      <c r="AA593" s="47" t="s">
        <v>474</v>
      </c>
    </row>
    <row r="594" spans="4:27">
      <c r="D594" s="85">
        <v>68246</v>
      </c>
      <c r="E594" s="85">
        <v>331198</v>
      </c>
      <c r="F594" s="85" t="s">
        <v>3963</v>
      </c>
      <c r="G594" s="85" t="s">
        <v>3964</v>
      </c>
      <c r="H594" s="85" t="s">
        <v>3965</v>
      </c>
      <c r="I594" s="85" t="s">
        <v>564</v>
      </c>
      <c r="J594" s="85" t="s">
        <v>564</v>
      </c>
      <c r="K594" s="85" t="s">
        <v>3966</v>
      </c>
      <c r="L594" s="82">
        <v>44963.961914618056</v>
      </c>
      <c r="M594" s="85">
        <v>33</v>
      </c>
      <c r="N594" s="85">
        <v>2</v>
      </c>
      <c r="O594" s="85">
        <v>186</v>
      </c>
      <c r="P594" s="85" t="s">
        <v>564</v>
      </c>
      <c r="Q594" s="85" t="s">
        <v>564</v>
      </c>
      <c r="R594" s="85" t="s">
        <v>564</v>
      </c>
      <c r="S594" s="85" t="s">
        <v>564</v>
      </c>
      <c r="T594" s="85" t="s">
        <v>564</v>
      </c>
      <c r="U594" s="85" t="s">
        <v>3967</v>
      </c>
      <c r="V594" s="82">
        <v>44963.961914618056</v>
      </c>
      <c r="W594" s="85" t="s">
        <v>493</v>
      </c>
      <c r="X594" s="85" t="s">
        <v>564</v>
      </c>
      <c r="Y594" s="85" t="s">
        <v>564</v>
      </c>
      <c r="Z594" s="85">
        <v>1</v>
      </c>
      <c r="AA594" s="85" t="s">
        <v>564</v>
      </c>
    </row>
    <row r="596" spans="4:27">
      <c r="D596" s="53" t="s">
        <v>335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</row>
    <row r="597" spans="4:27">
      <c r="D597" s="53" t="s">
        <v>312</v>
      </c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</row>
    <row r="598" spans="4:27">
      <c r="D598" s="53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</row>
    <row r="599" spans="4:27">
      <c r="D599" s="53" t="s">
        <v>762</v>
      </c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</row>
    <row r="600" spans="4:27">
      <c r="D600" s="53" t="s">
        <v>3968</v>
      </c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</row>
    <row r="601" spans="4:27">
      <c r="D601" s="53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</row>
    <row r="602" spans="4:27">
      <c r="D602" s="53" t="s">
        <v>261</v>
      </c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</row>
    <row r="603" spans="4:27">
      <c r="D603" s="53" t="s">
        <v>262</v>
      </c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</row>
    <row r="604" spans="4:27">
      <c r="D604" s="53" t="s">
        <v>336</v>
      </c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</row>
    <row r="606" spans="4:27">
      <c r="D606" s="85" t="s">
        <v>3969</v>
      </c>
    </row>
    <row r="630" spans="4:4">
      <c r="D630" s="85" t="s">
        <v>3975</v>
      </c>
    </row>
    <row r="665" spans="4:13">
      <c r="D665" s="85" t="s">
        <v>307</v>
      </c>
      <c r="M665" s="85" t="s">
        <v>340</v>
      </c>
    </row>
    <row r="666" spans="4:13">
      <c r="D666" s="47" t="s">
        <v>3943</v>
      </c>
      <c r="M666" s="47" t="s">
        <v>3961</v>
      </c>
    </row>
    <row r="668" spans="4:13">
      <c r="D668" s="85" t="s">
        <v>3975</v>
      </c>
    </row>
    <row r="713" spans="2:4">
      <c r="B713" s="46">
        <v>0</v>
      </c>
      <c r="D713" s="63" t="s">
        <v>3970</v>
      </c>
    </row>
    <row r="714" spans="2:4">
      <c r="D714" s="55" t="s">
        <v>301</v>
      </c>
    </row>
    <row r="716" spans="2:4">
      <c r="D716" s="85" t="s">
        <v>36</v>
      </c>
    </row>
    <row r="719" spans="2:4">
      <c r="D719" s="85" t="s">
        <v>3945</v>
      </c>
    </row>
    <row r="758" spans="2:4">
      <c r="B758" s="46">
        <v>0</v>
      </c>
      <c r="D758" s="63" t="s">
        <v>3944</v>
      </c>
    </row>
    <row r="759" spans="2:4">
      <c r="D759" s="55" t="s">
        <v>301</v>
      </c>
    </row>
    <row r="761" spans="2:4">
      <c r="D761" s="85" t="s">
        <v>36</v>
      </c>
    </row>
    <row r="764" spans="2:4">
      <c r="D764" s="85" t="s">
        <v>3933</v>
      </c>
    </row>
    <row r="804" spans="2:4">
      <c r="B804" s="46">
        <v>0</v>
      </c>
      <c r="D804" s="63" t="s">
        <v>3974</v>
      </c>
    </row>
    <row r="805" spans="2:4">
      <c r="D805" s="55" t="s">
        <v>301</v>
      </c>
    </row>
    <row r="807" spans="2:4">
      <c r="D807" s="85" t="s">
        <v>36</v>
      </c>
    </row>
    <row r="810" spans="2:4">
      <c r="D810" s="85" t="s">
        <v>3972</v>
      </c>
    </row>
    <row r="854" spans="2:4">
      <c r="D854" s="85" t="s">
        <v>309</v>
      </c>
    </row>
    <row r="855" spans="2:4">
      <c r="D855" s="47" t="s">
        <v>3973</v>
      </c>
    </row>
    <row r="864" spans="2:4">
      <c r="B864" s="44">
        <v>0</v>
      </c>
      <c r="D864" s="47" t="s">
        <v>3890</v>
      </c>
    </row>
    <row r="865" spans="4:4">
      <c r="D865" s="55" t="s">
        <v>304</v>
      </c>
    </row>
    <row r="867" spans="4:4">
      <c r="D867" s="85" t="s">
        <v>3886</v>
      </c>
    </row>
    <row r="916" spans="4:13">
      <c r="D916" s="85" t="s">
        <v>625</v>
      </c>
      <c r="M916" s="85" t="s">
        <v>3887</v>
      </c>
    </row>
    <row r="917" spans="4:13">
      <c r="D917" s="85" t="s">
        <v>3888</v>
      </c>
    </row>
    <row r="918" spans="4:13">
      <c r="D918" s="85" t="s">
        <v>3894</v>
      </c>
    </row>
    <row r="920" spans="4:13">
      <c r="D920" s="85" t="s">
        <v>626</v>
      </c>
      <c r="M920" s="85" t="s">
        <v>3891</v>
      </c>
    </row>
    <row r="921" spans="4:13">
      <c r="D921" s="85" t="s">
        <v>3892</v>
      </c>
    </row>
    <row r="922" spans="4:13">
      <c r="D922" s="85" t="s">
        <v>3893</v>
      </c>
    </row>
    <row r="924" spans="4:13">
      <c r="D924" s="85" t="s">
        <v>3895</v>
      </c>
    </row>
    <row r="943" spans="4:4">
      <c r="D943" s="85" t="s">
        <v>3898</v>
      </c>
    </row>
    <row r="971" spans="4:20">
      <c r="D971" s="53" t="s">
        <v>335</v>
      </c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</row>
    <row r="972" spans="4:20">
      <c r="D972" s="53" t="s">
        <v>312</v>
      </c>
      <c r="E972" s="49"/>
      <c r="F972" s="49"/>
      <c r="G972" s="49"/>
      <c r="H972" s="49"/>
      <c r="I972" s="49"/>
      <c r="J972" s="49"/>
      <c r="K972" s="49"/>
      <c r="L972" s="49"/>
      <c r="M972" s="49"/>
      <c r="N972" s="49"/>
      <c r="O972" s="49"/>
      <c r="P972" s="49"/>
      <c r="Q972" s="49"/>
      <c r="R972" s="49"/>
      <c r="S972" s="49"/>
      <c r="T972" s="49"/>
    </row>
    <row r="973" spans="4:20">
      <c r="D973" s="53"/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</row>
    <row r="974" spans="4:20">
      <c r="D974" s="53" t="s">
        <v>926</v>
      </c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</row>
    <row r="975" spans="4:20">
      <c r="D975" s="53" t="s">
        <v>280</v>
      </c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</row>
    <row r="976" spans="4:20">
      <c r="D976" s="53" t="s">
        <v>3904</v>
      </c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</row>
    <row r="977" spans="4:20">
      <c r="D977" s="53" t="s">
        <v>3905</v>
      </c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</row>
    <row r="978" spans="4:20">
      <c r="D978" s="53" t="s">
        <v>3906</v>
      </c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</row>
    <row r="979" spans="4:20">
      <c r="D979" s="53"/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</row>
    <row r="980" spans="4:20">
      <c r="D980" s="53" t="s">
        <v>926</v>
      </c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</row>
    <row r="981" spans="4:20">
      <c r="D981" s="53" t="s">
        <v>280</v>
      </c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</row>
    <row r="982" spans="4:20">
      <c r="D982" s="53" t="s">
        <v>3907</v>
      </c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</row>
    <row r="983" spans="4:20">
      <c r="D983" s="53" t="s">
        <v>3908</v>
      </c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</row>
    <row r="984" spans="4:20">
      <c r="D984" s="53" t="s">
        <v>3909</v>
      </c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</row>
    <row r="985" spans="4:20">
      <c r="D985" s="53"/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</row>
    <row r="986" spans="4:20">
      <c r="D986" s="53" t="s">
        <v>261</v>
      </c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</row>
    <row r="987" spans="4:20">
      <c r="D987" s="53" t="s">
        <v>262</v>
      </c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</row>
    <row r="988" spans="4:20">
      <c r="D988" s="53" t="s">
        <v>336</v>
      </c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</row>
    <row r="990" spans="4:20">
      <c r="D990" s="85" t="s">
        <v>3895</v>
      </c>
    </row>
    <row r="1016" spans="4:4">
      <c r="D1016" s="47" t="s">
        <v>3822</v>
      </c>
    </row>
    <row r="1018" spans="4:4">
      <c r="D1018" s="85" t="s">
        <v>3976</v>
      </c>
    </row>
    <row r="1097" spans="4:13">
      <c r="D1097" s="85" t="s">
        <v>307</v>
      </c>
      <c r="M1097" s="85" t="s">
        <v>340</v>
      </c>
    </row>
    <row r="1098" spans="4:13">
      <c r="D1098" s="47" t="s">
        <v>625</v>
      </c>
      <c r="M1098" s="47" t="s">
        <v>3887</v>
      </c>
    </row>
    <row r="1100" spans="4:13">
      <c r="D1100" s="85" t="s">
        <v>3976</v>
      </c>
    </row>
    <row r="1149" spans="40:55">
      <c r="AN1149" s="53" t="s">
        <v>335</v>
      </c>
      <c r="AO1149" s="49"/>
      <c r="AP1149" s="49"/>
      <c r="AQ1149" s="49"/>
      <c r="AR1149" s="49"/>
      <c r="AS1149" s="49"/>
      <c r="AT1149" s="49"/>
      <c r="AU1149" s="49"/>
      <c r="AV1149" s="49"/>
      <c r="AW1149" s="49"/>
      <c r="AX1149" s="49"/>
      <c r="AY1149" s="49"/>
      <c r="AZ1149" s="49"/>
      <c r="BA1149" s="49"/>
      <c r="BB1149" s="49"/>
      <c r="BC1149" s="49"/>
    </row>
    <row r="1150" spans="40:55">
      <c r="AN1150" s="53" t="s">
        <v>312</v>
      </c>
      <c r="AO1150" s="49"/>
      <c r="AP1150" s="49"/>
      <c r="AQ1150" s="49"/>
      <c r="AR1150" s="49"/>
      <c r="AS1150" s="49"/>
      <c r="AT1150" s="49"/>
      <c r="AU1150" s="49"/>
      <c r="AV1150" s="49"/>
      <c r="AW1150" s="49"/>
      <c r="AX1150" s="49"/>
      <c r="AY1150" s="49"/>
      <c r="AZ1150" s="49"/>
      <c r="BA1150" s="49"/>
      <c r="BB1150" s="49"/>
      <c r="BC1150" s="49"/>
    </row>
    <row r="1151" spans="40:55">
      <c r="AN1151" s="53"/>
      <c r="AO1151" s="49"/>
      <c r="AP1151" s="49"/>
      <c r="AQ1151" s="49"/>
      <c r="AR1151" s="49"/>
      <c r="AS1151" s="49"/>
      <c r="AT1151" s="49"/>
      <c r="AU1151" s="49"/>
      <c r="AV1151" s="49"/>
      <c r="AW1151" s="49"/>
      <c r="AX1151" s="49"/>
      <c r="AY1151" s="49"/>
      <c r="AZ1151" s="49"/>
      <c r="BA1151" s="49"/>
      <c r="BB1151" s="49"/>
      <c r="BC1151" s="49"/>
    </row>
    <row r="1152" spans="40:55">
      <c r="AN1152" s="53" t="s">
        <v>926</v>
      </c>
      <c r="AO1152" s="49"/>
      <c r="AP1152" s="49"/>
      <c r="AQ1152" s="49"/>
      <c r="AR1152" s="49"/>
      <c r="AS1152" s="49"/>
      <c r="AT1152" s="49"/>
      <c r="AU1152" s="49"/>
      <c r="AV1152" s="49"/>
      <c r="AW1152" s="49"/>
      <c r="AX1152" s="49"/>
      <c r="AY1152" s="49"/>
      <c r="AZ1152" s="49"/>
      <c r="BA1152" s="49"/>
      <c r="BB1152" s="49"/>
      <c r="BC1152" s="49"/>
    </row>
    <row r="1153" spans="40:55">
      <c r="AN1153" s="53" t="s">
        <v>280</v>
      </c>
      <c r="AO1153" s="49"/>
      <c r="AP1153" s="49"/>
      <c r="AQ1153" s="49"/>
      <c r="AR1153" s="49"/>
      <c r="AS1153" s="49"/>
      <c r="AT1153" s="49"/>
      <c r="AU1153" s="49"/>
      <c r="AV1153" s="49"/>
      <c r="AW1153" s="49"/>
      <c r="AX1153" s="49"/>
      <c r="AY1153" s="49"/>
      <c r="AZ1153" s="49"/>
      <c r="BA1153" s="49"/>
      <c r="BB1153" s="49"/>
      <c r="BC1153" s="49"/>
    </row>
    <row r="1154" spans="40:55">
      <c r="AN1154" s="53" t="s">
        <v>4039</v>
      </c>
      <c r="AO1154" s="49"/>
      <c r="AP1154" s="49"/>
      <c r="AQ1154" s="49"/>
      <c r="AR1154" s="49"/>
      <c r="AS1154" s="49"/>
      <c r="AT1154" s="49"/>
      <c r="AU1154" s="49"/>
      <c r="AV1154" s="49"/>
      <c r="AW1154" s="49"/>
      <c r="AX1154" s="49"/>
      <c r="AY1154" s="49"/>
      <c r="AZ1154" s="49"/>
      <c r="BA1154" s="49"/>
      <c r="BB1154" s="49"/>
      <c r="BC1154" s="49"/>
    </row>
    <row r="1155" spans="40:55">
      <c r="AN1155" s="53" t="s">
        <v>3906</v>
      </c>
      <c r="AO1155" s="49"/>
      <c r="AP1155" s="49"/>
      <c r="AQ1155" s="49"/>
      <c r="AR1155" s="49"/>
      <c r="AS1155" s="49"/>
      <c r="AT1155" s="49"/>
      <c r="AU1155" s="49"/>
      <c r="AV1155" s="49"/>
      <c r="AW1155" s="49"/>
      <c r="AX1155" s="49"/>
      <c r="AY1155" s="49"/>
      <c r="AZ1155" s="49"/>
      <c r="BA1155" s="49"/>
      <c r="BB1155" s="49"/>
      <c r="BC1155" s="49"/>
    </row>
    <row r="1156" spans="40:55">
      <c r="AN1156" s="53"/>
      <c r="AO1156" s="49"/>
      <c r="AP1156" s="49"/>
      <c r="AQ1156" s="49"/>
      <c r="AR1156" s="49"/>
      <c r="AS1156" s="49"/>
      <c r="AT1156" s="49"/>
      <c r="AU1156" s="49"/>
      <c r="AV1156" s="49"/>
      <c r="AW1156" s="49"/>
      <c r="AX1156" s="49"/>
      <c r="AY1156" s="49"/>
      <c r="AZ1156" s="49"/>
      <c r="BA1156" s="49"/>
      <c r="BB1156" s="49"/>
      <c r="BC1156" s="49"/>
    </row>
    <row r="1157" spans="40:55">
      <c r="AN1157" s="53" t="s">
        <v>261</v>
      </c>
      <c r="AO1157" s="49"/>
      <c r="AP1157" s="49"/>
      <c r="AQ1157" s="49"/>
      <c r="AR1157" s="49"/>
      <c r="AS1157" s="49"/>
      <c r="AT1157" s="49"/>
      <c r="AU1157" s="49"/>
      <c r="AV1157" s="49"/>
      <c r="AW1157" s="49"/>
      <c r="AX1157" s="49"/>
      <c r="AY1157" s="49"/>
      <c r="AZ1157" s="49"/>
      <c r="BA1157" s="49"/>
      <c r="BB1157" s="49"/>
      <c r="BC1157" s="49"/>
    </row>
    <row r="1158" spans="40:55">
      <c r="AN1158" s="53" t="s">
        <v>262</v>
      </c>
      <c r="AO1158" s="49"/>
      <c r="AP1158" s="49"/>
      <c r="AQ1158" s="49"/>
      <c r="AR1158" s="49"/>
      <c r="AS1158" s="49"/>
      <c r="AT1158" s="49"/>
      <c r="AU1158" s="49"/>
      <c r="AV1158" s="49"/>
      <c r="AW1158" s="49"/>
      <c r="AX1158" s="49"/>
      <c r="AY1158" s="49"/>
      <c r="AZ1158" s="49"/>
      <c r="BA1158" s="49"/>
      <c r="BB1158" s="49"/>
      <c r="BC1158" s="49"/>
    </row>
    <row r="1159" spans="40:55">
      <c r="AN1159" s="53" t="s">
        <v>336</v>
      </c>
      <c r="AO1159" s="49"/>
      <c r="AP1159" s="49"/>
      <c r="AQ1159" s="49"/>
      <c r="AR1159" s="49"/>
      <c r="AS1159" s="49"/>
      <c r="AT1159" s="49"/>
      <c r="AU1159" s="49"/>
      <c r="AV1159" s="49"/>
      <c r="AW1159" s="49"/>
      <c r="AX1159" s="49"/>
      <c r="AY1159" s="49"/>
      <c r="AZ1159" s="49"/>
      <c r="BA1159" s="49"/>
      <c r="BB1159" s="49"/>
      <c r="BC1159" s="49"/>
    </row>
    <row r="1220" spans="2:39">
      <c r="B1220" s="44">
        <v>0</v>
      </c>
      <c r="D1220" s="47" t="s">
        <v>3982</v>
      </c>
    </row>
    <row r="1221" spans="2:39">
      <c r="D1221" s="55" t="s">
        <v>303</v>
      </c>
    </row>
    <row r="1223" spans="2:39">
      <c r="D1223" s="85" t="s">
        <v>3977</v>
      </c>
    </row>
    <row r="1227" spans="2:39">
      <c r="AM1227" s="85" t="s">
        <v>307</v>
      </c>
    </row>
    <row r="1228" spans="2:39">
      <c r="AM1228" s="47" t="s">
        <v>3979</v>
      </c>
    </row>
    <row r="1271" spans="4:4">
      <c r="D1271" s="85" t="s">
        <v>3980</v>
      </c>
    </row>
    <row r="1289" spans="4:4">
      <c r="D1289" s="85" t="s">
        <v>3984</v>
      </c>
    </row>
    <row r="1322" spans="2:4">
      <c r="B1322" s="44">
        <v>0</v>
      </c>
      <c r="D1322" s="47" t="s">
        <v>4001</v>
      </c>
    </row>
    <row r="1323" spans="2:4">
      <c r="D1323" s="55" t="s">
        <v>303</v>
      </c>
    </row>
    <row r="1325" spans="2:4">
      <c r="D1325" s="85" t="s">
        <v>36</v>
      </c>
    </row>
    <row r="1326" spans="2:4">
      <c r="D1326" s="50" t="s">
        <v>4026</v>
      </c>
    </row>
    <row r="1328" spans="2:4">
      <c r="D1328" s="85" t="s">
        <v>3978</v>
      </c>
    </row>
    <row r="1383" spans="4:63">
      <c r="D1383" s="85" t="s">
        <v>323</v>
      </c>
      <c r="N1383" s="85" t="s">
        <v>1685</v>
      </c>
      <c r="X1383" s="85" t="s">
        <v>267</v>
      </c>
    </row>
    <row r="1384" spans="4:63">
      <c r="D1384" s="47" t="s">
        <v>3993</v>
      </c>
      <c r="N1384" s="47" t="s">
        <v>3998</v>
      </c>
      <c r="X1384" s="47" t="s">
        <v>4003</v>
      </c>
    </row>
    <row r="1385" spans="4:63">
      <c r="D1385" s="47" t="s">
        <v>3994</v>
      </c>
      <c r="N1385" s="47" t="s">
        <v>3999</v>
      </c>
    </row>
    <row r="1386" spans="4:63">
      <c r="D1386" s="47" t="s">
        <v>3995</v>
      </c>
    </row>
    <row r="1387" spans="4:63">
      <c r="D1387" s="47" t="s">
        <v>3996</v>
      </c>
    </row>
    <row r="1388" spans="4:63">
      <c r="D1388" s="47" t="s">
        <v>3997</v>
      </c>
    </row>
    <row r="1390" spans="4:63">
      <c r="D1390" s="52" t="s">
        <v>1039</v>
      </c>
      <c r="E1390" s="48"/>
      <c r="F1390" s="48"/>
      <c r="G1390" s="48"/>
      <c r="H1390" s="48"/>
      <c r="I1390" s="48"/>
      <c r="J1390" s="48"/>
      <c r="K1390" s="48"/>
      <c r="L1390" s="48"/>
      <c r="M1390" s="48"/>
      <c r="N1390" s="48"/>
      <c r="O1390" s="48"/>
      <c r="P1390" s="48"/>
      <c r="Q1390" s="48"/>
      <c r="R1390" s="48"/>
      <c r="S1390" s="48"/>
      <c r="T1390" s="48"/>
      <c r="U1390" s="48"/>
      <c r="V1390" s="48"/>
      <c r="W1390" s="48"/>
      <c r="X1390" s="48"/>
      <c r="AA1390" s="53" t="s">
        <v>335</v>
      </c>
      <c r="AB1390" s="49"/>
      <c r="AC1390" s="49"/>
      <c r="AD1390" s="49"/>
      <c r="AE1390" s="49"/>
      <c r="AF1390" s="49"/>
      <c r="AG1390" s="49"/>
      <c r="AH1390" s="49"/>
      <c r="AI1390" s="49"/>
      <c r="AJ1390" s="49"/>
      <c r="AK1390" s="49"/>
      <c r="AL1390" s="49"/>
      <c r="AM1390" s="49"/>
      <c r="AN1390" s="49"/>
      <c r="AO1390" s="49"/>
      <c r="AP1390" s="49"/>
      <c r="AQ1390" s="49"/>
      <c r="AR1390" s="49"/>
      <c r="AS1390" s="49"/>
      <c r="AT1390" s="49"/>
      <c r="AU1390" s="49"/>
      <c r="AV1390" s="49"/>
      <c r="AW1390" s="49"/>
      <c r="AX1390" s="49"/>
      <c r="AY1390" s="49"/>
      <c r="AZ1390" s="49"/>
      <c r="BA1390" s="49"/>
      <c r="BB1390" s="49"/>
      <c r="BC1390" s="49"/>
      <c r="BD1390" s="49"/>
      <c r="BE1390" s="49"/>
      <c r="BF1390" s="49"/>
      <c r="BG1390" s="49"/>
      <c r="BH1390" s="49"/>
      <c r="BI1390" s="49"/>
      <c r="BJ1390" s="49"/>
      <c r="BK1390" s="49"/>
    </row>
    <row r="1391" spans="4:63">
      <c r="D1391" s="52" t="s">
        <v>414</v>
      </c>
      <c r="E1391" s="48"/>
      <c r="F1391" s="48"/>
      <c r="G1391" s="48"/>
      <c r="H1391" s="48"/>
      <c r="I1391" s="48"/>
      <c r="J1391" s="48"/>
      <c r="K1391" s="48"/>
      <c r="L1391" s="48"/>
      <c r="M1391" s="48"/>
      <c r="N1391" s="48"/>
      <c r="O1391" s="48"/>
      <c r="P1391" s="48"/>
      <c r="Q1391" s="48"/>
      <c r="R1391" s="48"/>
      <c r="S1391" s="48"/>
      <c r="T1391" s="48"/>
      <c r="U1391" s="48"/>
      <c r="V1391" s="48"/>
      <c r="W1391" s="48"/>
      <c r="X1391" s="48"/>
      <c r="AA1391" s="53" t="s">
        <v>312</v>
      </c>
      <c r="AB1391" s="49"/>
      <c r="AC1391" s="49"/>
      <c r="AD1391" s="49"/>
      <c r="AE1391" s="49"/>
      <c r="AF1391" s="49"/>
      <c r="AG1391" s="49"/>
      <c r="AH1391" s="49"/>
      <c r="AI1391" s="49"/>
      <c r="AJ1391" s="49"/>
      <c r="AK1391" s="49"/>
      <c r="AL1391" s="49"/>
      <c r="AM1391" s="49"/>
      <c r="AN1391" s="49"/>
      <c r="AO1391" s="49"/>
      <c r="AP1391" s="49"/>
      <c r="AQ1391" s="49"/>
      <c r="AR1391" s="49"/>
      <c r="AS1391" s="49"/>
      <c r="AT1391" s="49"/>
      <c r="AU1391" s="49"/>
      <c r="AV1391" s="49"/>
      <c r="AW1391" s="49"/>
      <c r="AX1391" s="49"/>
      <c r="AY1391" s="49"/>
      <c r="AZ1391" s="49"/>
      <c r="BA1391" s="49"/>
      <c r="BB1391" s="49"/>
      <c r="BC1391" s="49"/>
      <c r="BD1391" s="49"/>
      <c r="BE1391" s="49"/>
      <c r="BF1391" s="49"/>
      <c r="BG1391" s="49"/>
      <c r="BH1391" s="49"/>
      <c r="BI1391" s="49"/>
      <c r="BJ1391" s="49"/>
      <c r="BK1391" s="49"/>
    </row>
    <row r="1392" spans="4:63">
      <c r="D1392" s="52" t="s">
        <v>4014</v>
      </c>
      <c r="E1392" s="48"/>
      <c r="F1392" s="48"/>
      <c r="G1392" s="48"/>
      <c r="H1392" s="48"/>
      <c r="I1392" s="48"/>
      <c r="J1392" s="48"/>
      <c r="K1392" s="48"/>
      <c r="L1392" s="48"/>
      <c r="M1392" s="48"/>
      <c r="N1392" s="48"/>
      <c r="O1392" s="48"/>
      <c r="P1392" s="48"/>
      <c r="Q1392" s="48"/>
      <c r="R1392" s="48"/>
      <c r="S1392" s="48"/>
      <c r="T1392" s="48"/>
      <c r="U1392" s="48"/>
      <c r="V1392" s="48"/>
      <c r="W1392" s="48"/>
      <c r="X1392" s="48"/>
      <c r="AA1392" s="53"/>
      <c r="AB1392" s="49"/>
      <c r="AC1392" s="49"/>
      <c r="AD1392" s="49"/>
      <c r="AE1392" s="49"/>
      <c r="AF1392" s="49"/>
      <c r="AG1392" s="49"/>
      <c r="AH1392" s="49"/>
      <c r="AI1392" s="49"/>
      <c r="AJ1392" s="49"/>
      <c r="AK1392" s="49"/>
      <c r="AL1392" s="49"/>
      <c r="AM1392" s="49"/>
      <c r="AN1392" s="49"/>
      <c r="AO1392" s="49"/>
      <c r="AP1392" s="49"/>
      <c r="AQ1392" s="49"/>
      <c r="AR1392" s="49"/>
      <c r="AS1392" s="49"/>
      <c r="AT1392" s="49"/>
      <c r="AU1392" s="49"/>
      <c r="AV1392" s="49"/>
      <c r="AW1392" s="49"/>
      <c r="AX1392" s="49"/>
      <c r="AY1392" s="49"/>
      <c r="AZ1392" s="49"/>
      <c r="BA1392" s="49"/>
      <c r="BB1392" s="49"/>
      <c r="BC1392" s="49"/>
      <c r="BD1392" s="49"/>
      <c r="BE1392" s="49"/>
      <c r="BF1392" s="49"/>
      <c r="BG1392" s="49"/>
      <c r="BH1392" s="49"/>
      <c r="BI1392" s="49"/>
      <c r="BJ1392" s="49"/>
      <c r="BK1392" s="49"/>
    </row>
    <row r="1393" spans="4:63">
      <c r="D1393" s="52" t="s">
        <v>4015</v>
      </c>
      <c r="E1393" s="48"/>
      <c r="F1393" s="48"/>
      <c r="G1393" s="48"/>
      <c r="H1393" s="48"/>
      <c r="I1393" s="48"/>
      <c r="J1393" s="48"/>
      <c r="K1393" s="48"/>
      <c r="L1393" s="48"/>
      <c r="M1393" s="48"/>
      <c r="N1393" s="48"/>
      <c r="O1393" s="48"/>
      <c r="P1393" s="48"/>
      <c r="Q1393" s="48"/>
      <c r="R1393" s="48"/>
      <c r="S1393" s="48"/>
      <c r="T1393" s="48"/>
      <c r="U1393" s="48"/>
      <c r="V1393" s="48"/>
      <c r="W1393" s="48"/>
      <c r="X1393" s="48"/>
      <c r="AA1393" s="53" t="s">
        <v>266</v>
      </c>
      <c r="AB1393" s="49"/>
      <c r="AC1393" s="49"/>
      <c r="AD1393" s="49"/>
      <c r="AE1393" s="49"/>
      <c r="AF1393" s="49"/>
      <c r="AG1393" s="49"/>
      <c r="AH1393" s="49"/>
      <c r="AI1393" s="49"/>
      <c r="AJ1393" s="49"/>
      <c r="AK1393" s="49"/>
      <c r="AL1393" s="49"/>
      <c r="AM1393" s="49"/>
      <c r="AN1393" s="49"/>
      <c r="AO1393" s="49"/>
      <c r="AP1393" s="49"/>
      <c r="AQ1393" s="49"/>
      <c r="AR1393" s="49"/>
      <c r="AS1393" s="49"/>
      <c r="AT1393" s="49"/>
      <c r="AU1393" s="49"/>
      <c r="AV1393" s="49"/>
      <c r="AW1393" s="49"/>
      <c r="AX1393" s="49"/>
      <c r="AY1393" s="49"/>
      <c r="AZ1393" s="49"/>
      <c r="BA1393" s="49"/>
      <c r="BB1393" s="49"/>
      <c r="BC1393" s="49"/>
      <c r="BD1393" s="49"/>
      <c r="BE1393" s="49"/>
      <c r="BF1393" s="49"/>
      <c r="BG1393" s="49"/>
      <c r="BH1393" s="49"/>
      <c r="BI1393" s="49"/>
      <c r="BJ1393" s="49"/>
      <c r="BK1393" s="49"/>
    </row>
    <row r="1394" spans="4:63">
      <c r="D1394" s="52" t="s">
        <v>4016</v>
      </c>
      <c r="E1394" s="48"/>
      <c r="F1394" s="48"/>
      <c r="G1394" s="48"/>
      <c r="H1394" s="48"/>
      <c r="I1394" s="48"/>
      <c r="J1394" s="48"/>
      <c r="K1394" s="48"/>
      <c r="L1394" s="48"/>
      <c r="M1394" s="48"/>
      <c r="N1394" s="48"/>
      <c r="O1394" s="48"/>
      <c r="P1394" s="48"/>
      <c r="Q1394" s="48"/>
      <c r="R1394" s="48"/>
      <c r="S1394" s="48"/>
      <c r="T1394" s="48"/>
      <c r="U1394" s="48"/>
      <c r="V1394" s="48"/>
      <c r="W1394" s="48"/>
      <c r="X1394" s="48"/>
      <c r="AA1394" s="53" t="s">
        <v>280</v>
      </c>
      <c r="AB1394" s="49"/>
      <c r="AC1394" s="49"/>
      <c r="AD1394" s="49"/>
      <c r="AE1394" s="49"/>
      <c r="AF1394" s="49"/>
      <c r="AG1394" s="49"/>
      <c r="AH1394" s="49"/>
      <c r="AI1394" s="49"/>
      <c r="AJ1394" s="49"/>
      <c r="AK1394" s="49"/>
      <c r="AL1394" s="49"/>
      <c r="AM1394" s="49"/>
      <c r="AN1394" s="49"/>
      <c r="AO1394" s="49"/>
      <c r="AP1394" s="49"/>
      <c r="AQ1394" s="49"/>
      <c r="AR1394" s="49"/>
      <c r="AS1394" s="49"/>
      <c r="AT1394" s="49"/>
      <c r="AU1394" s="49"/>
      <c r="AV1394" s="49"/>
      <c r="AW1394" s="49"/>
      <c r="AX1394" s="49"/>
      <c r="AY1394" s="49"/>
      <c r="AZ1394" s="49"/>
      <c r="BA1394" s="49"/>
      <c r="BB1394" s="49"/>
      <c r="BC1394" s="49"/>
      <c r="BD1394" s="49"/>
      <c r="BE1394" s="49"/>
      <c r="BF1394" s="49"/>
      <c r="BG1394" s="49"/>
      <c r="BH1394" s="49"/>
      <c r="BI1394" s="49"/>
      <c r="BJ1394" s="49"/>
      <c r="BK1394" s="49"/>
    </row>
    <row r="1395" spans="4:63">
      <c r="D1395" s="52" t="s">
        <v>4017</v>
      </c>
      <c r="E1395" s="48"/>
      <c r="F1395" s="48"/>
      <c r="G1395" s="48"/>
      <c r="H1395" s="48"/>
      <c r="I1395" s="48"/>
      <c r="J1395" s="48"/>
      <c r="K1395" s="48"/>
      <c r="L1395" s="48"/>
      <c r="M1395" s="48"/>
      <c r="N1395" s="48"/>
      <c r="O1395" s="48"/>
      <c r="P1395" s="48"/>
      <c r="Q1395" s="48"/>
      <c r="R1395" s="48"/>
      <c r="S1395" s="48"/>
      <c r="T1395" s="48"/>
      <c r="U1395" s="48"/>
      <c r="V1395" s="48"/>
      <c r="W1395" s="48"/>
      <c r="X1395" s="48"/>
      <c r="AA1395" s="53" t="s">
        <v>2652</v>
      </c>
      <c r="AB1395" s="49"/>
      <c r="AC1395" s="49"/>
      <c r="AD1395" s="49"/>
      <c r="AE1395" s="49"/>
      <c r="AF1395" s="49"/>
      <c r="AG1395" s="49"/>
      <c r="AH1395" s="49"/>
      <c r="AI1395" s="49"/>
      <c r="AJ1395" s="49"/>
      <c r="AK1395" s="49"/>
      <c r="AL1395" s="49"/>
      <c r="AM1395" s="49"/>
      <c r="AN1395" s="49"/>
      <c r="AO1395" s="49"/>
      <c r="AP1395" s="49"/>
      <c r="AQ1395" s="49"/>
      <c r="AR1395" s="49"/>
      <c r="AS1395" s="49"/>
      <c r="AT1395" s="49"/>
      <c r="AU1395" s="49"/>
      <c r="AV1395" s="49"/>
      <c r="AW1395" s="49"/>
      <c r="AX1395" s="49"/>
      <c r="AY1395" s="49"/>
      <c r="AZ1395" s="49"/>
      <c r="BA1395" s="49"/>
      <c r="BB1395" s="49"/>
      <c r="BC1395" s="49"/>
      <c r="BD1395" s="49"/>
      <c r="BE1395" s="49"/>
      <c r="BF1395" s="49"/>
      <c r="BG1395" s="49"/>
      <c r="BH1395" s="49"/>
      <c r="BI1395" s="49"/>
      <c r="BJ1395" s="49"/>
      <c r="BK1395" s="49"/>
    </row>
    <row r="1396" spans="4:63">
      <c r="D1396" s="52" t="s">
        <v>4018</v>
      </c>
      <c r="E1396" s="48"/>
      <c r="F1396" s="48"/>
      <c r="G1396" s="48"/>
      <c r="H1396" s="48"/>
      <c r="I1396" s="48"/>
      <c r="J1396" s="48"/>
      <c r="K1396" s="48"/>
      <c r="L1396" s="48"/>
      <c r="M1396" s="48"/>
      <c r="N1396" s="48"/>
      <c r="O1396" s="48"/>
      <c r="P1396" s="48"/>
      <c r="Q1396" s="48"/>
      <c r="R1396" s="48"/>
      <c r="S1396" s="48"/>
      <c r="T1396" s="48"/>
      <c r="U1396" s="48"/>
      <c r="V1396" s="48"/>
      <c r="W1396" s="48"/>
      <c r="X1396" s="48"/>
      <c r="AA1396" s="53" t="s">
        <v>4022</v>
      </c>
      <c r="AB1396" s="49"/>
      <c r="AC1396" s="49"/>
      <c r="AD1396" s="49"/>
      <c r="AE1396" s="49"/>
      <c r="AF1396" s="49"/>
      <c r="AG1396" s="49"/>
      <c r="AH1396" s="49"/>
      <c r="AI1396" s="49"/>
      <c r="AJ1396" s="49"/>
      <c r="AK1396" s="49"/>
      <c r="AL1396" s="49"/>
      <c r="AM1396" s="49"/>
      <c r="AN1396" s="49"/>
      <c r="AO1396" s="49"/>
      <c r="AP1396" s="49"/>
      <c r="AQ1396" s="49"/>
      <c r="AR1396" s="49"/>
      <c r="AS1396" s="49"/>
      <c r="AT1396" s="49"/>
      <c r="AU1396" s="49"/>
      <c r="AV1396" s="49"/>
      <c r="AW1396" s="49"/>
      <c r="AX1396" s="49"/>
      <c r="AY1396" s="49"/>
      <c r="AZ1396" s="49"/>
      <c r="BA1396" s="49"/>
      <c r="BB1396" s="49"/>
      <c r="BC1396" s="49"/>
      <c r="BD1396" s="49"/>
      <c r="BE1396" s="49"/>
      <c r="BF1396" s="49"/>
      <c r="BG1396" s="49"/>
      <c r="BH1396" s="49"/>
      <c r="BI1396" s="49"/>
      <c r="BJ1396" s="49"/>
      <c r="BK1396" s="49"/>
    </row>
    <row r="1397" spans="4:63">
      <c r="D1397" s="52" t="s">
        <v>661</v>
      </c>
      <c r="E1397" s="48"/>
      <c r="F1397" s="48"/>
      <c r="G1397" s="48"/>
      <c r="H1397" s="48"/>
      <c r="I1397" s="48"/>
      <c r="J1397" s="48"/>
      <c r="K1397" s="48"/>
      <c r="L1397" s="48"/>
      <c r="M1397" s="48"/>
      <c r="N1397" s="48"/>
      <c r="O1397" s="48"/>
      <c r="P1397" s="48"/>
      <c r="Q1397" s="48"/>
      <c r="R1397" s="48"/>
      <c r="S1397" s="48"/>
      <c r="T1397" s="48"/>
      <c r="U1397" s="48"/>
      <c r="V1397" s="48"/>
      <c r="W1397" s="48"/>
      <c r="X1397" s="48"/>
      <c r="AA1397" s="53"/>
      <c r="AB1397" s="49"/>
      <c r="AC1397" s="49"/>
      <c r="AD1397" s="49"/>
      <c r="AE1397" s="49"/>
      <c r="AF1397" s="49"/>
      <c r="AG1397" s="49"/>
      <c r="AH1397" s="49"/>
      <c r="AI1397" s="49"/>
      <c r="AJ1397" s="49"/>
      <c r="AK1397" s="49"/>
      <c r="AL1397" s="49"/>
      <c r="AM1397" s="49"/>
      <c r="AN1397" s="49"/>
      <c r="AO1397" s="49"/>
      <c r="AP1397" s="49"/>
      <c r="AQ1397" s="49"/>
      <c r="AR1397" s="49"/>
      <c r="AS1397" s="49"/>
      <c r="AT1397" s="49"/>
      <c r="AU1397" s="49"/>
      <c r="AV1397" s="49"/>
      <c r="AW1397" s="49"/>
      <c r="AX1397" s="49"/>
      <c r="AY1397" s="49"/>
      <c r="AZ1397" s="49"/>
      <c r="BA1397" s="49"/>
      <c r="BB1397" s="49"/>
      <c r="BC1397" s="49"/>
      <c r="BD1397" s="49"/>
      <c r="BE1397" s="49"/>
      <c r="BF1397" s="49"/>
      <c r="BG1397" s="49"/>
      <c r="BH1397" s="49"/>
      <c r="BI1397" s="49"/>
      <c r="BJ1397" s="49"/>
      <c r="BK1397" s="49"/>
    </row>
    <row r="1398" spans="4:63">
      <c r="D1398" s="52" t="s">
        <v>384</v>
      </c>
      <c r="E1398" s="48"/>
      <c r="F1398" s="48"/>
      <c r="G1398" s="48"/>
      <c r="H1398" s="48"/>
      <c r="I1398" s="48"/>
      <c r="J1398" s="48"/>
      <c r="K1398" s="48"/>
      <c r="L1398" s="48"/>
      <c r="M1398" s="48"/>
      <c r="N1398" s="48"/>
      <c r="O1398" s="48"/>
      <c r="P1398" s="48"/>
      <c r="Q1398" s="48"/>
      <c r="R1398" s="48"/>
      <c r="S1398" s="48"/>
      <c r="T1398" s="48"/>
      <c r="U1398" s="48"/>
      <c r="V1398" s="48"/>
      <c r="W1398" s="48"/>
      <c r="X1398" s="48"/>
      <c r="AA1398" s="53" t="s">
        <v>1691</v>
      </c>
      <c r="AB1398" s="49"/>
      <c r="AC1398" s="49"/>
      <c r="AD1398" s="49"/>
      <c r="AE1398" s="49"/>
      <c r="AF1398" s="49"/>
      <c r="AG1398" s="49"/>
      <c r="AH1398" s="49"/>
      <c r="AI1398" s="49"/>
      <c r="AJ1398" s="49"/>
      <c r="AK1398" s="49"/>
      <c r="AL1398" s="49"/>
      <c r="AM1398" s="49"/>
      <c r="AN1398" s="49"/>
      <c r="AO1398" s="49"/>
      <c r="AP1398" s="49"/>
      <c r="AQ1398" s="49"/>
      <c r="AR1398" s="49"/>
      <c r="AS1398" s="49"/>
      <c r="AT1398" s="49"/>
      <c r="AU1398" s="49"/>
      <c r="AV1398" s="49"/>
      <c r="AW1398" s="49"/>
      <c r="AX1398" s="49"/>
      <c r="AY1398" s="49"/>
      <c r="AZ1398" s="49"/>
      <c r="BA1398" s="49"/>
      <c r="BB1398" s="49"/>
      <c r="BC1398" s="49"/>
      <c r="BD1398" s="49"/>
      <c r="BE1398" s="49"/>
      <c r="BF1398" s="49"/>
      <c r="BG1398" s="49"/>
      <c r="BH1398" s="49"/>
      <c r="BI1398" s="49"/>
      <c r="BJ1398" s="49"/>
      <c r="BK1398" s="49"/>
    </row>
    <row r="1399" spans="4:63">
      <c r="D1399" s="52" t="s">
        <v>672</v>
      </c>
      <c r="E1399" s="48"/>
      <c r="F1399" s="48"/>
      <c r="G1399" s="48"/>
      <c r="H1399" s="48"/>
      <c r="I1399" s="48"/>
      <c r="J1399" s="48"/>
      <c r="K1399" s="48"/>
      <c r="L1399" s="48"/>
      <c r="M1399" s="48"/>
      <c r="N1399" s="48"/>
      <c r="O1399" s="48"/>
      <c r="P1399" s="48"/>
      <c r="Q1399" s="48"/>
      <c r="R1399" s="48"/>
      <c r="S1399" s="48"/>
      <c r="T1399" s="48"/>
      <c r="U1399" s="48"/>
      <c r="V1399" s="48"/>
      <c r="W1399" s="48"/>
      <c r="X1399" s="48"/>
      <c r="AA1399" s="53" t="s">
        <v>280</v>
      </c>
      <c r="AB1399" s="49"/>
      <c r="AC1399" s="49"/>
      <c r="AD1399" s="49"/>
      <c r="AE1399" s="49"/>
      <c r="AF1399" s="49"/>
      <c r="AG1399" s="49"/>
      <c r="AH1399" s="49"/>
      <c r="AI1399" s="49"/>
      <c r="AJ1399" s="49"/>
      <c r="AK1399" s="49"/>
      <c r="AL1399" s="49"/>
      <c r="AM1399" s="49"/>
      <c r="AN1399" s="49"/>
      <c r="AO1399" s="49"/>
      <c r="AP1399" s="49"/>
      <c r="AQ1399" s="49"/>
      <c r="AR1399" s="49"/>
      <c r="AS1399" s="49"/>
      <c r="AT1399" s="49"/>
      <c r="AU1399" s="49"/>
      <c r="AV1399" s="49"/>
      <c r="AW1399" s="49"/>
      <c r="AX1399" s="49"/>
      <c r="AY1399" s="49"/>
      <c r="AZ1399" s="49"/>
      <c r="BA1399" s="49"/>
      <c r="BB1399" s="49"/>
      <c r="BC1399" s="49"/>
      <c r="BD1399" s="49"/>
      <c r="BE1399" s="49"/>
      <c r="BF1399" s="49"/>
      <c r="BG1399" s="49"/>
      <c r="BH1399" s="49"/>
      <c r="BI1399" s="49"/>
      <c r="BJ1399" s="49"/>
      <c r="BK1399" s="49"/>
    </row>
    <row r="1400" spans="4:63">
      <c r="D1400" s="52" t="s">
        <v>1047</v>
      </c>
      <c r="E1400" s="48"/>
      <c r="F1400" s="48"/>
      <c r="G1400" s="48"/>
      <c r="H1400" s="48"/>
      <c r="I1400" s="48"/>
      <c r="J1400" s="48"/>
      <c r="K1400" s="48"/>
      <c r="L1400" s="48"/>
      <c r="M1400" s="48"/>
      <c r="N1400" s="48"/>
      <c r="O1400" s="48"/>
      <c r="P1400" s="48"/>
      <c r="Q1400" s="48"/>
      <c r="R1400" s="48"/>
      <c r="S1400" s="48"/>
      <c r="T1400" s="48"/>
      <c r="U1400" s="48"/>
      <c r="V1400" s="48"/>
      <c r="W1400" s="48"/>
      <c r="X1400" s="48"/>
      <c r="AA1400" s="53" t="s">
        <v>2652</v>
      </c>
      <c r="AB1400" s="49"/>
      <c r="AC1400" s="49"/>
      <c r="AD1400" s="49"/>
      <c r="AE1400" s="49"/>
      <c r="AF1400" s="49"/>
      <c r="AG1400" s="49"/>
      <c r="AH1400" s="49"/>
      <c r="AI1400" s="49"/>
      <c r="AJ1400" s="49"/>
      <c r="AK1400" s="49"/>
      <c r="AL1400" s="49"/>
      <c r="AM1400" s="49"/>
      <c r="AN1400" s="49"/>
      <c r="AO1400" s="49"/>
      <c r="AP1400" s="49"/>
      <c r="AQ1400" s="49"/>
      <c r="AR1400" s="49"/>
      <c r="AS1400" s="49"/>
      <c r="AT1400" s="49"/>
      <c r="AU1400" s="49"/>
      <c r="AV1400" s="49"/>
      <c r="AW1400" s="49"/>
      <c r="AX1400" s="49"/>
      <c r="AY1400" s="49"/>
      <c r="AZ1400" s="49"/>
      <c r="BA1400" s="49"/>
      <c r="BB1400" s="49"/>
      <c r="BC1400" s="49"/>
      <c r="BD1400" s="49"/>
      <c r="BE1400" s="49"/>
      <c r="BF1400" s="49"/>
      <c r="BG1400" s="49"/>
      <c r="BH1400" s="49"/>
      <c r="BI1400" s="49"/>
      <c r="BJ1400" s="49"/>
      <c r="BK1400" s="49"/>
    </row>
    <row r="1401" spans="4:63">
      <c r="D1401" s="52" t="s">
        <v>1040</v>
      </c>
      <c r="E1401" s="48"/>
      <c r="F1401" s="48"/>
      <c r="G1401" s="48"/>
      <c r="H1401" s="48"/>
      <c r="I1401" s="48"/>
      <c r="J1401" s="48"/>
      <c r="K1401" s="48"/>
      <c r="L1401" s="48"/>
      <c r="M1401" s="48"/>
      <c r="N1401" s="48"/>
      <c r="O1401" s="48"/>
      <c r="P1401" s="48"/>
      <c r="Q1401" s="48"/>
      <c r="R1401" s="48"/>
      <c r="S1401" s="48"/>
      <c r="T1401" s="48"/>
      <c r="U1401" s="48"/>
      <c r="V1401" s="48"/>
      <c r="W1401" s="48"/>
      <c r="X1401" s="48"/>
      <c r="AA1401" s="53" t="s">
        <v>4027</v>
      </c>
      <c r="AB1401" s="49"/>
      <c r="AC1401" s="49"/>
      <c r="AD1401" s="49"/>
      <c r="AE1401" s="49"/>
      <c r="AF1401" s="49"/>
      <c r="AG1401" s="49"/>
      <c r="AH1401" s="49"/>
      <c r="AI1401" s="49"/>
      <c r="AJ1401" s="49"/>
      <c r="AK1401" s="49"/>
      <c r="AL1401" s="49"/>
      <c r="AM1401" s="49"/>
      <c r="AN1401" s="49"/>
      <c r="AO1401" s="49"/>
      <c r="AP1401" s="49"/>
      <c r="AQ1401" s="49"/>
      <c r="AR1401" s="49"/>
      <c r="AS1401" s="49"/>
      <c r="AT1401" s="49"/>
      <c r="AU1401" s="49"/>
      <c r="AV1401" s="49"/>
      <c r="AW1401" s="49"/>
      <c r="AX1401" s="49"/>
      <c r="AY1401" s="49"/>
      <c r="AZ1401" s="49"/>
      <c r="BA1401" s="49"/>
      <c r="BB1401" s="49"/>
      <c r="BC1401" s="49"/>
      <c r="BD1401" s="49"/>
      <c r="BE1401" s="49"/>
      <c r="BF1401" s="49"/>
      <c r="BG1401" s="49"/>
      <c r="BH1401" s="49"/>
      <c r="BI1401" s="49"/>
      <c r="BJ1401" s="49"/>
      <c r="BK1401" s="49"/>
    </row>
    <row r="1402" spans="4:63">
      <c r="D1402" s="52" t="s">
        <v>1048</v>
      </c>
      <c r="E1402" s="48"/>
      <c r="F1402" s="48"/>
      <c r="G1402" s="48"/>
      <c r="H1402" s="48"/>
      <c r="I1402" s="48"/>
      <c r="J1402" s="48"/>
      <c r="K1402" s="48"/>
      <c r="L1402" s="48"/>
      <c r="M1402" s="48"/>
      <c r="N1402" s="48"/>
      <c r="O1402" s="48"/>
      <c r="P1402" s="48"/>
      <c r="Q1402" s="48"/>
      <c r="R1402" s="48"/>
      <c r="S1402" s="48"/>
      <c r="T1402" s="48"/>
      <c r="U1402" s="48"/>
      <c r="V1402" s="48"/>
      <c r="W1402" s="48"/>
      <c r="X1402" s="48"/>
      <c r="AA1402" s="53"/>
      <c r="AB1402" s="49"/>
      <c r="AC1402" s="49"/>
      <c r="AD1402" s="49"/>
      <c r="AE1402" s="49"/>
      <c r="AF1402" s="49"/>
      <c r="AG1402" s="49"/>
      <c r="AH1402" s="49"/>
      <c r="AI1402" s="49"/>
      <c r="AJ1402" s="49"/>
      <c r="AK1402" s="49"/>
      <c r="AL1402" s="49"/>
      <c r="AM1402" s="49"/>
      <c r="AN1402" s="49"/>
      <c r="AO1402" s="49"/>
      <c r="AP1402" s="49"/>
      <c r="AQ1402" s="49"/>
      <c r="AR1402" s="49"/>
      <c r="AS1402" s="49"/>
      <c r="AT1402" s="49"/>
      <c r="AU1402" s="49"/>
      <c r="AV1402" s="49"/>
      <c r="AW1402" s="49"/>
      <c r="AX1402" s="49"/>
      <c r="AY1402" s="49"/>
      <c r="AZ1402" s="49"/>
      <c r="BA1402" s="49"/>
      <c r="BB1402" s="49"/>
      <c r="BC1402" s="49"/>
      <c r="BD1402" s="49"/>
      <c r="BE1402" s="49"/>
      <c r="BF1402" s="49"/>
      <c r="BG1402" s="49"/>
      <c r="BH1402" s="49"/>
      <c r="BI1402" s="49"/>
      <c r="BJ1402" s="49"/>
      <c r="BK1402" s="49"/>
    </row>
    <row r="1403" spans="4:63">
      <c r="D1403" s="52" t="s">
        <v>1041</v>
      </c>
      <c r="E1403" s="48"/>
      <c r="F1403" s="48"/>
      <c r="G1403" s="48"/>
      <c r="H1403" s="48"/>
      <c r="I1403" s="48"/>
      <c r="J1403" s="48"/>
      <c r="K1403" s="48"/>
      <c r="L1403" s="48"/>
      <c r="M1403" s="48"/>
      <c r="N1403" s="48"/>
      <c r="O1403" s="48"/>
      <c r="P1403" s="48"/>
      <c r="Q1403" s="48"/>
      <c r="R1403" s="48"/>
      <c r="S1403" s="48"/>
      <c r="T1403" s="48"/>
      <c r="U1403" s="48"/>
      <c r="V1403" s="48"/>
      <c r="W1403" s="48"/>
      <c r="X1403" s="48"/>
      <c r="AA1403" s="53" t="s">
        <v>558</v>
      </c>
      <c r="AB1403" s="49"/>
      <c r="AC1403" s="49"/>
      <c r="AD1403" s="49"/>
      <c r="AE1403" s="49"/>
      <c r="AF1403" s="49"/>
      <c r="AG1403" s="49"/>
      <c r="AH1403" s="49"/>
      <c r="AI1403" s="49"/>
      <c r="AJ1403" s="49"/>
      <c r="AK1403" s="49"/>
      <c r="AL1403" s="49"/>
      <c r="AM1403" s="49"/>
      <c r="AN1403" s="49"/>
      <c r="AO1403" s="49"/>
      <c r="AP1403" s="49"/>
      <c r="AQ1403" s="49"/>
      <c r="AR1403" s="49"/>
      <c r="AS1403" s="49"/>
      <c r="AT1403" s="49"/>
      <c r="AU1403" s="49"/>
      <c r="AV1403" s="49"/>
      <c r="AW1403" s="49"/>
      <c r="AX1403" s="49"/>
      <c r="AY1403" s="49"/>
      <c r="AZ1403" s="49"/>
      <c r="BA1403" s="49"/>
      <c r="BB1403" s="49"/>
      <c r="BC1403" s="49"/>
      <c r="BD1403" s="49"/>
      <c r="BE1403" s="49"/>
      <c r="BF1403" s="49"/>
      <c r="BG1403" s="49"/>
      <c r="BH1403" s="49"/>
      <c r="BI1403" s="49"/>
      <c r="BJ1403" s="49"/>
      <c r="BK1403" s="49"/>
    </row>
    <row r="1404" spans="4:63">
      <c r="D1404" s="52" t="s">
        <v>1049</v>
      </c>
      <c r="E1404" s="48"/>
      <c r="F1404" s="48"/>
      <c r="G1404" s="48"/>
      <c r="H1404" s="48"/>
      <c r="I1404" s="48"/>
      <c r="J1404" s="48"/>
      <c r="K1404" s="48"/>
      <c r="L1404" s="48"/>
      <c r="M1404" s="48"/>
      <c r="N1404" s="48"/>
      <c r="O1404" s="48"/>
      <c r="P1404" s="48"/>
      <c r="Q1404" s="48"/>
      <c r="R1404" s="48"/>
      <c r="S1404" s="48"/>
      <c r="T1404" s="48"/>
      <c r="U1404" s="48"/>
      <c r="V1404" s="48"/>
      <c r="W1404" s="48"/>
      <c r="X1404" s="48"/>
      <c r="AA1404" s="53" t="s">
        <v>280</v>
      </c>
      <c r="AB1404" s="49"/>
      <c r="AC1404" s="49"/>
      <c r="AD1404" s="49"/>
      <c r="AE1404" s="49"/>
      <c r="AF1404" s="49"/>
      <c r="AG1404" s="49"/>
      <c r="AH1404" s="49"/>
      <c r="AI1404" s="49"/>
      <c r="AJ1404" s="49"/>
      <c r="AK1404" s="49"/>
      <c r="AL1404" s="49"/>
      <c r="AM1404" s="49"/>
      <c r="AN1404" s="49"/>
      <c r="AO1404" s="49"/>
      <c r="AP1404" s="49"/>
      <c r="AQ1404" s="49"/>
      <c r="AR1404" s="49"/>
      <c r="AS1404" s="49"/>
      <c r="AT1404" s="49"/>
      <c r="AU1404" s="49"/>
      <c r="AV1404" s="49"/>
      <c r="AW1404" s="49"/>
      <c r="AX1404" s="49"/>
      <c r="AY1404" s="49"/>
      <c r="AZ1404" s="49"/>
      <c r="BA1404" s="49"/>
      <c r="BB1404" s="49"/>
      <c r="BC1404" s="49"/>
      <c r="BD1404" s="49"/>
      <c r="BE1404" s="49"/>
      <c r="BF1404" s="49"/>
      <c r="BG1404" s="49"/>
      <c r="BH1404" s="49"/>
      <c r="BI1404" s="49"/>
      <c r="BJ1404" s="49"/>
      <c r="BK1404" s="49"/>
    </row>
    <row r="1405" spans="4:63">
      <c r="D1405" s="52" t="s">
        <v>1042</v>
      </c>
      <c r="E1405" s="48"/>
      <c r="F1405" s="48"/>
      <c r="G1405" s="48"/>
      <c r="H1405" s="48"/>
      <c r="I1405" s="48"/>
      <c r="J1405" s="48"/>
      <c r="K1405" s="48"/>
      <c r="L1405" s="48"/>
      <c r="M1405" s="48"/>
      <c r="N1405" s="48"/>
      <c r="O1405" s="48"/>
      <c r="P1405" s="48"/>
      <c r="Q1405" s="48"/>
      <c r="R1405" s="48"/>
      <c r="S1405" s="48"/>
      <c r="T1405" s="48"/>
      <c r="U1405" s="48"/>
      <c r="V1405" s="48"/>
      <c r="W1405" s="48"/>
      <c r="X1405" s="48"/>
      <c r="AA1405" s="53" t="s">
        <v>4023</v>
      </c>
      <c r="AB1405" s="49"/>
      <c r="AC1405" s="49"/>
      <c r="AD1405" s="49"/>
      <c r="AE1405" s="49"/>
      <c r="AF1405" s="49"/>
      <c r="AG1405" s="49"/>
      <c r="AH1405" s="49"/>
      <c r="AI1405" s="49"/>
      <c r="AJ1405" s="49"/>
      <c r="AK1405" s="49"/>
      <c r="AL1405" s="49"/>
      <c r="AM1405" s="49"/>
      <c r="AN1405" s="49"/>
      <c r="AO1405" s="49"/>
      <c r="AP1405" s="49"/>
      <c r="AQ1405" s="49"/>
      <c r="AR1405" s="49"/>
      <c r="AS1405" s="49"/>
      <c r="AT1405" s="49"/>
      <c r="AU1405" s="49"/>
      <c r="AV1405" s="49"/>
      <c r="AW1405" s="49"/>
      <c r="AX1405" s="49"/>
      <c r="AY1405" s="49"/>
      <c r="AZ1405" s="49"/>
      <c r="BA1405" s="49"/>
      <c r="BB1405" s="49"/>
      <c r="BC1405" s="49"/>
      <c r="BD1405" s="49"/>
      <c r="BE1405" s="49"/>
      <c r="BF1405" s="49"/>
      <c r="BG1405" s="49"/>
      <c r="BH1405" s="49"/>
      <c r="BI1405" s="49"/>
      <c r="BJ1405" s="49"/>
      <c r="BK1405" s="49"/>
    </row>
    <row r="1406" spans="4:63">
      <c r="D1406" s="52" t="s">
        <v>1050</v>
      </c>
      <c r="E1406" s="48"/>
      <c r="F1406" s="48"/>
      <c r="G1406" s="48"/>
      <c r="H1406" s="48"/>
      <c r="I1406" s="48"/>
      <c r="J1406" s="48"/>
      <c r="K1406" s="48"/>
      <c r="L1406" s="48"/>
      <c r="M1406" s="48"/>
      <c r="N1406" s="48"/>
      <c r="O1406" s="48"/>
      <c r="P1406" s="48"/>
      <c r="Q1406" s="48"/>
      <c r="R1406" s="48"/>
      <c r="S1406" s="48"/>
      <c r="T1406" s="48"/>
      <c r="U1406" s="48"/>
      <c r="V1406" s="48"/>
      <c r="W1406" s="48"/>
      <c r="X1406" s="48"/>
      <c r="AA1406" s="53" t="s">
        <v>4024</v>
      </c>
      <c r="AB1406" s="49"/>
      <c r="AC1406" s="49"/>
      <c r="AD1406" s="49"/>
      <c r="AE1406" s="49"/>
      <c r="AF1406" s="49"/>
      <c r="AG1406" s="49"/>
      <c r="AH1406" s="49"/>
      <c r="AI1406" s="49"/>
      <c r="AJ1406" s="49"/>
      <c r="AK1406" s="49"/>
      <c r="AL1406" s="49"/>
      <c r="AM1406" s="49"/>
      <c r="AN1406" s="49"/>
      <c r="AO1406" s="49"/>
      <c r="AP1406" s="49"/>
      <c r="AQ1406" s="49"/>
      <c r="AR1406" s="49"/>
      <c r="AS1406" s="49"/>
      <c r="AT1406" s="49"/>
      <c r="AU1406" s="49"/>
      <c r="AV1406" s="49"/>
      <c r="AW1406" s="49"/>
      <c r="AX1406" s="49"/>
      <c r="AY1406" s="49"/>
      <c r="AZ1406" s="49"/>
      <c r="BA1406" s="49"/>
      <c r="BB1406" s="49"/>
      <c r="BC1406" s="49"/>
      <c r="BD1406" s="49"/>
      <c r="BE1406" s="49"/>
      <c r="BF1406" s="49"/>
      <c r="BG1406" s="49"/>
      <c r="BH1406" s="49"/>
      <c r="BI1406" s="49"/>
      <c r="BJ1406" s="49"/>
      <c r="BK1406" s="49"/>
    </row>
    <row r="1407" spans="4:63">
      <c r="D1407" s="52" t="s">
        <v>1043</v>
      </c>
      <c r="E1407" s="48"/>
      <c r="F1407" s="48"/>
      <c r="G1407" s="48"/>
      <c r="H1407" s="48"/>
      <c r="I1407" s="48"/>
      <c r="J1407" s="48"/>
      <c r="K1407" s="48"/>
      <c r="L1407" s="48"/>
      <c r="M1407" s="48"/>
      <c r="N1407" s="48"/>
      <c r="O1407" s="48"/>
      <c r="P1407" s="48"/>
      <c r="Q1407" s="48"/>
      <c r="R1407" s="48"/>
      <c r="S1407" s="48"/>
      <c r="T1407" s="48"/>
      <c r="U1407" s="48"/>
      <c r="V1407" s="48"/>
      <c r="W1407" s="48"/>
      <c r="X1407" s="48"/>
      <c r="AA1407" s="53" t="s">
        <v>4025</v>
      </c>
      <c r="AB1407" s="49"/>
      <c r="AC1407" s="49"/>
      <c r="AD1407" s="49"/>
      <c r="AE1407" s="49"/>
      <c r="AF1407" s="49"/>
      <c r="AG1407" s="49"/>
      <c r="AH1407" s="49"/>
      <c r="AI1407" s="49"/>
      <c r="AJ1407" s="49"/>
      <c r="AK1407" s="49"/>
      <c r="AL1407" s="49"/>
      <c r="AM1407" s="49"/>
      <c r="AN1407" s="49"/>
      <c r="AO1407" s="49"/>
      <c r="AP1407" s="49"/>
      <c r="AQ1407" s="49"/>
      <c r="AR1407" s="49"/>
      <c r="AS1407" s="49"/>
      <c r="AT1407" s="49"/>
      <c r="AU1407" s="49"/>
      <c r="AV1407" s="49"/>
      <c r="AW1407" s="49"/>
      <c r="AX1407" s="49"/>
      <c r="AY1407" s="49"/>
      <c r="AZ1407" s="49"/>
      <c r="BA1407" s="49"/>
      <c r="BB1407" s="49"/>
      <c r="BC1407" s="49"/>
      <c r="BD1407" s="49"/>
      <c r="BE1407" s="49"/>
      <c r="BF1407" s="49"/>
      <c r="BG1407" s="49"/>
      <c r="BH1407" s="49"/>
      <c r="BI1407" s="49"/>
      <c r="BJ1407" s="49"/>
      <c r="BK1407" s="49"/>
    </row>
    <row r="1408" spans="4:63">
      <c r="D1408" s="52" t="s">
        <v>1051</v>
      </c>
      <c r="E1408" s="48"/>
      <c r="F1408" s="48"/>
      <c r="G1408" s="48"/>
      <c r="H1408" s="48"/>
      <c r="I1408" s="48"/>
      <c r="J1408" s="48"/>
      <c r="K1408" s="48"/>
      <c r="L1408" s="48"/>
      <c r="M1408" s="48"/>
      <c r="N1408" s="48"/>
      <c r="O1408" s="48"/>
      <c r="P1408" s="48"/>
      <c r="Q1408" s="48"/>
      <c r="R1408" s="48"/>
      <c r="S1408" s="48"/>
      <c r="T1408" s="48"/>
      <c r="U1408" s="48"/>
      <c r="V1408" s="48"/>
      <c r="W1408" s="48"/>
      <c r="X1408" s="48"/>
      <c r="AA1408" s="53"/>
      <c r="AB1408" s="49"/>
      <c r="AC1408" s="49"/>
      <c r="AD1408" s="49"/>
      <c r="AE1408" s="49"/>
      <c r="AF1408" s="49"/>
      <c r="AG1408" s="49"/>
      <c r="AH1408" s="49"/>
      <c r="AI1408" s="49"/>
      <c r="AJ1408" s="49"/>
      <c r="AK1408" s="49"/>
      <c r="AL1408" s="49"/>
      <c r="AM1408" s="49"/>
      <c r="AN1408" s="49"/>
      <c r="AO1408" s="49"/>
      <c r="AP1408" s="49"/>
      <c r="AQ1408" s="49"/>
      <c r="AR1408" s="49"/>
      <c r="AS1408" s="49"/>
      <c r="AT1408" s="49"/>
      <c r="AU1408" s="49"/>
      <c r="AV1408" s="49"/>
      <c r="AW1408" s="49"/>
      <c r="AX1408" s="49"/>
      <c r="AY1408" s="49"/>
      <c r="AZ1408" s="49"/>
      <c r="BA1408" s="49"/>
      <c r="BB1408" s="49"/>
      <c r="BC1408" s="49"/>
      <c r="BD1408" s="49"/>
      <c r="BE1408" s="49"/>
      <c r="BF1408" s="49"/>
      <c r="BG1408" s="49"/>
      <c r="BH1408" s="49"/>
      <c r="BI1408" s="49"/>
      <c r="BJ1408" s="49"/>
      <c r="BK1408" s="49"/>
    </row>
    <row r="1409" spans="4:63">
      <c r="D1409" s="52" t="s">
        <v>498</v>
      </c>
      <c r="E1409" s="48"/>
      <c r="F1409" s="48"/>
      <c r="G1409" s="48"/>
      <c r="H1409" s="48"/>
      <c r="I1409" s="48"/>
      <c r="J1409" s="48"/>
      <c r="K1409" s="48"/>
      <c r="L1409" s="48"/>
      <c r="M1409" s="48"/>
      <c r="N1409" s="48"/>
      <c r="O1409" s="48"/>
      <c r="P1409" s="48"/>
      <c r="Q1409" s="48"/>
      <c r="R1409" s="48"/>
      <c r="S1409" s="48"/>
      <c r="T1409" s="48"/>
      <c r="U1409" s="48"/>
      <c r="V1409" s="48"/>
      <c r="W1409" s="48"/>
      <c r="X1409" s="48"/>
      <c r="AA1409" s="53" t="s">
        <v>261</v>
      </c>
      <c r="AB1409" s="49"/>
      <c r="AC1409" s="49"/>
      <c r="AD1409" s="49"/>
      <c r="AE1409" s="49"/>
      <c r="AF1409" s="49"/>
      <c r="AG1409" s="49"/>
      <c r="AH1409" s="49"/>
      <c r="AI1409" s="49"/>
      <c r="AJ1409" s="49"/>
      <c r="AK1409" s="49"/>
      <c r="AL1409" s="49"/>
      <c r="AM1409" s="49"/>
      <c r="AN1409" s="49"/>
      <c r="AO1409" s="49"/>
      <c r="AP1409" s="49"/>
      <c r="AQ1409" s="49"/>
      <c r="AR1409" s="49"/>
      <c r="AS1409" s="49"/>
      <c r="AT1409" s="49"/>
      <c r="AU1409" s="49"/>
      <c r="AV1409" s="49"/>
      <c r="AW1409" s="49"/>
      <c r="AX1409" s="49"/>
      <c r="AY1409" s="49"/>
      <c r="AZ1409" s="49"/>
      <c r="BA1409" s="49"/>
      <c r="BB1409" s="49"/>
      <c r="BC1409" s="49"/>
      <c r="BD1409" s="49"/>
      <c r="BE1409" s="49"/>
      <c r="BF1409" s="49"/>
      <c r="BG1409" s="49"/>
      <c r="BH1409" s="49"/>
      <c r="BI1409" s="49"/>
      <c r="BJ1409" s="49"/>
      <c r="BK1409" s="49"/>
    </row>
    <row r="1410" spans="4:63">
      <c r="D1410" s="52" t="s">
        <v>1052</v>
      </c>
      <c r="E1410" s="48"/>
      <c r="F1410" s="48"/>
      <c r="G1410" s="48"/>
      <c r="H1410" s="48"/>
      <c r="I1410" s="48"/>
      <c r="J1410" s="48"/>
      <c r="K1410" s="48"/>
      <c r="L1410" s="48"/>
      <c r="M1410" s="48"/>
      <c r="N1410" s="48"/>
      <c r="O1410" s="48"/>
      <c r="P1410" s="48"/>
      <c r="Q1410" s="48"/>
      <c r="R1410" s="48"/>
      <c r="S1410" s="48"/>
      <c r="T1410" s="48"/>
      <c r="U1410" s="48"/>
      <c r="V1410" s="48"/>
      <c r="W1410" s="48"/>
      <c r="X1410" s="48"/>
      <c r="AA1410" s="53" t="s">
        <v>262</v>
      </c>
      <c r="AB1410" s="49"/>
      <c r="AC1410" s="49"/>
      <c r="AD1410" s="49"/>
      <c r="AE1410" s="49"/>
      <c r="AF1410" s="49"/>
      <c r="AG1410" s="49"/>
      <c r="AH1410" s="49"/>
      <c r="AI1410" s="49"/>
      <c r="AJ1410" s="49"/>
      <c r="AK1410" s="49"/>
      <c r="AL1410" s="49"/>
      <c r="AM1410" s="49"/>
      <c r="AN1410" s="49"/>
      <c r="AO1410" s="49"/>
      <c r="AP1410" s="49"/>
      <c r="AQ1410" s="49"/>
      <c r="AR1410" s="49"/>
      <c r="AS1410" s="49"/>
      <c r="AT1410" s="49"/>
      <c r="AU1410" s="49"/>
      <c r="AV1410" s="49"/>
      <c r="AW1410" s="49"/>
      <c r="AX1410" s="49"/>
      <c r="AY1410" s="49"/>
      <c r="AZ1410" s="49"/>
      <c r="BA1410" s="49"/>
      <c r="BB1410" s="49"/>
      <c r="BC1410" s="49"/>
      <c r="BD1410" s="49"/>
      <c r="BE1410" s="49"/>
      <c r="BF1410" s="49"/>
      <c r="BG1410" s="49"/>
      <c r="BH1410" s="49"/>
      <c r="BI1410" s="49"/>
      <c r="BJ1410" s="49"/>
      <c r="BK1410" s="49"/>
    </row>
    <row r="1411" spans="4:63">
      <c r="D1411" s="52" t="s">
        <v>376</v>
      </c>
      <c r="E1411" s="48"/>
      <c r="F1411" s="48"/>
      <c r="G1411" s="48"/>
      <c r="H1411" s="48"/>
      <c r="I1411" s="48"/>
      <c r="J1411" s="48"/>
      <c r="K1411" s="48"/>
      <c r="L1411" s="48"/>
      <c r="M1411" s="48"/>
      <c r="N1411" s="48"/>
      <c r="O1411" s="48"/>
      <c r="P1411" s="48"/>
      <c r="Q1411" s="48"/>
      <c r="R1411" s="48"/>
      <c r="S1411" s="48"/>
      <c r="T1411" s="48"/>
      <c r="U1411" s="48"/>
      <c r="V1411" s="48"/>
      <c r="W1411" s="48"/>
      <c r="X1411" s="48"/>
      <c r="AA1411" s="53" t="s">
        <v>336</v>
      </c>
      <c r="AB1411" s="49"/>
      <c r="AC1411" s="49"/>
      <c r="AD1411" s="49"/>
      <c r="AE1411" s="49"/>
      <c r="AF1411" s="49"/>
      <c r="AG1411" s="49"/>
      <c r="AH1411" s="49"/>
      <c r="AI1411" s="49"/>
      <c r="AJ1411" s="49"/>
      <c r="AK1411" s="49"/>
      <c r="AL1411" s="49"/>
      <c r="AM1411" s="49"/>
      <c r="AN1411" s="49"/>
      <c r="AO1411" s="49"/>
      <c r="AP1411" s="49"/>
      <c r="AQ1411" s="49"/>
      <c r="AR1411" s="49"/>
      <c r="AS1411" s="49"/>
      <c r="AT1411" s="49"/>
      <c r="AU1411" s="49"/>
      <c r="AV1411" s="49"/>
      <c r="AW1411" s="49"/>
      <c r="AX1411" s="49"/>
      <c r="AY1411" s="49"/>
      <c r="AZ1411" s="49"/>
      <c r="BA1411" s="49"/>
      <c r="BB1411" s="49"/>
      <c r="BC1411" s="49"/>
      <c r="BD1411" s="49"/>
      <c r="BE1411" s="49"/>
      <c r="BF1411" s="49"/>
      <c r="BG1411" s="49"/>
      <c r="BH1411" s="49"/>
      <c r="BI1411" s="49"/>
      <c r="BJ1411" s="49"/>
      <c r="BK1411" s="49"/>
    </row>
    <row r="1412" spans="4:63">
      <c r="D1412" s="52" t="s">
        <v>1053</v>
      </c>
      <c r="E1412" s="48"/>
      <c r="F1412" s="48"/>
      <c r="G1412" s="48"/>
      <c r="H1412" s="48"/>
      <c r="I1412" s="48"/>
      <c r="J1412" s="48"/>
      <c r="K1412" s="48"/>
      <c r="L1412" s="48"/>
      <c r="M1412" s="48"/>
      <c r="N1412" s="48"/>
      <c r="O1412" s="48"/>
      <c r="P1412" s="48"/>
      <c r="Q1412" s="48"/>
      <c r="R1412" s="48"/>
      <c r="S1412" s="48"/>
      <c r="T1412" s="48"/>
      <c r="U1412" s="48"/>
      <c r="V1412" s="48"/>
      <c r="W1412" s="48"/>
      <c r="X1412" s="48"/>
    </row>
    <row r="1413" spans="4:63">
      <c r="D1413" s="52" t="s">
        <v>1044</v>
      </c>
      <c r="E1413" s="48"/>
      <c r="F1413" s="48"/>
      <c r="G1413" s="48"/>
      <c r="H1413" s="48"/>
      <c r="I1413" s="48"/>
      <c r="J1413" s="48"/>
      <c r="K1413" s="48"/>
      <c r="L1413" s="48"/>
      <c r="M1413" s="48"/>
      <c r="N1413" s="48"/>
      <c r="O1413" s="48"/>
      <c r="P1413" s="48"/>
      <c r="Q1413" s="48"/>
      <c r="R1413" s="48"/>
      <c r="S1413" s="48"/>
      <c r="T1413" s="48"/>
      <c r="U1413" s="48"/>
      <c r="V1413" s="48"/>
      <c r="W1413" s="48"/>
      <c r="X1413" s="48"/>
    </row>
    <row r="1414" spans="4:63">
      <c r="D1414" s="52" t="s">
        <v>1054</v>
      </c>
      <c r="E1414" s="48"/>
      <c r="F1414" s="48"/>
      <c r="G1414" s="48"/>
      <c r="H1414" s="48"/>
      <c r="I1414" s="48"/>
      <c r="J1414" s="48"/>
      <c r="K1414" s="48"/>
      <c r="L1414" s="48"/>
      <c r="M1414" s="48"/>
      <c r="N1414" s="48"/>
      <c r="O1414" s="48"/>
      <c r="P1414" s="48"/>
      <c r="Q1414" s="48"/>
      <c r="R1414" s="48"/>
      <c r="S1414" s="48"/>
      <c r="T1414" s="48"/>
      <c r="U1414" s="48"/>
      <c r="V1414" s="48"/>
      <c r="W1414" s="48"/>
      <c r="X1414" s="48"/>
    </row>
    <row r="1415" spans="4:63">
      <c r="D1415" s="52" t="s">
        <v>525</v>
      </c>
      <c r="E1415" s="48"/>
      <c r="F1415" s="48"/>
      <c r="G1415" s="48"/>
      <c r="H1415" s="48"/>
      <c r="I1415" s="48"/>
      <c r="J1415" s="48"/>
      <c r="K1415" s="48"/>
      <c r="L1415" s="48"/>
      <c r="M1415" s="48"/>
      <c r="N1415" s="48"/>
      <c r="O1415" s="48"/>
      <c r="P1415" s="48"/>
      <c r="Q1415" s="48"/>
      <c r="R1415" s="48"/>
      <c r="S1415" s="48"/>
      <c r="T1415" s="48"/>
      <c r="U1415" s="48"/>
      <c r="V1415" s="48"/>
      <c r="W1415" s="48"/>
      <c r="X1415" s="48"/>
    </row>
    <row r="1416" spans="4:63">
      <c r="D1416" s="52" t="s">
        <v>4004</v>
      </c>
      <c r="E1416" s="48"/>
      <c r="F1416" s="48"/>
      <c r="G1416" s="48"/>
      <c r="H1416" s="48"/>
      <c r="I1416" s="48"/>
      <c r="J1416" s="48"/>
      <c r="K1416" s="48"/>
      <c r="L1416" s="48"/>
      <c r="M1416" s="48"/>
      <c r="N1416" s="48"/>
      <c r="O1416" s="48"/>
      <c r="P1416" s="48"/>
      <c r="Q1416" s="48"/>
      <c r="R1416" s="48"/>
      <c r="S1416" s="48"/>
      <c r="T1416" s="48"/>
      <c r="U1416" s="48"/>
      <c r="V1416" s="48"/>
      <c r="W1416" s="48"/>
      <c r="X1416" s="48"/>
    </row>
    <row r="1417" spans="4:63">
      <c r="D1417" s="52" t="s">
        <v>1045</v>
      </c>
      <c r="E1417" s="48"/>
      <c r="F1417" s="48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S1417" s="48"/>
      <c r="T1417" s="48"/>
      <c r="U1417" s="48"/>
      <c r="V1417" s="48"/>
      <c r="W1417" s="48"/>
      <c r="X1417" s="48"/>
    </row>
    <row r="1418" spans="4:63">
      <c r="D1418" s="52" t="s">
        <v>2000</v>
      </c>
      <c r="E1418" s="48"/>
      <c r="F1418" s="48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S1418" s="48"/>
      <c r="T1418" s="48"/>
      <c r="U1418" s="48"/>
      <c r="V1418" s="48"/>
      <c r="W1418" s="48"/>
      <c r="X1418" s="48"/>
    </row>
    <row r="1419" spans="4:63">
      <c r="D1419" s="52" t="s">
        <v>4005</v>
      </c>
      <c r="E1419" s="48"/>
      <c r="F1419" s="48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S1419" s="48"/>
      <c r="T1419" s="48"/>
      <c r="U1419" s="48"/>
      <c r="V1419" s="48"/>
      <c r="W1419" s="48"/>
      <c r="X1419" s="48"/>
    </row>
    <row r="1420" spans="4:63">
      <c r="D1420" s="52" t="s">
        <v>4006</v>
      </c>
      <c r="E1420" s="48"/>
      <c r="F1420" s="48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S1420" s="48"/>
      <c r="T1420" s="48"/>
      <c r="U1420" s="48"/>
      <c r="V1420" s="48"/>
      <c r="W1420" s="48"/>
      <c r="X1420" s="48"/>
    </row>
    <row r="1421" spans="4:63">
      <c r="D1421" s="52" t="s">
        <v>4007</v>
      </c>
      <c r="E1421" s="48"/>
      <c r="F1421" s="48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S1421" s="48"/>
      <c r="T1421" s="48"/>
      <c r="U1421" s="48"/>
      <c r="V1421" s="48"/>
      <c r="W1421" s="48"/>
      <c r="X1421" s="48"/>
    </row>
    <row r="1422" spans="4:63">
      <c r="D1422" s="52" t="s">
        <v>4008</v>
      </c>
      <c r="E1422" s="48"/>
      <c r="F1422" s="48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  <c r="S1422" s="48"/>
      <c r="T1422" s="48"/>
      <c r="U1422" s="48"/>
      <c r="V1422" s="48"/>
      <c r="W1422" s="48"/>
      <c r="X1422" s="48"/>
    </row>
    <row r="1423" spans="4:63">
      <c r="D1423" s="52" t="s">
        <v>4009</v>
      </c>
      <c r="E1423" s="48"/>
      <c r="F1423" s="48"/>
      <c r="G1423" s="48"/>
      <c r="H1423" s="48"/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  <c r="S1423" s="48"/>
      <c r="T1423" s="48"/>
      <c r="U1423" s="48"/>
      <c r="V1423" s="48"/>
      <c r="W1423" s="48"/>
      <c r="X1423" s="48"/>
    </row>
    <row r="1424" spans="4:63">
      <c r="D1424" s="52" t="s">
        <v>276</v>
      </c>
      <c r="E1424" s="48"/>
      <c r="F1424" s="48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  <c r="S1424" s="48"/>
      <c r="T1424" s="48"/>
      <c r="U1424" s="48"/>
      <c r="V1424" s="48"/>
      <c r="W1424" s="48"/>
      <c r="X1424" s="48"/>
    </row>
    <row r="1425" spans="4:24">
      <c r="D1425" s="52" t="s">
        <v>4010</v>
      </c>
      <c r="E1425" s="48"/>
      <c r="F1425" s="48"/>
      <c r="G1425" s="48"/>
      <c r="H1425" s="48"/>
      <c r="I1425" s="48"/>
      <c r="J1425" s="48"/>
      <c r="K1425" s="48"/>
      <c r="L1425" s="48"/>
      <c r="M1425" s="48"/>
      <c r="N1425" s="48"/>
      <c r="O1425" s="48"/>
      <c r="P1425" s="48"/>
      <c r="Q1425" s="48"/>
      <c r="R1425" s="48"/>
      <c r="S1425" s="48"/>
      <c r="T1425" s="48"/>
      <c r="U1425" s="48"/>
      <c r="V1425" s="48"/>
      <c r="W1425" s="48"/>
      <c r="X1425" s="48"/>
    </row>
    <row r="1426" spans="4:24">
      <c r="D1426" s="52" t="s">
        <v>4011</v>
      </c>
      <c r="E1426" s="48"/>
      <c r="F1426" s="48"/>
      <c r="G1426" s="48"/>
      <c r="H1426" s="48"/>
      <c r="I1426" s="48"/>
      <c r="J1426" s="48"/>
      <c r="K1426" s="48"/>
      <c r="L1426" s="48"/>
      <c r="M1426" s="48"/>
      <c r="N1426" s="48"/>
      <c r="O1426" s="48"/>
      <c r="P1426" s="48"/>
      <c r="Q1426" s="48"/>
      <c r="R1426" s="48"/>
      <c r="S1426" s="48"/>
      <c r="T1426" s="48"/>
      <c r="U1426" s="48"/>
      <c r="V1426" s="48"/>
      <c r="W1426" s="48"/>
      <c r="X1426" s="48"/>
    </row>
    <row r="1427" spans="4:24">
      <c r="D1427" s="52" t="s">
        <v>4012</v>
      </c>
      <c r="E1427" s="48"/>
      <c r="F1427" s="48"/>
      <c r="G1427" s="48"/>
      <c r="H1427" s="48"/>
      <c r="I1427" s="48"/>
      <c r="J1427" s="48"/>
      <c r="K1427" s="48"/>
      <c r="L1427" s="48"/>
      <c r="M1427" s="48"/>
      <c r="N1427" s="48"/>
      <c r="O1427" s="48"/>
      <c r="P1427" s="48"/>
      <c r="Q1427" s="48"/>
      <c r="R1427" s="48"/>
      <c r="S1427" s="48"/>
      <c r="T1427" s="48"/>
      <c r="U1427" s="48"/>
      <c r="V1427" s="48"/>
      <c r="W1427" s="48"/>
      <c r="X1427" s="48"/>
    </row>
    <row r="1428" spans="4:24">
      <c r="D1428" s="52" t="s">
        <v>276</v>
      </c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S1428" s="48"/>
      <c r="T1428" s="48"/>
      <c r="U1428" s="48"/>
      <c r="V1428" s="48"/>
      <c r="W1428" s="48"/>
      <c r="X1428" s="48"/>
    </row>
    <row r="1429" spans="4:24">
      <c r="D1429" s="52" t="s">
        <v>4013</v>
      </c>
      <c r="E1429" s="48"/>
      <c r="F1429" s="48"/>
      <c r="G1429" s="48"/>
      <c r="H1429" s="48"/>
      <c r="I1429" s="48"/>
      <c r="J1429" s="48"/>
      <c r="K1429" s="48"/>
      <c r="L1429" s="48"/>
      <c r="M1429" s="48"/>
      <c r="N1429" s="48"/>
      <c r="O1429" s="48"/>
      <c r="P1429" s="48"/>
      <c r="Q1429" s="48"/>
      <c r="R1429" s="48"/>
      <c r="S1429" s="48"/>
      <c r="T1429" s="48"/>
      <c r="U1429" s="48"/>
      <c r="V1429" s="48"/>
      <c r="W1429" s="48"/>
      <c r="X1429" s="48"/>
    </row>
    <row r="1430" spans="4:24">
      <c r="D1430" s="52" t="s">
        <v>281</v>
      </c>
      <c r="E1430" s="48"/>
      <c r="F1430" s="48"/>
      <c r="G1430" s="48"/>
      <c r="H1430" s="48"/>
      <c r="I1430" s="48"/>
      <c r="J1430" s="48"/>
      <c r="K1430" s="48"/>
      <c r="L1430" s="48"/>
      <c r="M1430" s="48"/>
      <c r="N1430" s="48"/>
      <c r="O1430" s="48"/>
      <c r="P1430" s="48"/>
      <c r="Q1430" s="48"/>
      <c r="R1430" s="48"/>
      <c r="S1430" s="48"/>
      <c r="T1430" s="48"/>
      <c r="U1430" s="48"/>
      <c r="V1430" s="48"/>
      <c r="W1430" s="48"/>
      <c r="X1430" s="48"/>
    </row>
    <row r="1431" spans="4:24">
      <c r="D1431" s="52" t="s">
        <v>4019</v>
      </c>
      <c r="E1431" s="48"/>
      <c r="F1431" s="48"/>
      <c r="G1431" s="48"/>
      <c r="H1431" s="48"/>
      <c r="I1431" s="48"/>
      <c r="J1431" s="48"/>
      <c r="K1431" s="48"/>
      <c r="L1431" s="48"/>
      <c r="M1431" s="48"/>
      <c r="N1431" s="48"/>
      <c r="O1431" s="48"/>
      <c r="P1431" s="48"/>
      <c r="Q1431" s="48"/>
      <c r="R1431" s="48"/>
      <c r="S1431" s="48"/>
      <c r="T1431" s="48"/>
      <c r="U1431" s="48"/>
      <c r="V1431" s="48"/>
      <c r="W1431" s="48"/>
      <c r="X1431" s="48"/>
    </row>
    <row r="1432" spans="4:24">
      <c r="D1432" s="52" t="s">
        <v>4020</v>
      </c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S1432" s="48"/>
      <c r="T1432" s="48"/>
      <c r="U1432" s="48"/>
      <c r="V1432" s="48"/>
      <c r="W1432" s="48"/>
      <c r="X1432" s="48"/>
    </row>
    <row r="1433" spans="4:24">
      <c r="D1433" s="52" t="s">
        <v>4021</v>
      </c>
      <c r="E1433" s="48"/>
      <c r="F1433" s="48"/>
      <c r="G1433" s="48"/>
      <c r="H1433" s="48"/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S1433" s="48"/>
      <c r="T1433" s="48"/>
      <c r="U1433" s="48"/>
      <c r="V1433" s="48"/>
      <c r="W1433" s="48"/>
      <c r="X1433" s="48"/>
    </row>
    <row r="1435" spans="4:24">
      <c r="D1435" s="85" t="s">
        <v>4029</v>
      </c>
    </row>
    <row r="1465" spans="4:4">
      <c r="D1465" s="85" t="s">
        <v>4029</v>
      </c>
    </row>
    <row r="1505" spans="2:4">
      <c r="B1505" s="44">
        <v>0</v>
      </c>
      <c r="D1505" s="47" t="s">
        <v>3990</v>
      </c>
    </row>
    <row r="1506" spans="2:4">
      <c r="D1506" s="55" t="s">
        <v>303</v>
      </c>
    </row>
    <row r="1508" spans="2:4">
      <c r="D1508" s="85" t="s">
        <v>3985</v>
      </c>
    </row>
    <row r="1524" spans="39:39">
      <c r="AM1524" t="s">
        <v>3986</v>
      </c>
    </row>
    <row r="1552" spans="4:4">
      <c r="D1552" s="85" t="s">
        <v>3987</v>
      </c>
    </row>
    <row r="1568" spans="4:13">
      <c r="D1568" s="85" t="s">
        <v>307</v>
      </c>
      <c r="M1568" s="85" t="s">
        <v>340</v>
      </c>
    </row>
    <row r="1569" spans="4:13">
      <c r="D1569" s="47" t="s">
        <v>3986</v>
      </c>
      <c r="M1569" s="47" t="s">
        <v>3988</v>
      </c>
    </row>
    <row r="1571" spans="4:13">
      <c r="D1571" s="85" t="s">
        <v>3992</v>
      </c>
    </row>
    <row r="1612" spans="2:4">
      <c r="B1612" s="45">
        <v>0</v>
      </c>
      <c r="D1612" s="47" t="s">
        <v>4032</v>
      </c>
    </row>
    <row r="1613" spans="2:4">
      <c r="D1613" s="55" t="s">
        <v>304</v>
      </c>
    </row>
    <row r="1893" spans="2:4">
      <c r="B1893" s="44">
        <v>0</v>
      </c>
      <c r="D1893" s="47" t="s">
        <v>545</v>
      </c>
    </row>
    <row r="1894" spans="2:4">
      <c r="D189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EB28D-374A-4FF6-82CA-91B33E0FDB93}">
  <dimension ref="A2:J22"/>
  <sheetViews>
    <sheetView topLeftCell="A13" workbookViewId="0">
      <selection activeCell="C18" sqref="C18"/>
    </sheetView>
  </sheetViews>
  <sheetFormatPr defaultColWidth="2.85546875" defaultRowHeight="15"/>
  <cols>
    <col min="1" max="1" width="9" style="235" bestFit="1" customWidth="1"/>
    <col min="2" max="2" width="38.42578125" style="235" bestFit="1" customWidth="1"/>
    <col min="3" max="3" width="16" style="235" bestFit="1" customWidth="1"/>
    <col min="4" max="4" width="17" style="235" bestFit="1" customWidth="1"/>
    <col min="5" max="5" width="17.5703125" style="235" bestFit="1" customWidth="1"/>
    <col min="6" max="6" width="10.42578125" style="235" bestFit="1" customWidth="1"/>
    <col min="7" max="7" width="10.5703125" style="235" bestFit="1" customWidth="1"/>
    <col min="8" max="8" width="8.28515625" style="235" bestFit="1" customWidth="1"/>
    <col min="9" max="9" width="7.5703125" style="235" bestFit="1" customWidth="1"/>
    <col min="10" max="10" width="10" style="235" bestFit="1" customWidth="1"/>
    <col min="11" max="16384" width="2.85546875" style="235"/>
  </cols>
  <sheetData>
    <row r="2" spans="1:10" ht="18.75">
      <c r="A2" s="245" t="s">
        <v>1079</v>
      </c>
      <c r="B2" s="246"/>
      <c r="C2" s="246"/>
      <c r="D2" s="246"/>
      <c r="E2" s="246"/>
      <c r="F2" s="246"/>
      <c r="G2" s="246"/>
      <c r="H2" s="246"/>
      <c r="I2" s="246"/>
      <c r="J2" s="246"/>
    </row>
    <row r="3" spans="1:10">
      <c r="A3" s="246" t="s">
        <v>3937</v>
      </c>
      <c r="B3" s="246"/>
      <c r="C3" s="246"/>
      <c r="D3" s="246"/>
      <c r="E3" s="246"/>
      <c r="F3" s="246"/>
      <c r="G3" s="246"/>
      <c r="H3" s="246"/>
      <c r="I3" s="246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3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8" t="s">
        <v>3563</v>
      </c>
      <c r="B6" s="198" t="s">
        <v>3568</v>
      </c>
      <c r="C6" s="198" t="s">
        <v>334</v>
      </c>
      <c r="D6" s="198" t="s">
        <v>317</v>
      </c>
      <c r="E6" s="198" t="s">
        <v>274</v>
      </c>
      <c r="F6" s="200">
        <v>45036.697222221999</v>
      </c>
      <c r="G6" s="200">
        <v>45478.655555555997</v>
      </c>
      <c r="H6" s="198" t="s">
        <v>23</v>
      </c>
      <c r="I6" s="198" t="s">
        <v>18</v>
      </c>
      <c r="J6" s="198" t="s">
        <v>260</v>
      </c>
    </row>
    <row r="7" spans="1:10" ht="45">
      <c r="A7" s="199" t="s">
        <v>3667</v>
      </c>
      <c r="B7" s="199" t="s">
        <v>3668</v>
      </c>
      <c r="C7" s="199" t="s">
        <v>3816</v>
      </c>
      <c r="D7" s="199" t="s">
        <v>317</v>
      </c>
      <c r="E7" s="199" t="s">
        <v>274</v>
      </c>
      <c r="F7" s="201">
        <v>45044.436111110997</v>
      </c>
      <c r="G7" s="201">
        <v>45483.394444443999</v>
      </c>
      <c r="H7" s="199" t="s">
        <v>23</v>
      </c>
      <c r="I7" s="199" t="s">
        <v>18</v>
      </c>
      <c r="J7" s="199" t="s">
        <v>260</v>
      </c>
    </row>
    <row r="8" spans="1:10" ht="45">
      <c r="A8" s="198" t="s">
        <v>3735</v>
      </c>
      <c r="B8" s="198" t="s">
        <v>3736</v>
      </c>
      <c r="C8" s="198" t="s">
        <v>334</v>
      </c>
      <c r="D8" s="198" t="s">
        <v>317</v>
      </c>
      <c r="E8" s="198" t="s">
        <v>274</v>
      </c>
      <c r="F8" s="200">
        <v>45044.692361111003</v>
      </c>
      <c r="G8" s="200">
        <v>45483.650694443997</v>
      </c>
      <c r="H8" s="198" t="s">
        <v>23</v>
      </c>
      <c r="I8" s="198" t="s">
        <v>18</v>
      </c>
      <c r="J8" s="198" t="s">
        <v>260</v>
      </c>
    </row>
    <row r="9" spans="1:10" ht="45">
      <c r="A9" s="193" t="s">
        <v>3813</v>
      </c>
      <c r="B9" s="193" t="s">
        <v>3815</v>
      </c>
      <c r="C9" s="193" t="s">
        <v>334</v>
      </c>
      <c r="D9" s="193" t="s">
        <v>317</v>
      </c>
      <c r="E9" s="193" t="s">
        <v>274</v>
      </c>
      <c r="F9" s="194">
        <v>45048.363888888998</v>
      </c>
      <c r="G9" s="194">
        <v>45484.363888888998</v>
      </c>
      <c r="H9" s="193" t="s">
        <v>23</v>
      </c>
      <c r="I9" s="193" t="s">
        <v>18</v>
      </c>
      <c r="J9" s="193" t="s">
        <v>260</v>
      </c>
    </row>
    <row r="10" spans="1:10" ht="45">
      <c r="A10" s="195" t="s">
        <v>3838</v>
      </c>
      <c r="B10" s="195" t="s">
        <v>3840</v>
      </c>
      <c r="C10" s="195" t="s">
        <v>322</v>
      </c>
      <c r="D10" s="195" t="s">
        <v>317</v>
      </c>
      <c r="E10" s="195" t="s">
        <v>274</v>
      </c>
      <c r="F10" s="196">
        <v>45048.486805556</v>
      </c>
      <c r="G10" s="196">
        <v>45484.361805556</v>
      </c>
      <c r="H10" s="195" t="s">
        <v>23</v>
      </c>
      <c r="I10" s="195" t="s">
        <v>18</v>
      </c>
      <c r="J10" s="195" t="s">
        <v>260</v>
      </c>
    </row>
    <row r="11" spans="1:10" ht="60">
      <c r="A11" s="193" t="s">
        <v>3859</v>
      </c>
      <c r="B11" s="193" t="s">
        <v>3860</v>
      </c>
      <c r="C11" s="193" t="s">
        <v>506</v>
      </c>
      <c r="D11" s="193" t="s">
        <v>317</v>
      </c>
      <c r="E11" s="193" t="s">
        <v>274</v>
      </c>
      <c r="F11" s="194">
        <v>45048.673611111</v>
      </c>
      <c r="G11" s="194">
        <v>45484.340277777999</v>
      </c>
      <c r="H11" s="193" t="s">
        <v>23</v>
      </c>
      <c r="I11" s="193" t="s">
        <v>18</v>
      </c>
      <c r="J11" s="193" t="s">
        <v>260</v>
      </c>
    </row>
    <row r="12" spans="1:10" ht="90">
      <c r="A12" s="195" t="s">
        <v>3874</v>
      </c>
      <c r="B12" s="195" t="s">
        <v>3875</v>
      </c>
      <c r="C12" s="195" t="s">
        <v>475</v>
      </c>
      <c r="D12" s="195" t="s">
        <v>317</v>
      </c>
      <c r="E12" s="195" t="s">
        <v>274</v>
      </c>
      <c r="F12" s="196">
        <v>45049.345833332998</v>
      </c>
      <c r="G12" s="196">
        <v>45484.345833332998</v>
      </c>
      <c r="H12" s="195" t="s">
        <v>23</v>
      </c>
      <c r="I12" s="195" t="s">
        <v>18</v>
      </c>
      <c r="J12" s="195" t="s">
        <v>260</v>
      </c>
    </row>
    <row r="13" spans="1:10" ht="45">
      <c r="A13" s="193" t="s">
        <v>3883</v>
      </c>
      <c r="B13" s="193" t="s">
        <v>3882</v>
      </c>
      <c r="C13" s="193" t="s">
        <v>475</v>
      </c>
      <c r="D13" s="193" t="s">
        <v>317</v>
      </c>
      <c r="E13" s="193" t="s">
        <v>274</v>
      </c>
      <c r="F13" s="194">
        <v>45049.377083332998</v>
      </c>
      <c r="G13" s="194">
        <v>45484.335416667003</v>
      </c>
      <c r="H13" s="193" t="s">
        <v>23</v>
      </c>
      <c r="I13" s="193" t="s">
        <v>18</v>
      </c>
      <c r="J13" s="193" t="s">
        <v>260</v>
      </c>
    </row>
    <row r="14" spans="1:10" ht="60">
      <c r="A14" s="195" t="s">
        <v>3889</v>
      </c>
      <c r="B14" s="195" t="s">
        <v>3886</v>
      </c>
      <c r="C14" s="195" t="s">
        <v>506</v>
      </c>
      <c r="D14" s="195" t="s">
        <v>317</v>
      </c>
      <c r="E14" s="195" t="s">
        <v>274</v>
      </c>
      <c r="F14" s="196">
        <v>45049.397222222004</v>
      </c>
      <c r="G14" s="196">
        <v>45484.355555556001</v>
      </c>
      <c r="H14" s="195" t="s">
        <v>23</v>
      </c>
      <c r="I14" s="195" t="s">
        <v>18</v>
      </c>
      <c r="J14" s="195" t="s">
        <v>260</v>
      </c>
    </row>
    <row r="16" spans="1:10" ht="30">
      <c r="A16" s="205" t="s">
        <v>3958</v>
      </c>
      <c r="B16" s="205" t="s">
        <v>3959</v>
      </c>
      <c r="C16" s="205"/>
      <c r="D16" s="205"/>
      <c r="E16" s="205"/>
      <c r="F16" s="206"/>
      <c r="G16" s="206"/>
      <c r="H16" s="205"/>
      <c r="I16" s="205"/>
      <c r="J16" s="207" t="s">
        <v>326</v>
      </c>
    </row>
    <row r="17" spans="1:10" ht="30">
      <c r="A17" s="205" t="s">
        <v>3981</v>
      </c>
      <c r="B17" s="205" t="s">
        <v>3983</v>
      </c>
      <c r="C17" s="205"/>
      <c r="D17" s="205"/>
      <c r="E17" s="205"/>
      <c r="F17" s="206"/>
      <c r="G17" s="206"/>
      <c r="H17" s="205"/>
      <c r="I17" s="205"/>
      <c r="J17" s="207" t="s">
        <v>326</v>
      </c>
    </row>
    <row r="18" spans="1:10" ht="30">
      <c r="A18" s="205" t="s">
        <v>3989</v>
      </c>
      <c r="B18" s="205" t="s">
        <v>3991</v>
      </c>
      <c r="C18" s="205"/>
      <c r="D18" s="205"/>
      <c r="E18" s="205"/>
      <c r="F18" s="206"/>
      <c r="G18" s="206"/>
      <c r="H18" s="205"/>
      <c r="I18" s="205"/>
      <c r="J18" s="207" t="s">
        <v>326</v>
      </c>
    </row>
    <row r="19" spans="1:10" ht="30">
      <c r="A19" s="198" t="s">
        <v>4000</v>
      </c>
      <c r="B19" s="198" t="s">
        <v>4002</v>
      </c>
      <c r="C19" s="198"/>
      <c r="D19" s="198"/>
      <c r="E19" s="198"/>
      <c r="F19" s="200"/>
      <c r="G19" s="200"/>
      <c r="H19" s="198"/>
      <c r="I19" s="198"/>
      <c r="J19" s="208" t="s">
        <v>326</v>
      </c>
    </row>
    <row r="20" spans="1:10" ht="30">
      <c r="A20" s="202" t="s">
        <v>4030</v>
      </c>
      <c r="B20" s="202" t="s">
        <v>4031</v>
      </c>
      <c r="C20" s="202"/>
      <c r="D20" s="202"/>
      <c r="E20" s="202"/>
      <c r="F20" s="203"/>
      <c r="G20" s="203"/>
      <c r="H20" s="202"/>
      <c r="I20" s="202"/>
      <c r="J20" s="204" t="s">
        <v>326</v>
      </c>
    </row>
    <row r="21" spans="1:10">
      <c r="A21" s="202"/>
      <c r="B21" s="202"/>
      <c r="C21" s="202"/>
      <c r="D21" s="202"/>
      <c r="E21" s="202"/>
      <c r="F21" s="203"/>
      <c r="G21" s="203"/>
      <c r="H21" s="202"/>
      <c r="I21" s="202"/>
      <c r="J21" s="204" t="s">
        <v>326</v>
      </c>
    </row>
    <row r="22" spans="1:10">
      <c r="A22" s="202"/>
      <c r="B22" s="202"/>
      <c r="C22" s="202"/>
      <c r="D22" s="202"/>
      <c r="E22" s="202"/>
      <c r="F22" s="203"/>
      <c r="G22" s="203"/>
      <c r="H22" s="202"/>
      <c r="I22" s="202"/>
      <c r="J22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143AC-2E62-45A7-BE6A-A747546A550E}">
  <dimension ref="B2:BX1967"/>
  <sheetViews>
    <sheetView tabSelected="1" topLeftCell="A531" workbookViewId="0">
      <selection activeCell="E528" sqref="E528"/>
    </sheetView>
  </sheetViews>
  <sheetFormatPr defaultColWidth="2.85546875" defaultRowHeight="15"/>
  <cols>
    <col min="1" max="38" width="2.85546875" style="85"/>
    <col min="39" max="39" width="2.85546875" style="85" customWidth="1"/>
    <col min="40" max="54" width="2.85546875" style="85"/>
    <col min="55" max="55" width="2.85546875" style="85" customWidth="1"/>
    <col min="56" max="58" width="2.85546875" style="85"/>
    <col min="59" max="59" width="2.85546875" style="85" customWidth="1"/>
    <col min="60" max="16384" width="2.85546875" style="85"/>
  </cols>
  <sheetData>
    <row r="2" spans="2:4">
      <c r="B2" s="47" t="s">
        <v>3938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4068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3939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3940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4032</v>
      </c>
    </row>
    <row r="56" spans="2:4">
      <c r="D56" s="55" t="s">
        <v>304</v>
      </c>
    </row>
    <row r="58" spans="2:4">
      <c r="D58" s="85" t="s">
        <v>4028</v>
      </c>
    </row>
    <row r="102" spans="4:4">
      <c r="D102" s="85" t="s">
        <v>4033</v>
      </c>
    </row>
    <row r="119" spans="4:13">
      <c r="D119" s="85" t="s">
        <v>307</v>
      </c>
      <c r="M119" s="85" t="s">
        <v>340</v>
      </c>
    </row>
    <row r="120" spans="4:13">
      <c r="D120" s="47" t="s">
        <v>4034</v>
      </c>
      <c r="M120" s="47" t="s">
        <v>4036</v>
      </c>
    </row>
    <row r="121" spans="4:13">
      <c r="D121" s="47" t="s">
        <v>4035</v>
      </c>
      <c r="M121" s="47" t="s">
        <v>4037</v>
      </c>
    </row>
    <row r="123" spans="4:13">
      <c r="D123" s="85" t="s">
        <v>4038</v>
      </c>
    </row>
    <row r="225" spans="4:37">
      <c r="D225" s="85" t="s">
        <v>34</v>
      </c>
    </row>
    <row r="226" spans="4:37">
      <c r="D226" s="85" t="s">
        <v>418</v>
      </c>
    </row>
    <row r="227" spans="4:37">
      <c r="D227" s="85" t="s">
        <v>4040</v>
      </c>
    </row>
    <row r="229" spans="4:37">
      <c r="D229" s="47" t="s">
        <v>419</v>
      </c>
      <c r="E229" s="47" t="s">
        <v>420</v>
      </c>
      <c r="F229" s="47" t="s">
        <v>481</v>
      </c>
      <c r="G229" s="47" t="s">
        <v>340</v>
      </c>
      <c r="H229" s="47" t="s">
        <v>482</v>
      </c>
      <c r="I229" s="47" t="s">
        <v>483</v>
      </c>
      <c r="J229" s="47" t="s">
        <v>484</v>
      </c>
      <c r="K229" s="47" t="s">
        <v>485</v>
      </c>
      <c r="L229" s="47" t="s">
        <v>469</v>
      </c>
      <c r="M229" s="47" t="s">
        <v>486</v>
      </c>
      <c r="N229" s="47" t="s">
        <v>487</v>
      </c>
      <c r="O229" s="47" t="s">
        <v>488</v>
      </c>
      <c r="P229" s="47" t="s">
        <v>489</v>
      </c>
      <c r="Q229" s="47" t="s">
        <v>490</v>
      </c>
      <c r="R229" s="47" t="s">
        <v>491</v>
      </c>
      <c r="S229" s="47" t="s">
        <v>468</v>
      </c>
      <c r="T229" s="47" t="s">
        <v>467</v>
      </c>
      <c r="U229" s="47" t="s">
        <v>470</v>
      </c>
      <c r="V229" s="47" t="s">
        <v>471</v>
      </c>
      <c r="W229" s="47" t="s">
        <v>472</v>
      </c>
      <c r="X229" s="47" t="s">
        <v>427</v>
      </c>
      <c r="Y229" s="47" t="s">
        <v>473</v>
      </c>
      <c r="Z229" s="47" t="s">
        <v>492</v>
      </c>
      <c r="AA229" s="47" t="s">
        <v>474</v>
      </c>
    </row>
    <row r="230" spans="4:37">
      <c r="D230" s="85">
        <v>73400</v>
      </c>
      <c r="E230" s="85">
        <v>304365</v>
      </c>
      <c r="F230" s="85" t="s">
        <v>4042</v>
      </c>
      <c r="G230" s="85" t="s">
        <v>4036</v>
      </c>
      <c r="H230" s="85" t="s">
        <v>4043</v>
      </c>
      <c r="I230" s="85" t="s">
        <v>564</v>
      </c>
      <c r="J230" s="85" t="s">
        <v>564</v>
      </c>
      <c r="K230" s="85" t="s">
        <v>4044</v>
      </c>
      <c r="L230" s="82">
        <v>45046.003734062499</v>
      </c>
      <c r="M230" s="85">
        <v>33</v>
      </c>
      <c r="N230" s="85">
        <v>2</v>
      </c>
      <c r="O230" s="85">
        <v>186</v>
      </c>
      <c r="P230" s="85" t="s">
        <v>564</v>
      </c>
      <c r="Q230" s="85" t="s">
        <v>564</v>
      </c>
      <c r="R230" s="85" t="s">
        <v>564</v>
      </c>
      <c r="S230" s="85" t="s">
        <v>564</v>
      </c>
      <c r="T230" s="85" t="s">
        <v>564</v>
      </c>
      <c r="U230" s="85" t="s">
        <v>4045</v>
      </c>
      <c r="V230" s="82">
        <v>45046.003734062499</v>
      </c>
      <c r="W230" s="85" t="s">
        <v>493</v>
      </c>
      <c r="X230" s="85" t="s">
        <v>564</v>
      </c>
      <c r="Y230" s="85" t="s">
        <v>564</v>
      </c>
      <c r="Z230" s="85">
        <v>11</v>
      </c>
      <c r="AA230" s="85" t="s">
        <v>564</v>
      </c>
    </row>
    <row r="231" spans="4:37">
      <c r="D231" s="85">
        <v>73402</v>
      </c>
      <c r="E231" s="85">
        <v>304776</v>
      </c>
      <c r="F231" s="85" t="s">
        <v>4046</v>
      </c>
      <c r="G231" s="85" t="s">
        <v>4037</v>
      </c>
      <c r="H231" s="85" t="s">
        <v>4047</v>
      </c>
      <c r="I231" s="85" t="s">
        <v>564</v>
      </c>
      <c r="J231" s="85" t="s">
        <v>564</v>
      </c>
      <c r="K231" s="85" t="s">
        <v>4048</v>
      </c>
      <c r="L231" s="82">
        <v>45046.00373989583</v>
      </c>
      <c r="M231" s="85">
        <v>33</v>
      </c>
      <c r="N231" s="85">
        <v>2</v>
      </c>
      <c r="O231" s="85">
        <v>186</v>
      </c>
      <c r="P231" s="85" t="s">
        <v>564</v>
      </c>
      <c r="Q231" s="85" t="s">
        <v>564</v>
      </c>
      <c r="R231" s="85" t="s">
        <v>564</v>
      </c>
      <c r="S231" s="85" t="s">
        <v>564</v>
      </c>
      <c r="T231" s="85" t="s">
        <v>564</v>
      </c>
      <c r="U231" s="85" t="s">
        <v>4049</v>
      </c>
      <c r="V231" s="82">
        <v>45046.00373989583</v>
      </c>
      <c r="W231" s="85" t="s">
        <v>493</v>
      </c>
      <c r="X231" s="85" t="s">
        <v>564</v>
      </c>
      <c r="Y231" s="85" t="s">
        <v>564</v>
      </c>
      <c r="Z231" s="85">
        <v>9</v>
      </c>
      <c r="AA231" s="85" t="s">
        <v>564</v>
      </c>
    </row>
    <row r="232" spans="4:37">
      <c r="L232" s="82"/>
      <c r="V232" s="82"/>
    </row>
    <row r="233" spans="4:37">
      <c r="D233" s="85" t="s">
        <v>34</v>
      </c>
    </row>
    <row r="234" spans="4:37">
      <c r="D234" s="85" t="s">
        <v>1193</v>
      </c>
    </row>
    <row r="235" spans="4:37">
      <c r="D235" s="85" t="s">
        <v>4041</v>
      </c>
    </row>
    <row r="237" spans="4:37">
      <c r="D237" s="47" t="s">
        <v>420</v>
      </c>
      <c r="E237" s="47" t="s">
        <v>1119</v>
      </c>
      <c r="F237" s="47" t="s">
        <v>1120</v>
      </c>
      <c r="G237" s="47" t="s">
        <v>1121</v>
      </c>
      <c r="H237" s="47" t="s">
        <v>1122</v>
      </c>
      <c r="I237" s="47" t="s">
        <v>1123</v>
      </c>
      <c r="J237" s="47" t="s">
        <v>1124</v>
      </c>
      <c r="K237" s="47" t="s">
        <v>1125</v>
      </c>
      <c r="L237" s="47" t="s">
        <v>1126</v>
      </c>
      <c r="M237" s="47" t="s">
        <v>1127</v>
      </c>
      <c r="N237" s="47" t="s">
        <v>1128</v>
      </c>
      <c r="O237" s="47" t="s">
        <v>1129</v>
      </c>
      <c r="P237" s="47" t="s">
        <v>1130</v>
      </c>
      <c r="Q237" s="47" t="s">
        <v>1131</v>
      </c>
      <c r="R237" s="47" t="s">
        <v>1132</v>
      </c>
      <c r="S237" s="47" t="s">
        <v>1133</v>
      </c>
      <c r="T237" s="47" t="s">
        <v>467</v>
      </c>
      <c r="U237" s="47" t="s">
        <v>468</v>
      </c>
      <c r="V237" s="47" t="s">
        <v>1134</v>
      </c>
      <c r="W237" s="47" t="s">
        <v>1135</v>
      </c>
      <c r="X237" s="47" t="s">
        <v>1136</v>
      </c>
      <c r="Y237" s="47" t="s">
        <v>1137</v>
      </c>
      <c r="Z237" s="47" t="s">
        <v>1138</v>
      </c>
      <c r="AA237" s="47" t="s">
        <v>469</v>
      </c>
      <c r="AB237" s="47" t="s">
        <v>763</v>
      </c>
      <c r="AC237" s="47" t="s">
        <v>579</v>
      </c>
      <c r="AD237" s="47" t="s">
        <v>470</v>
      </c>
      <c r="AE237" s="47" t="s">
        <v>471</v>
      </c>
      <c r="AF237" s="47" t="s">
        <v>472</v>
      </c>
      <c r="AG237" s="47" t="s">
        <v>427</v>
      </c>
      <c r="AH237" s="47" t="s">
        <v>473</v>
      </c>
      <c r="AI237" s="47" t="s">
        <v>1139</v>
      </c>
      <c r="AJ237" s="47" t="s">
        <v>1140</v>
      </c>
      <c r="AK237" s="47" t="s">
        <v>474</v>
      </c>
    </row>
    <row r="238" spans="4:37">
      <c r="D238" s="85">
        <v>304365</v>
      </c>
      <c r="E238" s="85">
        <v>2851</v>
      </c>
      <c r="F238" s="82">
        <v>45094</v>
      </c>
      <c r="G238" s="85">
        <v>75200000</v>
      </c>
      <c r="H238" s="85">
        <v>81216000</v>
      </c>
      <c r="I238" s="85">
        <v>0</v>
      </c>
      <c r="J238" s="85">
        <v>0</v>
      </c>
      <c r="K238" s="85">
        <v>0</v>
      </c>
      <c r="L238" s="85">
        <v>0</v>
      </c>
      <c r="M238" s="85" t="s">
        <v>564</v>
      </c>
      <c r="N238" s="85">
        <v>8272000</v>
      </c>
      <c r="O238" s="85">
        <v>1</v>
      </c>
      <c r="P238" s="85">
        <v>1504000</v>
      </c>
      <c r="Q238" s="85">
        <v>0</v>
      </c>
      <c r="R238" s="85" t="s">
        <v>564</v>
      </c>
      <c r="S238" s="85">
        <v>0</v>
      </c>
      <c r="T238" s="85">
        <v>0</v>
      </c>
      <c r="U238" s="85">
        <v>0</v>
      </c>
      <c r="V238" s="85">
        <v>0</v>
      </c>
      <c r="W238" s="85">
        <v>0</v>
      </c>
      <c r="X238" s="85">
        <v>0</v>
      </c>
      <c r="Y238" s="85" t="s">
        <v>564</v>
      </c>
      <c r="Z238" s="85" t="s">
        <v>564</v>
      </c>
      <c r="AA238" s="82">
        <v>45046.003734062499</v>
      </c>
      <c r="AB238" s="82">
        <v>45017</v>
      </c>
      <c r="AC238" s="82">
        <v>45046</v>
      </c>
      <c r="AD238" s="85" t="s">
        <v>4050</v>
      </c>
      <c r="AE238" s="82">
        <v>44679</v>
      </c>
      <c r="AF238" s="85" t="s">
        <v>424</v>
      </c>
      <c r="AG238" s="82">
        <v>44985.503658449074</v>
      </c>
      <c r="AH238" s="85">
        <v>0</v>
      </c>
      <c r="AI238" s="85">
        <v>0</v>
      </c>
      <c r="AJ238" s="85">
        <v>0</v>
      </c>
      <c r="AK238" s="85" t="s">
        <v>564</v>
      </c>
    </row>
    <row r="239" spans="4:37">
      <c r="D239" s="85">
        <v>304776</v>
      </c>
      <c r="E239" s="85">
        <v>2853</v>
      </c>
      <c r="F239" s="82">
        <v>45094</v>
      </c>
      <c r="G239" s="85">
        <v>53500000</v>
      </c>
      <c r="H239" s="85">
        <v>57780000</v>
      </c>
      <c r="I239" s="85">
        <v>0</v>
      </c>
      <c r="J239" s="85">
        <v>0</v>
      </c>
      <c r="K239" s="85">
        <v>0</v>
      </c>
      <c r="L239" s="85">
        <v>0</v>
      </c>
      <c r="M239" s="85" t="s">
        <v>564</v>
      </c>
      <c r="N239" s="85">
        <v>5885000</v>
      </c>
      <c r="O239" s="85">
        <v>1</v>
      </c>
      <c r="P239" s="85">
        <v>1070000</v>
      </c>
      <c r="Q239" s="85">
        <v>0</v>
      </c>
      <c r="R239" s="85" t="s">
        <v>564</v>
      </c>
      <c r="S239" s="85">
        <v>0</v>
      </c>
      <c r="T239" s="85">
        <v>0</v>
      </c>
      <c r="U239" s="85">
        <v>0</v>
      </c>
      <c r="V239" s="85">
        <v>0</v>
      </c>
      <c r="W239" s="85">
        <v>0</v>
      </c>
      <c r="X239" s="85">
        <v>0</v>
      </c>
      <c r="Y239" s="85" t="s">
        <v>564</v>
      </c>
      <c r="Z239" s="85" t="s">
        <v>564</v>
      </c>
      <c r="AA239" s="82">
        <v>45046.00373989583</v>
      </c>
      <c r="AB239" s="82">
        <v>45017</v>
      </c>
      <c r="AC239" s="82">
        <v>45046</v>
      </c>
      <c r="AD239" s="85" t="s">
        <v>4051</v>
      </c>
      <c r="AE239" s="82">
        <v>44679</v>
      </c>
      <c r="AF239" s="85" t="s">
        <v>424</v>
      </c>
      <c r="AG239" s="82">
        <v>44985.503646562502</v>
      </c>
      <c r="AH239" s="85">
        <v>0</v>
      </c>
      <c r="AI239" s="85">
        <v>0</v>
      </c>
      <c r="AJ239" s="85">
        <v>0</v>
      </c>
      <c r="AK239" s="85" t="s">
        <v>564</v>
      </c>
    </row>
    <row r="241" spans="4:24">
      <c r="D241" s="53" t="s">
        <v>335</v>
      </c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</row>
    <row r="242" spans="4:24">
      <c r="D242" s="53" t="s">
        <v>312</v>
      </c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</row>
    <row r="243" spans="4:24">
      <c r="D243" s="53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</row>
    <row r="244" spans="4:24">
      <c r="D244" s="53" t="s">
        <v>4052</v>
      </c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</row>
    <row r="245" spans="4:24">
      <c r="D245" s="53" t="s">
        <v>4053</v>
      </c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</row>
    <row r="246" spans="4:24">
      <c r="D246" s="53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</row>
    <row r="247" spans="4:24">
      <c r="D247" s="53" t="s">
        <v>4054</v>
      </c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</row>
    <row r="248" spans="4:24">
      <c r="D248" s="53" t="s">
        <v>4055</v>
      </c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</row>
    <row r="249" spans="4:24">
      <c r="D249" s="53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</row>
    <row r="250" spans="4:24">
      <c r="D250" s="53" t="s">
        <v>261</v>
      </c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</row>
    <row r="251" spans="4:24">
      <c r="D251" s="53" t="s">
        <v>262</v>
      </c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</row>
    <row r="252" spans="4:24">
      <c r="D252" s="53" t="s">
        <v>336</v>
      </c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</row>
    <row r="254" spans="4:24">
      <c r="D254" s="85" t="s">
        <v>4028</v>
      </c>
    </row>
    <row r="336" spans="2:4">
      <c r="B336" s="44">
        <v>0</v>
      </c>
      <c r="D336" s="47" t="s">
        <v>4076</v>
      </c>
    </row>
    <row r="337" spans="4:4">
      <c r="D337" s="55" t="s">
        <v>303</v>
      </c>
    </row>
    <row r="339" spans="4:4">
      <c r="D339" s="85" t="s">
        <v>4073</v>
      </c>
    </row>
    <row r="367" spans="40:40">
      <c r="AN367" s="85" t="s">
        <v>510</v>
      </c>
    </row>
    <row r="368" spans="40:40">
      <c r="AN368" s="85" t="s">
        <v>517</v>
      </c>
    </row>
    <row r="369" spans="40:40">
      <c r="AN369" s="85" t="s">
        <v>514</v>
      </c>
    </row>
    <row r="370" spans="40:40">
      <c r="AN370" s="85" t="s">
        <v>518</v>
      </c>
    </row>
    <row r="371" spans="40:40">
      <c r="AN371" s="85" t="s">
        <v>582</v>
      </c>
    </row>
    <row r="372" spans="40:40">
      <c r="AN372" s="85" t="s">
        <v>516</v>
      </c>
    </row>
    <row r="373" spans="40:40">
      <c r="AN373" s="85" t="s">
        <v>513</v>
      </c>
    </row>
    <row r="374" spans="40:40">
      <c r="AN374" s="85" t="s">
        <v>511</v>
      </c>
    </row>
    <row r="375" spans="40:40">
      <c r="AN375" s="85" t="s">
        <v>515</v>
      </c>
    </row>
    <row r="376" spans="40:40">
      <c r="AN376" s="85" t="s">
        <v>512</v>
      </c>
    </row>
    <row r="395" spans="50:59">
      <c r="AX395" s="85" t="s">
        <v>307</v>
      </c>
      <c r="BG395" s="85" t="s">
        <v>340</v>
      </c>
    </row>
    <row r="396" spans="50:59">
      <c r="AX396" s="85" t="s">
        <v>510</v>
      </c>
      <c r="BG396" s="85" t="s">
        <v>4131</v>
      </c>
    </row>
    <row r="397" spans="50:59">
      <c r="AX397" s="85" t="s">
        <v>517</v>
      </c>
      <c r="BG397" s="85" t="s">
        <v>4132</v>
      </c>
    </row>
    <row r="398" spans="50:59">
      <c r="AX398" s="85" t="s">
        <v>514</v>
      </c>
      <c r="BG398" s="85" t="s">
        <v>4133</v>
      </c>
    </row>
    <row r="399" spans="50:59">
      <c r="AX399" s="85" t="s">
        <v>518</v>
      </c>
      <c r="BG399" s="85" t="s">
        <v>4134</v>
      </c>
    </row>
    <row r="400" spans="50:59">
      <c r="AX400" s="85" t="s">
        <v>582</v>
      </c>
      <c r="BG400" s="85" t="s">
        <v>4135</v>
      </c>
    </row>
    <row r="401" spans="4:59">
      <c r="AX401" s="85" t="s">
        <v>516</v>
      </c>
      <c r="BG401" s="85" t="s">
        <v>4136</v>
      </c>
    </row>
    <row r="402" spans="4:59">
      <c r="AX402" s="85" t="s">
        <v>513</v>
      </c>
      <c r="BG402" s="85" t="s">
        <v>4137</v>
      </c>
    </row>
    <row r="403" spans="4:59">
      <c r="AX403" s="85" t="s">
        <v>511</v>
      </c>
      <c r="BG403" s="85" t="s">
        <v>4138</v>
      </c>
    </row>
    <row r="404" spans="4:59">
      <c r="AX404" s="85" t="s">
        <v>515</v>
      </c>
      <c r="BG404" s="85" t="s">
        <v>4139</v>
      </c>
    </row>
    <row r="405" spans="4:59">
      <c r="AX405" s="85" t="s">
        <v>512</v>
      </c>
      <c r="BG405" s="85" t="s">
        <v>4140</v>
      </c>
    </row>
    <row r="412" spans="4:59">
      <c r="D412" s="85" t="s">
        <v>4177</v>
      </c>
    </row>
    <row r="447" spans="4:4">
      <c r="D447" s="85" t="s">
        <v>4191</v>
      </c>
    </row>
    <row r="523" spans="4:13">
      <c r="D523" s="85" t="s">
        <v>307</v>
      </c>
      <c r="M523" s="85" t="s">
        <v>340</v>
      </c>
    </row>
    <row r="524" spans="4:13">
      <c r="D524" s="47" t="s">
        <v>741</v>
      </c>
      <c r="M524" s="47" t="s">
        <v>4224</v>
      </c>
    </row>
    <row r="526" spans="4:13">
      <c r="D526" s="85" t="s">
        <v>4191</v>
      </c>
    </row>
    <row r="640" spans="2:4">
      <c r="B640" s="44">
        <v>0</v>
      </c>
      <c r="D640" s="47" t="s">
        <v>4077</v>
      </c>
    </row>
    <row r="641" spans="4:4">
      <c r="D641" s="55" t="s">
        <v>303</v>
      </c>
    </row>
    <row r="683" spans="2:4">
      <c r="B683" s="44">
        <v>0</v>
      </c>
      <c r="D683" s="47" t="s">
        <v>4081</v>
      </c>
    </row>
    <row r="684" spans="2:4">
      <c r="D684" s="55" t="s">
        <v>303</v>
      </c>
    </row>
    <row r="686" spans="2:4">
      <c r="D686" s="85" t="s">
        <v>4078</v>
      </c>
    </row>
    <row r="732" spans="4:39">
      <c r="AM732" s="85" t="s">
        <v>307</v>
      </c>
    </row>
    <row r="733" spans="4:39">
      <c r="AM733" s="47" t="s">
        <v>4079</v>
      </c>
    </row>
    <row r="734" spans="4:39">
      <c r="D734" s="85" t="s">
        <v>4089</v>
      </c>
    </row>
    <row r="770" spans="4:22">
      <c r="D770" s="85" t="s">
        <v>307</v>
      </c>
      <c r="M770" s="85" t="s">
        <v>340</v>
      </c>
    </row>
    <row r="771" spans="4:22">
      <c r="D771" s="47" t="s">
        <v>4079</v>
      </c>
      <c r="M771" s="47" t="s">
        <v>4108</v>
      </c>
    </row>
    <row r="773" spans="4:22">
      <c r="D773" s="53" t="s">
        <v>335</v>
      </c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</row>
    <row r="774" spans="4:22">
      <c r="D774" s="53" t="s">
        <v>312</v>
      </c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</row>
    <row r="775" spans="4:22">
      <c r="D775" s="53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</row>
    <row r="776" spans="4:22">
      <c r="D776" s="53" t="s">
        <v>926</v>
      </c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</row>
    <row r="777" spans="4:22">
      <c r="D777" s="53" t="s">
        <v>280</v>
      </c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</row>
    <row r="778" spans="4:22">
      <c r="D778" s="53" t="s">
        <v>4110</v>
      </c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</row>
    <row r="779" spans="4:22">
      <c r="D779" s="53" t="s">
        <v>4111</v>
      </c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</row>
    <row r="780" spans="4:22">
      <c r="D780" s="53" t="s">
        <v>4112</v>
      </c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</row>
    <row r="781" spans="4:22">
      <c r="D781" s="53" t="s">
        <v>4113</v>
      </c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</row>
    <row r="782" spans="4:22">
      <c r="D782" s="53" t="s">
        <v>4114</v>
      </c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</row>
    <row r="783" spans="4:22">
      <c r="D783" s="53" t="s">
        <v>4115</v>
      </c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</row>
    <row r="784" spans="4:22">
      <c r="D784" s="53" t="s">
        <v>4116</v>
      </c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</row>
    <row r="785" spans="4:22">
      <c r="D785" s="53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</row>
    <row r="786" spans="4:22">
      <c r="D786" s="53" t="s">
        <v>261</v>
      </c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</row>
    <row r="787" spans="4:22">
      <c r="D787" s="53" t="s">
        <v>262</v>
      </c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</row>
    <row r="788" spans="4:22">
      <c r="D788" s="53" t="s">
        <v>336</v>
      </c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</row>
    <row r="790" spans="4:22">
      <c r="D790" s="85" t="s">
        <v>4109</v>
      </c>
    </row>
    <row r="815" spans="4:4">
      <c r="D815" s="85" t="s">
        <v>4129</v>
      </c>
    </row>
    <row r="862" spans="39:48">
      <c r="AM862" s="85" t="s">
        <v>307</v>
      </c>
      <c r="AV862" s="85" t="s">
        <v>340</v>
      </c>
    </row>
    <row r="863" spans="39:48">
      <c r="AM863" s="47" t="s">
        <v>4079</v>
      </c>
      <c r="AV863" s="47" t="s">
        <v>4108</v>
      </c>
    </row>
    <row r="944" spans="4:20">
      <c r="D944" s="52" t="s">
        <v>34</v>
      </c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</row>
    <row r="945" spans="4:27">
      <c r="D945" s="52" t="s">
        <v>418</v>
      </c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</row>
    <row r="946" spans="4:27">
      <c r="D946" s="52" t="s">
        <v>4185</v>
      </c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</row>
    <row r="948" spans="4:27">
      <c r="D948" s="85" t="s">
        <v>419</v>
      </c>
      <c r="E948" s="85" t="s">
        <v>420</v>
      </c>
      <c r="F948" s="85" t="s">
        <v>481</v>
      </c>
      <c r="G948" s="85" t="s">
        <v>340</v>
      </c>
      <c r="H948" s="85" t="s">
        <v>482</v>
      </c>
      <c r="I948" s="85" t="s">
        <v>483</v>
      </c>
      <c r="J948" s="85" t="s">
        <v>484</v>
      </c>
      <c r="K948" s="85" t="s">
        <v>485</v>
      </c>
      <c r="L948" s="85" t="s">
        <v>469</v>
      </c>
      <c r="M948" s="85" t="s">
        <v>486</v>
      </c>
      <c r="N948" s="85" t="s">
        <v>487</v>
      </c>
      <c r="O948" s="85" t="s">
        <v>488</v>
      </c>
      <c r="P948" s="85" t="s">
        <v>489</v>
      </c>
      <c r="Q948" s="85" t="s">
        <v>490</v>
      </c>
      <c r="R948" s="85" t="s">
        <v>491</v>
      </c>
      <c r="S948" s="85" t="s">
        <v>468</v>
      </c>
      <c r="T948" s="85" t="s">
        <v>467</v>
      </c>
      <c r="U948" s="85" t="s">
        <v>470</v>
      </c>
      <c r="V948" s="85" t="s">
        <v>471</v>
      </c>
      <c r="W948" s="85" t="s">
        <v>472</v>
      </c>
      <c r="X948" s="85" t="s">
        <v>427</v>
      </c>
      <c r="Y948" s="85" t="s">
        <v>473</v>
      </c>
      <c r="Z948" s="85" t="s">
        <v>492</v>
      </c>
      <c r="AA948" s="85" t="s">
        <v>474</v>
      </c>
    </row>
    <row r="949" spans="4:27">
      <c r="D949" s="85">
        <v>73860</v>
      </c>
      <c r="E949" s="85">
        <v>411158</v>
      </c>
      <c r="F949" s="85" t="s">
        <v>4186</v>
      </c>
      <c r="G949" s="85" t="s">
        <v>4108</v>
      </c>
      <c r="H949" s="85" t="s">
        <v>4187</v>
      </c>
      <c r="I949" s="85" t="s">
        <v>564</v>
      </c>
      <c r="J949" s="85" t="s">
        <v>564</v>
      </c>
      <c r="K949" s="85" t="s">
        <v>4188</v>
      </c>
      <c r="L949" s="82">
        <v>45050.96187939815</v>
      </c>
      <c r="M949" s="85">
        <v>33</v>
      </c>
      <c r="N949" s="85">
        <v>2</v>
      </c>
      <c r="O949" s="85">
        <v>186</v>
      </c>
      <c r="P949" s="85" t="s">
        <v>564</v>
      </c>
      <c r="Q949" s="85" t="s">
        <v>564</v>
      </c>
      <c r="R949" s="85" t="s">
        <v>564</v>
      </c>
      <c r="S949" s="85" t="s">
        <v>564</v>
      </c>
      <c r="T949" s="85" t="s">
        <v>564</v>
      </c>
      <c r="U949" s="85" t="s">
        <v>4189</v>
      </c>
      <c r="V949" s="82">
        <v>45050.96187939815</v>
      </c>
      <c r="W949" s="85" t="s">
        <v>493</v>
      </c>
      <c r="X949" s="85" t="s">
        <v>564</v>
      </c>
      <c r="Y949" s="85" t="s">
        <v>564</v>
      </c>
      <c r="Z949" s="85">
        <v>7</v>
      </c>
      <c r="AA949" s="85" t="s">
        <v>564</v>
      </c>
    </row>
    <row r="951" spans="4:27">
      <c r="D951" s="53" t="s">
        <v>335</v>
      </c>
      <c r="E951" s="49"/>
      <c r="F951" s="49"/>
      <c r="G951" s="49"/>
      <c r="H951" s="49"/>
      <c r="I951" s="49"/>
      <c r="J951" s="49"/>
      <c r="K951" s="49"/>
      <c r="L951" s="49"/>
      <c r="M951" s="49"/>
      <c r="N951" s="49"/>
      <c r="O951" s="49"/>
      <c r="P951" s="49"/>
      <c r="Q951" s="49"/>
      <c r="R951" s="49"/>
      <c r="S951" s="49"/>
    </row>
    <row r="952" spans="4:27">
      <c r="D952" s="53" t="s">
        <v>312</v>
      </c>
      <c r="E952" s="49"/>
      <c r="F952" s="49"/>
      <c r="G952" s="49"/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</row>
    <row r="953" spans="4:27">
      <c r="D953" s="53"/>
      <c r="E953" s="49"/>
      <c r="F953" s="49"/>
      <c r="G953" s="49"/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</row>
    <row r="954" spans="4:27">
      <c r="D954" s="53" t="s">
        <v>762</v>
      </c>
      <c r="E954" s="49"/>
      <c r="F954" s="49"/>
      <c r="G954" s="49"/>
      <c r="H954" s="49"/>
      <c r="I954" s="49"/>
      <c r="J954" s="49"/>
      <c r="K954" s="49"/>
      <c r="L954" s="49"/>
      <c r="M954" s="49"/>
      <c r="N954" s="49"/>
      <c r="O954" s="49"/>
      <c r="P954" s="49"/>
      <c r="Q954" s="49"/>
      <c r="R954" s="49"/>
      <c r="S954" s="49"/>
    </row>
    <row r="955" spans="4:27">
      <c r="D955" s="53" t="s">
        <v>4190</v>
      </c>
      <c r="E955" s="49"/>
      <c r="F955" s="49"/>
      <c r="G955" s="49"/>
      <c r="H955" s="49"/>
      <c r="I955" s="49"/>
      <c r="J955" s="49"/>
      <c r="K955" s="49"/>
      <c r="L955" s="49"/>
      <c r="M955" s="49"/>
      <c r="N955" s="49"/>
      <c r="O955" s="49"/>
      <c r="P955" s="49"/>
      <c r="Q955" s="49"/>
      <c r="R955" s="49"/>
      <c r="S955" s="49"/>
    </row>
    <row r="956" spans="4:27">
      <c r="D956" s="53"/>
      <c r="E956" s="49"/>
      <c r="F956" s="49"/>
      <c r="G956" s="49"/>
      <c r="H956" s="49"/>
      <c r="I956" s="49"/>
      <c r="J956" s="49"/>
      <c r="K956" s="49"/>
      <c r="L956" s="49"/>
      <c r="M956" s="49"/>
      <c r="N956" s="49"/>
      <c r="O956" s="49"/>
      <c r="P956" s="49"/>
      <c r="Q956" s="49"/>
      <c r="R956" s="49"/>
      <c r="S956" s="49"/>
    </row>
    <row r="957" spans="4:27">
      <c r="D957" s="53" t="s">
        <v>261</v>
      </c>
      <c r="E957" s="49"/>
      <c r="F957" s="49"/>
      <c r="G957" s="49"/>
      <c r="H957" s="49"/>
      <c r="I957" s="49"/>
      <c r="J957" s="49"/>
      <c r="K957" s="49"/>
      <c r="L957" s="49"/>
      <c r="M957" s="49"/>
      <c r="N957" s="49"/>
      <c r="O957" s="49"/>
      <c r="P957" s="49"/>
      <c r="Q957" s="49"/>
      <c r="R957" s="49"/>
      <c r="S957" s="49"/>
    </row>
    <row r="958" spans="4:27">
      <c r="D958" s="53" t="s">
        <v>262</v>
      </c>
      <c r="E958" s="49"/>
      <c r="F958" s="49"/>
      <c r="G958" s="49"/>
      <c r="H958" s="49"/>
      <c r="I958" s="49"/>
      <c r="J958" s="49"/>
      <c r="K958" s="49"/>
      <c r="L958" s="49"/>
      <c r="M958" s="49"/>
      <c r="N958" s="49"/>
      <c r="O958" s="49"/>
      <c r="P958" s="49"/>
      <c r="Q958" s="49"/>
      <c r="R958" s="49"/>
      <c r="S958" s="49"/>
    </row>
    <row r="959" spans="4:27">
      <c r="D959" s="53" t="s">
        <v>336</v>
      </c>
      <c r="E959" s="49"/>
      <c r="F959" s="49"/>
      <c r="G959" s="49"/>
      <c r="H959" s="49"/>
      <c r="I959" s="49"/>
      <c r="J959" s="49"/>
      <c r="K959" s="49"/>
      <c r="L959" s="49"/>
      <c r="M959" s="49"/>
      <c r="N959" s="49"/>
      <c r="O959" s="49"/>
      <c r="P959" s="49"/>
      <c r="Q959" s="49"/>
      <c r="R959" s="49"/>
      <c r="S959" s="49"/>
    </row>
    <row r="961" spans="4:4">
      <c r="D961" s="85" t="s">
        <v>4129</v>
      </c>
    </row>
    <row r="1033" spans="2:4">
      <c r="B1033" s="44">
        <v>0</v>
      </c>
      <c r="D1033" s="47" t="s">
        <v>4088</v>
      </c>
    </row>
    <row r="1034" spans="2:4">
      <c r="D1034" s="55" t="s">
        <v>303</v>
      </c>
    </row>
    <row r="1036" spans="2:4">
      <c r="D1036" s="85" t="s">
        <v>36</v>
      </c>
    </row>
    <row r="1037" spans="2:4">
      <c r="D1037" s="50" t="s">
        <v>4174</v>
      </c>
    </row>
    <row r="1039" spans="2:4">
      <c r="D1039" s="85" t="s">
        <v>633</v>
      </c>
    </row>
    <row r="1057" spans="40:40">
      <c r="AN1057" s="85" t="s">
        <v>4082</v>
      </c>
    </row>
    <row r="1058" spans="40:40">
      <c r="AN1058" s="85" t="s">
        <v>4083</v>
      </c>
    </row>
    <row r="1059" spans="40:40">
      <c r="AN1059" s="85" t="s">
        <v>4084</v>
      </c>
    </row>
    <row r="1060" spans="40:40">
      <c r="AN1060" s="85" t="s">
        <v>3666</v>
      </c>
    </row>
    <row r="1061" spans="40:40">
      <c r="AN1061" s="85" t="s">
        <v>4085</v>
      </c>
    </row>
    <row r="1076" spans="4:4">
      <c r="D1076" s="85" t="s">
        <v>4175</v>
      </c>
    </row>
    <row r="1098" spans="4:4">
      <c r="D1098" s="85" t="s">
        <v>4178</v>
      </c>
    </row>
    <row r="1136" spans="39:48">
      <c r="AM1136" s="85" t="s">
        <v>307</v>
      </c>
      <c r="AV1136" s="85" t="s">
        <v>340</v>
      </c>
    </row>
    <row r="1137" spans="39:48">
      <c r="AM1137" s="85" t="s">
        <v>3900</v>
      </c>
      <c r="AV1137" s="85" t="s">
        <v>3912</v>
      </c>
    </row>
    <row r="1161" spans="4:68">
      <c r="D1161" s="52" t="s">
        <v>388</v>
      </c>
      <c r="E1161" s="48"/>
      <c r="F1161" s="48"/>
      <c r="G1161" s="48"/>
      <c r="H1161" s="48"/>
      <c r="I1161" s="48"/>
      <c r="J1161" s="48"/>
      <c r="K1161" s="48"/>
      <c r="L1161" s="48"/>
      <c r="M1161" s="48"/>
      <c r="N1161" s="48"/>
      <c r="O1161" s="48"/>
      <c r="P1161" s="48"/>
      <c r="Q1161" s="48"/>
      <c r="R1161" s="48"/>
      <c r="S1161" s="48"/>
      <c r="T1161" s="48"/>
      <c r="U1161" s="48"/>
      <c r="V1161" s="48"/>
      <c r="W1161" s="48"/>
      <c r="X1161" s="48"/>
      <c r="Y1161" s="48"/>
      <c r="Z1161" s="48"/>
      <c r="AA1161" s="48"/>
      <c r="AB1161" s="48"/>
      <c r="AC1161" s="48"/>
      <c r="AD1161" s="48"/>
      <c r="AE1161" s="48"/>
      <c r="AF1161" s="48"/>
      <c r="AG1161" s="48"/>
      <c r="AH1161" s="48"/>
      <c r="AI1161" s="48"/>
      <c r="AJ1161" s="48"/>
      <c r="AK1161" s="48"/>
      <c r="AM1161" s="52" t="s">
        <v>34</v>
      </c>
      <c r="AN1161" s="48"/>
      <c r="AO1161" s="48"/>
      <c r="AP1161" s="48"/>
      <c r="AQ1161" s="48"/>
      <c r="AR1161" s="48"/>
      <c r="AS1161" s="48"/>
      <c r="AT1161" s="48"/>
      <c r="AU1161" s="48"/>
      <c r="AV1161" s="48"/>
      <c r="AW1161" s="48"/>
      <c r="AX1161" s="48"/>
      <c r="AY1161" s="48"/>
      <c r="AZ1161" s="48"/>
      <c r="BA1161" s="48"/>
      <c r="BC1161" s="53" t="s">
        <v>335</v>
      </c>
      <c r="BD1161" s="49"/>
      <c r="BE1161" s="49"/>
      <c r="BF1161" s="49"/>
      <c r="BG1161" s="49"/>
      <c r="BH1161" s="49"/>
      <c r="BI1161" s="49"/>
      <c r="BJ1161" s="49"/>
      <c r="BK1161" s="49"/>
      <c r="BL1161" s="49"/>
      <c r="BM1161" s="49"/>
      <c r="BN1161" s="49"/>
      <c r="BO1161" s="49"/>
      <c r="BP1161" s="49"/>
    </row>
    <row r="1162" spans="4:68">
      <c r="D1162" s="52" t="s">
        <v>332</v>
      </c>
      <c r="E1162" s="48"/>
      <c r="F1162" s="48"/>
      <c r="G1162" s="48"/>
      <c r="H1162" s="48"/>
      <c r="I1162" s="48"/>
      <c r="J1162" s="48"/>
      <c r="K1162" s="48"/>
      <c r="L1162" s="48"/>
      <c r="M1162" s="48"/>
      <c r="N1162" s="48"/>
      <c r="O1162" s="48"/>
      <c r="P1162" s="48"/>
      <c r="Q1162" s="48"/>
      <c r="R1162" s="48"/>
      <c r="S1162" s="48"/>
      <c r="T1162" s="48"/>
      <c r="U1162" s="48"/>
      <c r="V1162" s="48"/>
      <c r="W1162" s="48"/>
      <c r="X1162" s="48"/>
      <c r="Y1162" s="48"/>
      <c r="Z1162" s="48"/>
      <c r="AA1162" s="48"/>
      <c r="AB1162" s="48"/>
      <c r="AC1162" s="48"/>
      <c r="AD1162" s="48"/>
      <c r="AE1162" s="48"/>
      <c r="AF1162" s="48"/>
      <c r="AG1162" s="48"/>
      <c r="AH1162" s="48"/>
      <c r="AI1162" s="48"/>
      <c r="AJ1162" s="48"/>
      <c r="AK1162" s="48"/>
      <c r="AM1162" s="52" t="s">
        <v>1193</v>
      </c>
      <c r="AN1162" s="48"/>
      <c r="AO1162" s="48"/>
      <c r="AP1162" s="48"/>
      <c r="AQ1162" s="48"/>
      <c r="AR1162" s="48"/>
      <c r="AS1162" s="48"/>
      <c r="AT1162" s="48"/>
      <c r="AU1162" s="48"/>
      <c r="AV1162" s="48"/>
      <c r="AW1162" s="48"/>
      <c r="AX1162" s="48"/>
      <c r="AY1162" s="48"/>
      <c r="AZ1162" s="48"/>
      <c r="BA1162" s="48"/>
      <c r="BC1162" s="53" t="s">
        <v>312</v>
      </c>
      <c r="BD1162" s="49"/>
      <c r="BE1162" s="49"/>
      <c r="BF1162" s="49"/>
      <c r="BG1162" s="49"/>
      <c r="BH1162" s="49"/>
      <c r="BI1162" s="49"/>
      <c r="BJ1162" s="49"/>
      <c r="BK1162" s="49"/>
      <c r="BL1162" s="49"/>
      <c r="BM1162" s="49"/>
      <c r="BN1162" s="49"/>
      <c r="BO1162" s="49"/>
      <c r="BP1162" s="49"/>
    </row>
    <row r="1163" spans="4:68">
      <c r="D1163" s="52" t="s">
        <v>369</v>
      </c>
      <c r="E1163" s="48"/>
      <c r="F1163" s="48"/>
      <c r="G1163" s="48"/>
      <c r="H1163" s="48"/>
      <c r="I1163" s="48"/>
      <c r="J1163" s="48"/>
      <c r="K1163" s="48"/>
      <c r="L1163" s="48"/>
      <c r="M1163" s="48"/>
      <c r="N1163" s="48"/>
      <c r="O1163" s="48"/>
      <c r="P1163" s="48"/>
      <c r="Q1163" s="48"/>
      <c r="R1163" s="48"/>
      <c r="S1163" s="48"/>
      <c r="T1163" s="48"/>
      <c r="U1163" s="48"/>
      <c r="V1163" s="48"/>
      <c r="W1163" s="48"/>
      <c r="X1163" s="48"/>
      <c r="Y1163" s="48"/>
      <c r="Z1163" s="48"/>
      <c r="AA1163" s="48"/>
      <c r="AB1163" s="48"/>
      <c r="AC1163" s="48"/>
      <c r="AD1163" s="48"/>
      <c r="AE1163" s="48"/>
      <c r="AF1163" s="48"/>
      <c r="AG1163" s="48"/>
      <c r="AH1163" s="48"/>
      <c r="AI1163" s="48"/>
      <c r="AJ1163" s="48"/>
      <c r="AK1163" s="48"/>
      <c r="AM1163" s="52" t="s">
        <v>1194</v>
      </c>
      <c r="AN1163" s="48"/>
      <c r="AO1163" s="48"/>
      <c r="AP1163" s="48"/>
      <c r="AQ1163" s="48"/>
      <c r="AR1163" s="48"/>
      <c r="AS1163" s="48"/>
      <c r="AT1163" s="48"/>
      <c r="AU1163" s="48"/>
      <c r="AV1163" s="48"/>
      <c r="AW1163" s="48"/>
      <c r="AX1163" s="48"/>
      <c r="AY1163" s="48"/>
      <c r="AZ1163" s="48"/>
      <c r="BA1163" s="48"/>
      <c r="BC1163" s="53"/>
      <c r="BD1163" s="49"/>
      <c r="BE1163" s="49"/>
      <c r="BF1163" s="49"/>
      <c r="BG1163" s="49"/>
      <c r="BH1163" s="49"/>
      <c r="BI1163" s="49"/>
      <c r="BJ1163" s="49"/>
      <c r="BK1163" s="49"/>
      <c r="BL1163" s="49"/>
      <c r="BM1163" s="49"/>
      <c r="BN1163" s="49"/>
      <c r="BO1163" s="49"/>
      <c r="BP1163" s="49"/>
    </row>
    <row r="1164" spans="4:68">
      <c r="D1164" s="52" t="s">
        <v>480</v>
      </c>
      <c r="E1164" s="48"/>
      <c r="F1164" s="48"/>
      <c r="G1164" s="48"/>
      <c r="H1164" s="48"/>
      <c r="I1164" s="48"/>
      <c r="J1164" s="48"/>
      <c r="K1164" s="48"/>
      <c r="L1164" s="48"/>
      <c r="M1164" s="48"/>
      <c r="N1164" s="48"/>
      <c r="O1164" s="48"/>
      <c r="P1164" s="48"/>
      <c r="Q1164" s="48"/>
      <c r="R1164" s="48"/>
      <c r="S1164" s="48"/>
      <c r="T1164" s="48"/>
      <c r="U1164" s="48"/>
      <c r="V1164" s="48"/>
      <c r="W1164" s="48"/>
      <c r="X1164" s="48"/>
      <c r="Y1164" s="48"/>
      <c r="Z1164" s="48"/>
      <c r="AA1164" s="48"/>
      <c r="AB1164" s="48"/>
      <c r="AC1164" s="48"/>
      <c r="AD1164" s="48"/>
      <c r="AE1164" s="48"/>
      <c r="AF1164" s="48"/>
      <c r="AG1164" s="48"/>
      <c r="AH1164" s="48"/>
      <c r="AI1164" s="48"/>
      <c r="AJ1164" s="48"/>
      <c r="AK1164" s="48"/>
      <c r="AM1164" s="52" t="s">
        <v>4194</v>
      </c>
      <c r="AN1164" s="48"/>
      <c r="AO1164" s="48"/>
      <c r="AP1164" s="48"/>
      <c r="AQ1164" s="48"/>
      <c r="AR1164" s="48"/>
      <c r="AS1164" s="48"/>
      <c r="AT1164" s="48"/>
      <c r="AU1164" s="48"/>
      <c r="AV1164" s="48"/>
      <c r="AW1164" s="48"/>
      <c r="AX1164" s="48"/>
      <c r="AY1164" s="48"/>
      <c r="AZ1164" s="48"/>
      <c r="BA1164" s="48"/>
      <c r="BC1164" s="53" t="s">
        <v>1286</v>
      </c>
      <c r="BD1164" s="49"/>
      <c r="BE1164" s="49"/>
      <c r="BF1164" s="49"/>
      <c r="BG1164" s="49"/>
      <c r="BH1164" s="49"/>
      <c r="BI1164" s="49"/>
      <c r="BJ1164" s="49"/>
      <c r="BK1164" s="49"/>
      <c r="BL1164" s="49"/>
      <c r="BM1164" s="49"/>
      <c r="BN1164" s="49"/>
      <c r="BO1164" s="49"/>
      <c r="BP1164" s="49"/>
    </row>
    <row r="1165" spans="4:68">
      <c r="D1165" s="52" t="s">
        <v>662</v>
      </c>
      <c r="E1165" s="48"/>
      <c r="F1165" s="48"/>
      <c r="G1165" s="48"/>
      <c r="H1165" s="48"/>
      <c r="I1165" s="48"/>
      <c r="J1165" s="48"/>
      <c r="K1165" s="48"/>
      <c r="L1165" s="48"/>
      <c r="M1165" s="48"/>
      <c r="N1165" s="48"/>
      <c r="O1165" s="48"/>
      <c r="P1165" s="48"/>
      <c r="Q1165" s="48"/>
      <c r="R1165" s="48"/>
      <c r="S1165" s="48"/>
      <c r="T1165" s="48"/>
      <c r="U1165" s="48"/>
      <c r="V1165" s="48"/>
      <c r="W1165" s="48"/>
      <c r="X1165" s="48"/>
      <c r="Y1165" s="48"/>
      <c r="Z1165" s="48"/>
      <c r="AA1165" s="48"/>
      <c r="AB1165" s="48"/>
      <c r="AC1165" s="48"/>
      <c r="AD1165" s="48"/>
      <c r="AE1165" s="48"/>
      <c r="AF1165" s="48"/>
      <c r="AG1165" s="48"/>
      <c r="AH1165" s="48"/>
      <c r="AI1165" s="48"/>
      <c r="AJ1165" s="48"/>
      <c r="AK1165" s="48"/>
      <c r="AM1165" s="52" t="s">
        <v>4195</v>
      </c>
      <c r="AN1165" s="48"/>
      <c r="AO1165" s="48"/>
      <c r="AP1165" s="48"/>
      <c r="AQ1165" s="48"/>
      <c r="AR1165" s="48"/>
      <c r="AS1165" s="48"/>
      <c r="AT1165" s="48"/>
      <c r="AU1165" s="48"/>
      <c r="AV1165" s="48"/>
      <c r="AW1165" s="48"/>
      <c r="AX1165" s="48"/>
      <c r="AY1165" s="48"/>
      <c r="AZ1165" s="48"/>
      <c r="BA1165" s="48"/>
      <c r="BC1165" s="53" t="s">
        <v>1287</v>
      </c>
      <c r="BD1165" s="49"/>
      <c r="BE1165" s="49"/>
      <c r="BF1165" s="49"/>
      <c r="BG1165" s="49"/>
      <c r="BH1165" s="49"/>
      <c r="BI1165" s="49"/>
      <c r="BJ1165" s="49"/>
      <c r="BK1165" s="49"/>
      <c r="BL1165" s="49"/>
      <c r="BM1165" s="49"/>
      <c r="BN1165" s="49"/>
      <c r="BO1165" s="49"/>
      <c r="BP1165" s="49"/>
    </row>
    <row r="1166" spans="4:68">
      <c r="D1166" s="52" t="s">
        <v>2381</v>
      </c>
      <c r="E1166" s="48"/>
      <c r="F1166" s="48"/>
      <c r="G1166" s="48"/>
      <c r="H1166" s="48"/>
      <c r="I1166" s="48"/>
      <c r="J1166" s="48"/>
      <c r="K1166" s="48"/>
      <c r="L1166" s="48"/>
      <c r="M1166" s="48"/>
      <c r="N1166" s="48"/>
      <c r="O1166" s="48"/>
      <c r="P1166" s="48"/>
      <c r="Q1166" s="48"/>
      <c r="R1166" s="48"/>
      <c r="S1166" s="48"/>
      <c r="T1166" s="48"/>
      <c r="U1166" s="48"/>
      <c r="V1166" s="48"/>
      <c r="W1166" s="48"/>
      <c r="X1166" s="48"/>
      <c r="Y1166" s="48"/>
      <c r="Z1166" s="48"/>
      <c r="AA1166" s="48"/>
      <c r="AB1166" s="48"/>
      <c r="AC1166" s="48"/>
      <c r="AD1166" s="48"/>
      <c r="AE1166" s="48"/>
      <c r="AF1166" s="48"/>
      <c r="AG1166" s="48"/>
      <c r="AH1166" s="48"/>
      <c r="AI1166" s="48"/>
      <c r="AJ1166" s="48"/>
      <c r="AK1166" s="48"/>
      <c r="AM1166" s="52" t="s">
        <v>4196</v>
      </c>
      <c r="AN1166" s="48"/>
      <c r="AO1166" s="48"/>
      <c r="AP1166" s="48"/>
      <c r="AQ1166" s="48"/>
      <c r="AR1166" s="48"/>
      <c r="AS1166" s="48"/>
      <c r="AT1166" s="48"/>
      <c r="AU1166" s="48"/>
      <c r="AV1166" s="48"/>
      <c r="AW1166" s="48"/>
      <c r="AX1166" s="48"/>
      <c r="AY1166" s="48"/>
      <c r="AZ1166" s="48"/>
      <c r="BA1166" s="48"/>
      <c r="BC1166" s="53" t="s">
        <v>4194</v>
      </c>
      <c r="BD1166" s="49"/>
      <c r="BE1166" s="49"/>
      <c r="BF1166" s="49"/>
      <c r="BG1166" s="49"/>
      <c r="BH1166" s="49"/>
      <c r="BI1166" s="49"/>
      <c r="BJ1166" s="49"/>
      <c r="BK1166" s="49"/>
      <c r="BL1166" s="49"/>
      <c r="BM1166" s="49"/>
      <c r="BN1166" s="49"/>
      <c r="BO1166" s="49"/>
      <c r="BP1166" s="49"/>
    </row>
    <row r="1167" spans="4:68">
      <c r="D1167" s="52" t="s">
        <v>371</v>
      </c>
      <c r="E1167" s="48"/>
      <c r="F1167" s="48"/>
      <c r="G1167" s="48"/>
      <c r="H1167" s="48"/>
      <c r="I1167" s="48"/>
      <c r="J1167" s="48"/>
      <c r="K1167" s="48"/>
      <c r="L1167" s="48"/>
      <c r="M1167" s="48"/>
      <c r="N1167" s="48"/>
      <c r="O1167" s="48"/>
      <c r="P1167" s="48"/>
      <c r="Q1167" s="48"/>
      <c r="R1167" s="48"/>
      <c r="S1167" s="48"/>
      <c r="T1167" s="48"/>
      <c r="U1167" s="48"/>
      <c r="V1167" s="48"/>
      <c r="W1167" s="48"/>
      <c r="X1167" s="48"/>
      <c r="Y1167" s="48"/>
      <c r="Z1167" s="48"/>
      <c r="AA1167" s="48"/>
      <c r="AB1167" s="48"/>
      <c r="AC1167" s="48"/>
      <c r="AD1167" s="48"/>
      <c r="AE1167" s="48"/>
      <c r="AF1167" s="48"/>
      <c r="AG1167" s="48"/>
      <c r="AH1167" s="48"/>
      <c r="AI1167" s="48"/>
      <c r="AJ1167" s="48"/>
      <c r="AK1167" s="48"/>
      <c r="AM1167" s="52" t="s">
        <v>4197</v>
      </c>
      <c r="AN1167" s="48"/>
      <c r="AO1167" s="48"/>
      <c r="AP1167" s="48"/>
      <c r="AQ1167" s="48"/>
      <c r="AR1167" s="48"/>
      <c r="AS1167" s="48"/>
      <c r="AT1167" s="48"/>
      <c r="AU1167" s="48"/>
      <c r="AV1167" s="48"/>
      <c r="AW1167" s="48"/>
      <c r="AX1167" s="48"/>
      <c r="AY1167" s="48"/>
      <c r="AZ1167" s="48"/>
      <c r="BA1167" s="48"/>
      <c r="BC1167" s="53" t="s">
        <v>4195</v>
      </c>
      <c r="BD1167" s="49"/>
      <c r="BE1167" s="49"/>
      <c r="BF1167" s="49"/>
      <c r="BG1167" s="49"/>
      <c r="BH1167" s="49"/>
      <c r="BI1167" s="49"/>
      <c r="BJ1167" s="49"/>
      <c r="BK1167" s="49"/>
      <c r="BL1167" s="49"/>
      <c r="BM1167" s="49"/>
      <c r="BN1167" s="49"/>
      <c r="BO1167" s="49"/>
      <c r="BP1167" s="49"/>
    </row>
    <row r="1168" spans="4:68">
      <c r="D1168" s="52" t="s">
        <v>2382</v>
      </c>
      <c r="E1168" s="48"/>
      <c r="F1168" s="48"/>
      <c r="G1168" s="48"/>
      <c r="H1168" s="48"/>
      <c r="I1168" s="48"/>
      <c r="J1168" s="48"/>
      <c r="K1168" s="48"/>
      <c r="L1168" s="48"/>
      <c r="M1168" s="48"/>
      <c r="N1168" s="48"/>
      <c r="O1168" s="48"/>
      <c r="P1168" s="48"/>
      <c r="Q1168" s="48"/>
      <c r="R1168" s="48"/>
      <c r="S1168" s="48"/>
      <c r="T1168" s="48"/>
      <c r="U1168" s="48"/>
      <c r="V1168" s="48"/>
      <c r="W1168" s="48"/>
      <c r="X1168" s="48"/>
      <c r="Y1168" s="48"/>
      <c r="Z1168" s="48"/>
      <c r="AA1168" s="48"/>
      <c r="AB1168" s="48"/>
      <c r="AC1168" s="48"/>
      <c r="AD1168" s="48"/>
      <c r="AE1168" s="48"/>
      <c r="AF1168" s="48"/>
      <c r="AG1168" s="48"/>
      <c r="AH1168" s="48"/>
      <c r="AI1168" s="48"/>
      <c r="AJ1168" s="48"/>
      <c r="AK1168" s="48"/>
      <c r="AM1168" s="52" t="s">
        <v>4198</v>
      </c>
      <c r="AN1168" s="48"/>
      <c r="AO1168" s="48"/>
      <c r="AP1168" s="48"/>
      <c r="AQ1168" s="48"/>
      <c r="AR1168" s="48"/>
      <c r="AS1168" s="48"/>
      <c r="AT1168" s="48"/>
      <c r="AU1168" s="48"/>
      <c r="AV1168" s="48"/>
      <c r="AW1168" s="48"/>
      <c r="AX1168" s="48"/>
      <c r="AY1168" s="48"/>
      <c r="AZ1168" s="48"/>
      <c r="BA1168" s="48"/>
      <c r="BC1168" s="53" t="s">
        <v>4196</v>
      </c>
      <c r="BD1168" s="49"/>
      <c r="BE1168" s="49"/>
      <c r="BF1168" s="49"/>
      <c r="BG1168" s="49"/>
      <c r="BH1168" s="49"/>
      <c r="BI1168" s="49"/>
      <c r="BJ1168" s="49"/>
      <c r="BK1168" s="49"/>
      <c r="BL1168" s="49"/>
      <c r="BM1168" s="49"/>
      <c r="BN1168" s="49"/>
      <c r="BO1168" s="49"/>
      <c r="BP1168" s="49"/>
    </row>
    <row r="1169" spans="4:68">
      <c r="D1169" s="52" t="s">
        <v>696</v>
      </c>
      <c r="E1169" s="48"/>
      <c r="F1169" s="48"/>
      <c r="G1169" s="48"/>
      <c r="H1169" s="48"/>
      <c r="I1169" s="48"/>
      <c r="J1169" s="48"/>
      <c r="K1169" s="48"/>
      <c r="L1169" s="48"/>
      <c r="M1169" s="48"/>
      <c r="N1169" s="48"/>
      <c r="O1169" s="48"/>
      <c r="P1169" s="48"/>
      <c r="Q1169" s="48"/>
      <c r="R1169" s="48"/>
      <c r="S1169" s="48"/>
      <c r="T1169" s="48"/>
      <c r="U1169" s="48"/>
      <c r="V1169" s="48"/>
      <c r="W1169" s="48"/>
      <c r="X1169" s="48"/>
      <c r="Y1169" s="48"/>
      <c r="Z1169" s="48"/>
      <c r="AA1169" s="48"/>
      <c r="AB1169" s="48"/>
      <c r="AC1169" s="48"/>
      <c r="AD1169" s="48"/>
      <c r="AE1169" s="48"/>
      <c r="AF1169" s="48"/>
      <c r="AG1169" s="48"/>
      <c r="AH1169" s="48"/>
      <c r="AI1169" s="48"/>
      <c r="AJ1169" s="48"/>
      <c r="AK1169" s="48"/>
      <c r="AM1169" s="52" t="s">
        <v>4199</v>
      </c>
      <c r="AN1169" s="48"/>
      <c r="AO1169" s="48"/>
      <c r="AP1169" s="48"/>
      <c r="AQ1169" s="48"/>
      <c r="AR1169" s="48"/>
      <c r="AS1169" s="48"/>
      <c r="AT1169" s="48"/>
      <c r="AU1169" s="48"/>
      <c r="AV1169" s="48"/>
      <c r="AW1169" s="48"/>
      <c r="AX1169" s="48"/>
      <c r="AY1169" s="48"/>
      <c r="AZ1169" s="48"/>
      <c r="BA1169" s="48"/>
      <c r="BC1169" s="53" t="s">
        <v>4197</v>
      </c>
      <c r="BD1169" s="49"/>
      <c r="BE1169" s="49"/>
      <c r="BF1169" s="49"/>
      <c r="BG1169" s="49"/>
      <c r="BH1169" s="49"/>
      <c r="BI1169" s="49"/>
      <c r="BJ1169" s="49"/>
      <c r="BK1169" s="49"/>
      <c r="BL1169" s="49"/>
      <c r="BM1169" s="49"/>
      <c r="BN1169" s="49"/>
      <c r="BO1169" s="49"/>
      <c r="BP1169" s="49"/>
    </row>
    <row r="1170" spans="4:68">
      <c r="D1170" s="52" t="s">
        <v>697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  <c r="Z1170" s="48"/>
      <c r="AA1170" s="48"/>
      <c r="AB1170" s="48"/>
      <c r="AC1170" s="48"/>
      <c r="AD1170" s="48"/>
      <c r="AE1170" s="48"/>
      <c r="AF1170" s="48"/>
      <c r="AG1170" s="48"/>
      <c r="AH1170" s="48"/>
      <c r="AI1170" s="48"/>
      <c r="AJ1170" s="48"/>
      <c r="AK1170" s="48"/>
      <c r="AM1170" s="52" t="s">
        <v>4200</v>
      </c>
      <c r="AN1170" s="48"/>
      <c r="AO1170" s="48"/>
      <c r="AP1170" s="48"/>
      <c r="AQ1170" s="48"/>
      <c r="AR1170" s="48"/>
      <c r="AS1170" s="48"/>
      <c r="AT1170" s="48"/>
      <c r="AU1170" s="48"/>
      <c r="AV1170" s="48"/>
      <c r="AW1170" s="48"/>
      <c r="AX1170" s="48"/>
      <c r="AY1170" s="48"/>
      <c r="AZ1170" s="48"/>
      <c r="BA1170" s="48"/>
      <c r="BC1170" s="53" t="s">
        <v>4198</v>
      </c>
      <c r="BD1170" s="49"/>
      <c r="BE1170" s="49"/>
      <c r="BF1170" s="49"/>
      <c r="BG1170" s="49"/>
      <c r="BH1170" s="49"/>
      <c r="BI1170" s="49"/>
      <c r="BJ1170" s="49"/>
      <c r="BK1170" s="49"/>
      <c r="BL1170" s="49"/>
      <c r="BM1170" s="49"/>
      <c r="BN1170" s="49"/>
      <c r="BO1170" s="49"/>
      <c r="BP1170" s="49"/>
    </row>
    <row r="1171" spans="4:68">
      <c r="D1171" s="52" t="s">
        <v>698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  <c r="Z1171" s="48"/>
      <c r="AA1171" s="48"/>
      <c r="AB1171" s="48"/>
      <c r="AC1171" s="48"/>
      <c r="AD1171" s="48"/>
      <c r="AE1171" s="48"/>
      <c r="AF1171" s="48"/>
      <c r="AG1171" s="48"/>
      <c r="AH1171" s="48"/>
      <c r="AI1171" s="48"/>
      <c r="AJ1171" s="48"/>
      <c r="AK1171" s="48"/>
      <c r="AM1171" s="52" t="s">
        <v>4201</v>
      </c>
      <c r="AN1171" s="48"/>
      <c r="AO1171" s="48"/>
      <c r="AP1171" s="48"/>
      <c r="AQ1171" s="48"/>
      <c r="AR1171" s="48"/>
      <c r="AS1171" s="48"/>
      <c r="AT1171" s="48"/>
      <c r="AU1171" s="48"/>
      <c r="AV1171" s="48"/>
      <c r="AW1171" s="48"/>
      <c r="AX1171" s="48"/>
      <c r="AY1171" s="48"/>
      <c r="AZ1171" s="48"/>
      <c r="BA1171" s="48"/>
      <c r="BC1171" s="53" t="s">
        <v>4199</v>
      </c>
      <c r="BD1171" s="49"/>
      <c r="BE1171" s="49"/>
      <c r="BF1171" s="49"/>
      <c r="BG1171" s="49"/>
      <c r="BH1171" s="49"/>
      <c r="BI1171" s="49"/>
      <c r="BJ1171" s="49"/>
      <c r="BK1171" s="49"/>
      <c r="BL1171" s="49"/>
      <c r="BM1171" s="49"/>
      <c r="BN1171" s="49"/>
      <c r="BO1171" s="49"/>
      <c r="BP1171" s="49"/>
    </row>
    <row r="1172" spans="4:68">
      <c r="D1172" s="52" t="s">
        <v>901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  <c r="Z1172" s="48"/>
      <c r="AA1172" s="48"/>
      <c r="AB1172" s="48"/>
      <c r="AC1172" s="48"/>
      <c r="AD1172" s="48"/>
      <c r="AE1172" s="48"/>
      <c r="AF1172" s="48"/>
      <c r="AG1172" s="48"/>
      <c r="AH1172" s="48"/>
      <c r="AI1172" s="48"/>
      <c r="AJ1172" s="48"/>
      <c r="AK1172" s="48"/>
      <c r="AM1172" s="52" t="s">
        <v>4202</v>
      </c>
      <c r="AN1172" s="48"/>
      <c r="AO1172" s="48"/>
      <c r="AP1172" s="48"/>
      <c r="AQ1172" s="48"/>
      <c r="AR1172" s="48"/>
      <c r="AS1172" s="48"/>
      <c r="AT1172" s="48"/>
      <c r="AU1172" s="48"/>
      <c r="AV1172" s="48"/>
      <c r="AW1172" s="48"/>
      <c r="AX1172" s="48"/>
      <c r="AY1172" s="48"/>
      <c r="AZ1172" s="48"/>
      <c r="BA1172" s="48"/>
      <c r="BC1172" s="53" t="s">
        <v>4200</v>
      </c>
      <c r="BD1172" s="49"/>
      <c r="BE1172" s="49"/>
      <c r="BF1172" s="49"/>
      <c r="BG1172" s="49"/>
      <c r="BH1172" s="49"/>
      <c r="BI1172" s="49"/>
      <c r="BJ1172" s="49"/>
      <c r="BK1172" s="49"/>
      <c r="BL1172" s="49"/>
      <c r="BM1172" s="49"/>
      <c r="BN1172" s="49"/>
      <c r="BO1172" s="49"/>
      <c r="BP1172" s="49"/>
    </row>
    <row r="1173" spans="4:68">
      <c r="D1173" s="52" t="s">
        <v>384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  <c r="Z1173" s="48"/>
      <c r="AA1173" s="48"/>
      <c r="AB1173" s="48"/>
      <c r="AC1173" s="48"/>
      <c r="AD1173" s="48"/>
      <c r="AE1173" s="48"/>
      <c r="AF1173" s="48"/>
      <c r="AG1173" s="48"/>
      <c r="AH1173" s="48"/>
      <c r="AI1173" s="48"/>
      <c r="AJ1173" s="48"/>
      <c r="AK1173" s="48"/>
      <c r="AM1173" s="52" t="s">
        <v>4203</v>
      </c>
      <c r="AN1173" s="48"/>
      <c r="AO1173" s="48"/>
      <c r="AP1173" s="48"/>
      <c r="AQ1173" s="48"/>
      <c r="AR1173" s="48"/>
      <c r="AS1173" s="48"/>
      <c r="AT1173" s="48"/>
      <c r="AU1173" s="48"/>
      <c r="AV1173" s="48"/>
      <c r="AW1173" s="48"/>
      <c r="AX1173" s="48"/>
      <c r="AY1173" s="48"/>
      <c r="AZ1173" s="48"/>
      <c r="BA1173" s="48"/>
      <c r="BC1173" s="53" t="s">
        <v>4201</v>
      </c>
      <c r="BD1173" s="49"/>
      <c r="BE1173" s="49"/>
      <c r="BF1173" s="49"/>
      <c r="BG1173" s="49"/>
      <c r="BH1173" s="49"/>
      <c r="BI1173" s="49"/>
      <c r="BJ1173" s="49"/>
      <c r="BK1173" s="49"/>
      <c r="BL1173" s="49"/>
      <c r="BM1173" s="49"/>
      <c r="BN1173" s="49"/>
      <c r="BO1173" s="49"/>
      <c r="BP1173" s="49"/>
    </row>
    <row r="1174" spans="4:68">
      <c r="D1174" s="52" t="s">
        <v>257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  <c r="Z1174" s="48"/>
      <c r="AA1174" s="48"/>
      <c r="AB1174" s="48"/>
      <c r="AC1174" s="48"/>
      <c r="AD1174" s="48"/>
      <c r="AE1174" s="48"/>
      <c r="AF1174" s="48"/>
      <c r="AG1174" s="48"/>
      <c r="AH1174" s="48"/>
      <c r="AI1174" s="48"/>
      <c r="AJ1174" s="48"/>
      <c r="AK1174" s="48"/>
      <c r="AM1174" s="52" t="s">
        <v>4204</v>
      </c>
      <c r="AN1174" s="48"/>
      <c r="AO1174" s="48"/>
      <c r="AP1174" s="48"/>
      <c r="AQ1174" s="48"/>
      <c r="AR1174" s="48"/>
      <c r="AS1174" s="48"/>
      <c r="AT1174" s="48"/>
      <c r="AU1174" s="48"/>
      <c r="AV1174" s="48"/>
      <c r="AW1174" s="48"/>
      <c r="AX1174" s="48"/>
      <c r="AY1174" s="48"/>
      <c r="AZ1174" s="48"/>
      <c r="BA1174" s="48"/>
      <c r="BC1174" s="53" t="s">
        <v>4202</v>
      </c>
      <c r="BD1174" s="49"/>
      <c r="BE1174" s="49"/>
      <c r="BF1174" s="49"/>
      <c r="BG1174" s="49"/>
      <c r="BH1174" s="49"/>
      <c r="BI1174" s="49"/>
      <c r="BJ1174" s="49"/>
      <c r="BK1174" s="49"/>
      <c r="BL1174" s="49"/>
      <c r="BM1174" s="49"/>
      <c r="BN1174" s="49"/>
      <c r="BO1174" s="49"/>
      <c r="BP1174" s="49"/>
    </row>
    <row r="1175" spans="4:68">
      <c r="D1175" s="52" t="s">
        <v>576</v>
      </c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  <c r="Z1175" s="48"/>
      <c r="AA1175" s="48"/>
      <c r="AB1175" s="48"/>
      <c r="AC1175" s="48"/>
      <c r="AD1175" s="48"/>
      <c r="AE1175" s="48"/>
      <c r="AF1175" s="48"/>
      <c r="AG1175" s="48"/>
      <c r="AH1175" s="48"/>
      <c r="AI1175" s="48"/>
      <c r="AJ1175" s="48"/>
      <c r="AK1175" s="48"/>
      <c r="AM1175" s="52" t="s">
        <v>4205</v>
      </c>
      <c r="AN1175" s="48"/>
      <c r="AO1175" s="48"/>
      <c r="AP1175" s="48"/>
      <c r="AQ1175" s="48"/>
      <c r="AR1175" s="48"/>
      <c r="AS1175" s="48"/>
      <c r="AT1175" s="48"/>
      <c r="AU1175" s="48"/>
      <c r="AV1175" s="48"/>
      <c r="AW1175" s="48"/>
      <c r="AX1175" s="48"/>
      <c r="AY1175" s="48"/>
      <c r="AZ1175" s="48"/>
      <c r="BA1175" s="48"/>
      <c r="BC1175" s="53" t="s">
        <v>4203</v>
      </c>
      <c r="BD1175" s="49"/>
      <c r="BE1175" s="49"/>
      <c r="BF1175" s="49"/>
      <c r="BG1175" s="49"/>
      <c r="BH1175" s="49"/>
      <c r="BI1175" s="49"/>
      <c r="BJ1175" s="49"/>
      <c r="BK1175" s="49"/>
      <c r="BL1175" s="49"/>
      <c r="BM1175" s="49"/>
      <c r="BN1175" s="49"/>
      <c r="BO1175" s="49"/>
      <c r="BP1175" s="49"/>
    </row>
    <row r="1176" spans="4:68">
      <c r="D1176" s="52" t="s">
        <v>277</v>
      </c>
      <c r="E1176" s="48"/>
      <c r="F1176" s="48"/>
      <c r="G1176" s="48"/>
      <c r="H1176" s="48"/>
      <c r="I1176" s="48"/>
      <c r="J1176" s="48"/>
      <c r="K1176" s="48"/>
      <c r="L1176" s="48"/>
      <c r="M1176" s="48"/>
      <c r="N1176" s="48"/>
      <c r="O1176" s="48"/>
      <c r="P1176" s="48"/>
      <c r="Q1176" s="48"/>
      <c r="R1176" s="48"/>
      <c r="S1176" s="48"/>
      <c r="T1176" s="48"/>
      <c r="U1176" s="48"/>
      <c r="V1176" s="48"/>
      <c r="W1176" s="48"/>
      <c r="X1176" s="48"/>
      <c r="Y1176" s="48"/>
      <c r="Z1176" s="48"/>
      <c r="AA1176" s="48"/>
      <c r="AB1176" s="48"/>
      <c r="AC1176" s="48"/>
      <c r="AD1176" s="48"/>
      <c r="AE1176" s="48"/>
      <c r="AF1176" s="48"/>
      <c r="AG1176" s="48"/>
      <c r="AH1176" s="48"/>
      <c r="AI1176" s="48"/>
      <c r="AJ1176" s="48"/>
      <c r="AK1176" s="48"/>
      <c r="AM1176" s="52" t="s">
        <v>4206</v>
      </c>
      <c r="AN1176" s="48"/>
      <c r="AO1176" s="48"/>
      <c r="AP1176" s="48"/>
      <c r="AQ1176" s="48"/>
      <c r="AR1176" s="48"/>
      <c r="AS1176" s="48"/>
      <c r="AT1176" s="48"/>
      <c r="AU1176" s="48"/>
      <c r="AV1176" s="48"/>
      <c r="AW1176" s="48"/>
      <c r="AX1176" s="48"/>
      <c r="AY1176" s="48"/>
      <c r="AZ1176" s="48"/>
      <c r="BA1176" s="48"/>
      <c r="BC1176" s="53" t="s">
        <v>4204</v>
      </c>
      <c r="BD1176" s="49"/>
      <c r="BE1176" s="49"/>
      <c r="BF1176" s="49"/>
      <c r="BG1176" s="49"/>
      <c r="BH1176" s="49"/>
      <c r="BI1176" s="49"/>
      <c r="BJ1176" s="49"/>
      <c r="BK1176" s="49"/>
      <c r="BL1176" s="49"/>
      <c r="BM1176" s="49"/>
      <c r="BN1176" s="49"/>
      <c r="BO1176" s="49"/>
      <c r="BP1176" s="49"/>
    </row>
    <row r="1177" spans="4:68">
      <c r="D1177" s="52" t="s">
        <v>577</v>
      </c>
      <c r="E1177" s="48"/>
      <c r="F1177" s="48"/>
      <c r="G1177" s="48"/>
      <c r="H1177" s="48"/>
      <c r="I1177" s="48"/>
      <c r="J1177" s="48"/>
      <c r="K1177" s="48"/>
      <c r="L1177" s="48"/>
      <c r="M1177" s="48"/>
      <c r="N1177" s="48"/>
      <c r="O1177" s="48"/>
      <c r="P1177" s="48"/>
      <c r="Q1177" s="48"/>
      <c r="R1177" s="48"/>
      <c r="S1177" s="48"/>
      <c r="T1177" s="48"/>
      <c r="U1177" s="48"/>
      <c r="V1177" s="48"/>
      <c r="W1177" s="48"/>
      <c r="X1177" s="48"/>
      <c r="Y1177" s="48"/>
      <c r="Z1177" s="48"/>
      <c r="AA1177" s="48"/>
      <c r="AB1177" s="48"/>
      <c r="AC1177" s="48"/>
      <c r="AD1177" s="48"/>
      <c r="AE1177" s="48"/>
      <c r="AF1177" s="48"/>
      <c r="AG1177" s="48"/>
      <c r="AH1177" s="48"/>
      <c r="AI1177" s="48"/>
      <c r="AJ1177" s="48"/>
      <c r="AK1177" s="48"/>
      <c r="AM1177" s="52" t="s">
        <v>4207</v>
      </c>
      <c r="AN1177" s="48"/>
      <c r="AO1177" s="48"/>
      <c r="AP1177" s="48"/>
      <c r="AQ1177" s="48"/>
      <c r="AR1177" s="48"/>
      <c r="AS1177" s="48"/>
      <c r="AT1177" s="48"/>
      <c r="AU1177" s="48"/>
      <c r="AV1177" s="48"/>
      <c r="AW1177" s="48"/>
      <c r="AX1177" s="48"/>
      <c r="AY1177" s="48"/>
      <c r="AZ1177" s="48"/>
      <c r="BA1177" s="48"/>
      <c r="BC1177" s="53" t="s">
        <v>4205</v>
      </c>
      <c r="BD1177" s="49"/>
      <c r="BE1177" s="49"/>
      <c r="BF1177" s="49"/>
      <c r="BG1177" s="49"/>
      <c r="BH1177" s="49"/>
      <c r="BI1177" s="49"/>
      <c r="BJ1177" s="49"/>
      <c r="BK1177" s="49"/>
      <c r="BL1177" s="49"/>
      <c r="BM1177" s="49"/>
      <c r="BN1177" s="49"/>
      <c r="BO1177" s="49"/>
      <c r="BP1177" s="49"/>
    </row>
    <row r="1178" spans="4:68">
      <c r="D1178" s="52" t="s">
        <v>333</v>
      </c>
      <c r="E1178" s="48"/>
      <c r="F1178" s="48"/>
      <c r="G1178" s="48"/>
      <c r="H1178" s="48"/>
      <c r="I1178" s="48"/>
      <c r="J1178" s="48"/>
      <c r="K1178" s="48"/>
      <c r="L1178" s="48"/>
      <c r="M1178" s="48"/>
      <c r="N1178" s="48"/>
      <c r="O1178" s="48"/>
      <c r="P1178" s="48"/>
      <c r="Q1178" s="48"/>
      <c r="R1178" s="48"/>
      <c r="S1178" s="48"/>
      <c r="T1178" s="48"/>
      <c r="U1178" s="48"/>
      <c r="V1178" s="48"/>
      <c r="W1178" s="48"/>
      <c r="X1178" s="48"/>
      <c r="Y1178" s="48"/>
      <c r="Z1178" s="48"/>
      <c r="AA1178" s="48"/>
      <c r="AB1178" s="48"/>
      <c r="AC1178" s="48"/>
      <c r="AD1178" s="48"/>
      <c r="AE1178" s="48"/>
      <c r="AF1178" s="48"/>
      <c r="AG1178" s="48"/>
      <c r="AH1178" s="48"/>
      <c r="AI1178" s="48"/>
      <c r="AJ1178" s="48"/>
      <c r="AK1178" s="48"/>
      <c r="AM1178" s="38" t="s">
        <v>4208</v>
      </c>
      <c r="AN1178" s="48"/>
      <c r="AO1178" s="48"/>
      <c r="AP1178" s="48"/>
      <c r="AQ1178" s="48"/>
      <c r="AR1178" s="48"/>
      <c r="AS1178" s="48"/>
      <c r="AT1178" s="48"/>
      <c r="AU1178" s="48"/>
      <c r="AV1178" s="48"/>
      <c r="AW1178" s="48"/>
      <c r="AX1178" s="48"/>
      <c r="AY1178" s="48"/>
      <c r="AZ1178" s="48"/>
      <c r="BA1178" s="48"/>
      <c r="BC1178" s="53" t="s">
        <v>4206</v>
      </c>
      <c r="BD1178" s="49"/>
      <c r="BE1178" s="49"/>
      <c r="BF1178" s="49"/>
      <c r="BG1178" s="49"/>
      <c r="BH1178" s="49"/>
      <c r="BI1178" s="49"/>
      <c r="BJ1178" s="49"/>
      <c r="BK1178" s="49"/>
      <c r="BL1178" s="49"/>
      <c r="BM1178" s="49"/>
      <c r="BN1178" s="49"/>
      <c r="BO1178" s="49"/>
      <c r="BP1178" s="49"/>
    </row>
    <row r="1179" spans="4:68">
      <c r="D1179" s="52" t="s">
        <v>578</v>
      </c>
      <c r="E1179" s="48"/>
      <c r="F1179" s="48"/>
      <c r="G1179" s="48"/>
      <c r="H1179" s="48"/>
      <c r="I1179" s="48"/>
      <c r="J1179" s="48"/>
      <c r="K1179" s="48"/>
      <c r="L1179" s="48"/>
      <c r="M1179" s="48"/>
      <c r="N1179" s="48"/>
      <c r="O1179" s="48"/>
      <c r="P1179" s="48"/>
      <c r="Q1179" s="48"/>
      <c r="R1179" s="48"/>
      <c r="S1179" s="48"/>
      <c r="T1179" s="48"/>
      <c r="U1179" s="48"/>
      <c r="V1179" s="48"/>
      <c r="W1179" s="48"/>
      <c r="X1179" s="48"/>
      <c r="Y1179" s="48"/>
      <c r="Z1179" s="48"/>
      <c r="AA1179" s="48"/>
      <c r="AB1179" s="48"/>
      <c r="AC1179" s="48"/>
      <c r="AD1179" s="48"/>
      <c r="AE1179" s="48"/>
      <c r="AF1179" s="48"/>
      <c r="AG1179" s="48"/>
      <c r="AH1179" s="48"/>
      <c r="AI1179" s="48"/>
      <c r="AJ1179" s="48"/>
      <c r="AK1179" s="48"/>
      <c r="AM1179" s="52" t="s">
        <v>259</v>
      </c>
      <c r="AN1179" s="48"/>
      <c r="AO1179" s="48"/>
      <c r="AP1179" s="48"/>
      <c r="AQ1179" s="48"/>
      <c r="AR1179" s="48"/>
      <c r="AS1179" s="48"/>
      <c r="AT1179" s="48"/>
      <c r="AU1179" s="48"/>
      <c r="AV1179" s="48"/>
      <c r="AW1179" s="48"/>
      <c r="AX1179" s="48"/>
      <c r="AY1179" s="48"/>
      <c r="AZ1179" s="48"/>
      <c r="BA1179" s="48"/>
      <c r="BC1179" s="53" t="s">
        <v>4207</v>
      </c>
      <c r="BD1179" s="49"/>
      <c r="BE1179" s="49"/>
      <c r="BF1179" s="49"/>
      <c r="BG1179" s="49"/>
      <c r="BH1179" s="49"/>
      <c r="BI1179" s="49"/>
      <c r="BJ1179" s="49"/>
      <c r="BK1179" s="49"/>
      <c r="BL1179" s="49"/>
      <c r="BM1179" s="49"/>
      <c r="BN1179" s="49"/>
      <c r="BO1179" s="49"/>
      <c r="BP1179" s="49"/>
    </row>
    <row r="1180" spans="4:68">
      <c r="D1180" s="52" t="s">
        <v>337</v>
      </c>
      <c r="E1180" s="48"/>
      <c r="F1180" s="48"/>
      <c r="G1180" s="48"/>
      <c r="H1180" s="48"/>
      <c r="I1180" s="48"/>
      <c r="J1180" s="48"/>
      <c r="K1180" s="48"/>
      <c r="L1180" s="48"/>
      <c r="M1180" s="48"/>
      <c r="N1180" s="48"/>
      <c r="O1180" s="48"/>
      <c r="P1180" s="48"/>
      <c r="Q1180" s="48"/>
      <c r="R1180" s="48"/>
      <c r="S1180" s="48"/>
      <c r="T1180" s="48"/>
      <c r="U1180" s="48"/>
      <c r="V1180" s="48"/>
      <c r="W1180" s="48"/>
      <c r="X1180" s="48"/>
      <c r="Y1180" s="48"/>
      <c r="Z1180" s="48"/>
      <c r="AA1180" s="48"/>
      <c r="AB1180" s="48"/>
      <c r="AC1180" s="48"/>
      <c r="AD1180" s="48"/>
      <c r="AE1180" s="48"/>
      <c r="AF1180" s="48"/>
      <c r="AG1180" s="48"/>
      <c r="AH1180" s="48"/>
      <c r="AI1180" s="48"/>
      <c r="AJ1180" s="48"/>
      <c r="AK1180" s="48"/>
      <c r="BC1180" s="37" t="s">
        <v>4208</v>
      </c>
      <c r="BD1180" s="49"/>
      <c r="BE1180" s="49"/>
      <c r="BF1180" s="49"/>
      <c r="BG1180" s="49"/>
      <c r="BH1180" s="49"/>
      <c r="BI1180" s="49"/>
      <c r="BJ1180" s="49"/>
      <c r="BK1180" s="49"/>
      <c r="BL1180" s="49"/>
      <c r="BM1180" s="49"/>
      <c r="BN1180" s="49"/>
      <c r="BO1180" s="49"/>
      <c r="BP1180" s="49"/>
    </row>
    <row r="1181" spans="4:68">
      <c r="D1181" s="52" t="s">
        <v>663</v>
      </c>
      <c r="E1181" s="48"/>
      <c r="F1181" s="48"/>
      <c r="G1181" s="48"/>
      <c r="H1181" s="48"/>
      <c r="I1181" s="48"/>
      <c r="J1181" s="48"/>
      <c r="K1181" s="48"/>
      <c r="L1181" s="48"/>
      <c r="M1181" s="48"/>
      <c r="N1181" s="48"/>
      <c r="O1181" s="48"/>
      <c r="P1181" s="48"/>
      <c r="Q1181" s="48"/>
      <c r="R1181" s="48"/>
      <c r="S1181" s="48"/>
      <c r="T1181" s="48"/>
      <c r="U1181" s="48"/>
      <c r="V1181" s="48"/>
      <c r="W1181" s="48"/>
      <c r="X1181" s="48"/>
      <c r="Y1181" s="48"/>
      <c r="Z1181" s="48"/>
      <c r="AA1181" s="48"/>
      <c r="AB1181" s="48"/>
      <c r="AC1181" s="48"/>
      <c r="AD1181" s="48"/>
      <c r="AE1181" s="48"/>
      <c r="AF1181" s="48"/>
      <c r="AG1181" s="48"/>
      <c r="AH1181" s="48"/>
      <c r="AI1181" s="48"/>
      <c r="AJ1181" s="48"/>
      <c r="AK1181" s="48"/>
      <c r="BC1181" s="53" t="s">
        <v>259</v>
      </c>
      <c r="BD1181" s="49"/>
      <c r="BE1181" s="49"/>
      <c r="BF1181" s="49"/>
      <c r="BG1181" s="49"/>
      <c r="BH1181" s="49"/>
      <c r="BI1181" s="49"/>
      <c r="BJ1181" s="49"/>
      <c r="BK1181" s="49"/>
      <c r="BL1181" s="49"/>
      <c r="BM1181" s="49"/>
      <c r="BN1181" s="49"/>
      <c r="BO1181" s="49"/>
      <c r="BP1181" s="49"/>
    </row>
    <row r="1182" spans="4:68">
      <c r="D1182" s="52" t="s">
        <v>664</v>
      </c>
      <c r="E1182" s="48"/>
      <c r="F1182" s="48"/>
      <c r="G1182" s="48"/>
      <c r="H1182" s="48"/>
      <c r="I1182" s="48"/>
      <c r="J1182" s="48"/>
      <c r="K1182" s="48"/>
      <c r="L1182" s="48"/>
      <c r="M1182" s="48"/>
      <c r="N1182" s="48"/>
      <c r="O1182" s="48"/>
      <c r="P1182" s="48"/>
      <c r="Q1182" s="48"/>
      <c r="R1182" s="48"/>
      <c r="S1182" s="48"/>
      <c r="T1182" s="48"/>
      <c r="U1182" s="48"/>
      <c r="V1182" s="48"/>
      <c r="W1182" s="48"/>
      <c r="X1182" s="48"/>
      <c r="Y1182" s="48"/>
      <c r="Z1182" s="48"/>
      <c r="AA1182" s="48"/>
      <c r="AB1182" s="48"/>
      <c r="AC1182" s="48"/>
      <c r="AD1182" s="48"/>
      <c r="AE1182" s="48"/>
      <c r="AF1182" s="48"/>
      <c r="AG1182" s="48"/>
      <c r="AH1182" s="48"/>
      <c r="AI1182" s="48"/>
      <c r="AJ1182" s="48"/>
      <c r="AK1182" s="48"/>
      <c r="BC1182" s="53"/>
      <c r="BD1182" s="49"/>
      <c r="BE1182" s="49"/>
      <c r="BF1182" s="49"/>
      <c r="BG1182" s="49"/>
      <c r="BH1182" s="49"/>
      <c r="BI1182" s="49"/>
      <c r="BJ1182" s="49"/>
      <c r="BK1182" s="49"/>
      <c r="BL1182" s="49"/>
      <c r="BM1182" s="49"/>
      <c r="BN1182" s="49"/>
      <c r="BO1182" s="49"/>
      <c r="BP1182" s="49"/>
    </row>
    <row r="1183" spans="4:68">
      <c r="D1183" s="52" t="s">
        <v>4192</v>
      </c>
      <c r="E1183" s="48"/>
      <c r="F1183" s="48"/>
      <c r="G1183" s="48"/>
      <c r="H1183" s="48"/>
      <c r="I1183" s="48"/>
      <c r="J1183" s="48"/>
      <c r="K1183" s="48"/>
      <c r="L1183" s="48"/>
      <c r="M1183" s="48"/>
      <c r="N1183" s="48"/>
      <c r="O1183" s="48"/>
      <c r="P1183" s="48"/>
      <c r="Q1183" s="48"/>
      <c r="R1183" s="48"/>
      <c r="S1183" s="48"/>
      <c r="T1183" s="48"/>
      <c r="U1183" s="48"/>
      <c r="V1183" s="48"/>
      <c r="W1183" s="48"/>
      <c r="X1183" s="48"/>
      <c r="Y1183" s="48"/>
      <c r="Z1183" s="48"/>
      <c r="AA1183" s="48"/>
      <c r="AB1183" s="48"/>
      <c r="AC1183" s="48"/>
      <c r="AD1183" s="48"/>
      <c r="AE1183" s="48"/>
      <c r="AF1183" s="48"/>
      <c r="AG1183" s="48"/>
      <c r="AH1183" s="48"/>
      <c r="AI1183" s="48"/>
      <c r="AJ1183" s="48"/>
      <c r="AK1183" s="48"/>
      <c r="BC1183" s="53" t="s">
        <v>261</v>
      </c>
      <c r="BD1183" s="49"/>
      <c r="BE1183" s="49"/>
      <c r="BF1183" s="49"/>
      <c r="BG1183" s="49"/>
      <c r="BH1183" s="49"/>
      <c r="BI1183" s="49"/>
      <c r="BJ1183" s="49"/>
      <c r="BK1183" s="49"/>
      <c r="BL1183" s="49"/>
      <c r="BM1183" s="49"/>
      <c r="BN1183" s="49"/>
      <c r="BO1183" s="49"/>
      <c r="BP1183" s="49"/>
    </row>
    <row r="1184" spans="4:68">
      <c r="D1184" s="52" t="s">
        <v>4193</v>
      </c>
      <c r="E1184" s="48"/>
      <c r="F1184" s="48"/>
      <c r="G1184" s="48"/>
      <c r="H1184" s="48"/>
      <c r="I1184" s="48"/>
      <c r="J1184" s="48"/>
      <c r="K1184" s="48"/>
      <c r="L1184" s="48"/>
      <c r="M1184" s="48"/>
      <c r="N1184" s="48"/>
      <c r="O1184" s="48"/>
      <c r="P1184" s="48"/>
      <c r="Q1184" s="48"/>
      <c r="R1184" s="48"/>
      <c r="S1184" s="48"/>
      <c r="T1184" s="48"/>
      <c r="U1184" s="48"/>
      <c r="V1184" s="48"/>
      <c r="W1184" s="48"/>
      <c r="X1184" s="48"/>
      <c r="Y1184" s="48"/>
      <c r="Z1184" s="48"/>
      <c r="AA1184" s="48"/>
      <c r="AB1184" s="48"/>
      <c r="AC1184" s="48"/>
      <c r="AD1184" s="48"/>
      <c r="AE1184" s="48"/>
      <c r="AF1184" s="48"/>
      <c r="AG1184" s="48"/>
      <c r="AH1184" s="48"/>
      <c r="AI1184" s="48"/>
      <c r="AJ1184" s="48"/>
      <c r="AK1184" s="48"/>
      <c r="BC1184" s="53" t="s">
        <v>262</v>
      </c>
      <c r="BD1184" s="49"/>
      <c r="BE1184" s="49"/>
      <c r="BF1184" s="49"/>
      <c r="BG1184" s="49"/>
      <c r="BH1184" s="49"/>
      <c r="BI1184" s="49"/>
      <c r="BJ1184" s="49"/>
      <c r="BK1184" s="49"/>
      <c r="BL1184" s="49"/>
      <c r="BM1184" s="49"/>
      <c r="BN1184" s="49"/>
      <c r="BO1184" s="49"/>
      <c r="BP1184" s="49"/>
    </row>
    <row r="1185" spans="4:68">
      <c r="D1185" s="52" t="s">
        <v>665</v>
      </c>
      <c r="E1185" s="48"/>
      <c r="F1185" s="48"/>
      <c r="G1185" s="48"/>
      <c r="H1185" s="48"/>
      <c r="I1185" s="48"/>
      <c r="J1185" s="48"/>
      <c r="K1185" s="48"/>
      <c r="L1185" s="48"/>
      <c r="M1185" s="48"/>
      <c r="N1185" s="48"/>
      <c r="O1185" s="48"/>
      <c r="P1185" s="48"/>
      <c r="Q1185" s="48"/>
      <c r="R1185" s="48"/>
      <c r="S1185" s="48"/>
      <c r="T1185" s="48"/>
      <c r="U1185" s="48"/>
      <c r="V1185" s="48"/>
      <c r="W1185" s="48"/>
      <c r="X1185" s="48"/>
      <c r="Y1185" s="48"/>
      <c r="Z1185" s="48"/>
      <c r="AA1185" s="48"/>
      <c r="AB1185" s="48"/>
      <c r="AC1185" s="48"/>
      <c r="AD1185" s="48"/>
      <c r="AE1185" s="48"/>
      <c r="AF1185" s="48"/>
      <c r="AG1185" s="48"/>
      <c r="AH1185" s="48"/>
      <c r="AI1185" s="48"/>
      <c r="AJ1185" s="48"/>
      <c r="AK1185" s="48"/>
      <c r="BC1185" s="53" t="s">
        <v>336</v>
      </c>
      <c r="BD1185" s="49"/>
      <c r="BE1185" s="49"/>
      <c r="BF1185" s="49"/>
      <c r="BG1185" s="49"/>
      <c r="BH1185" s="49"/>
      <c r="BI1185" s="49"/>
      <c r="BJ1185" s="49"/>
      <c r="BK1185" s="49"/>
      <c r="BL1185" s="49"/>
      <c r="BM1185" s="49"/>
      <c r="BN1185" s="49"/>
      <c r="BO1185" s="49"/>
      <c r="BP1185" s="49"/>
    </row>
    <row r="1187" spans="4:68">
      <c r="D1187" s="47" t="s">
        <v>420</v>
      </c>
      <c r="E1187" s="47" t="s">
        <v>1119</v>
      </c>
      <c r="F1187" s="47" t="s">
        <v>1120</v>
      </c>
      <c r="G1187" s="47" t="s">
        <v>1121</v>
      </c>
      <c r="H1187" s="47" t="s">
        <v>1122</v>
      </c>
      <c r="I1187" s="47" t="s">
        <v>1123</v>
      </c>
      <c r="J1187" s="47" t="s">
        <v>1124</v>
      </c>
      <c r="K1187" s="47" t="s">
        <v>1125</v>
      </c>
      <c r="L1187" s="47" t="s">
        <v>1126</v>
      </c>
      <c r="M1187" s="47" t="s">
        <v>1127</v>
      </c>
      <c r="N1187" s="47" t="s">
        <v>1128</v>
      </c>
      <c r="O1187" s="47" t="s">
        <v>1129</v>
      </c>
      <c r="P1187" s="47" t="s">
        <v>1130</v>
      </c>
      <c r="Q1187" s="47" t="s">
        <v>1131</v>
      </c>
      <c r="R1187" s="47" t="s">
        <v>1132</v>
      </c>
      <c r="S1187" s="47" t="s">
        <v>1133</v>
      </c>
      <c r="T1187" s="47" t="s">
        <v>467</v>
      </c>
      <c r="U1187" s="47" t="s">
        <v>468</v>
      </c>
      <c r="V1187" s="47" t="s">
        <v>1134</v>
      </c>
      <c r="W1187" s="47" t="s">
        <v>1135</v>
      </c>
      <c r="X1187" s="47" t="s">
        <v>1136</v>
      </c>
      <c r="Y1187" s="47" t="s">
        <v>1137</v>
      </c>
      <c r="Z1187" s="47" t="s">
        <v>1138</v>
      </c>
      <c r="AA1187" s="47" t="s">
        <v>469</v>
      </c>
      <c r="AB1187" s="47" t="s">
        <v>763</v>
      </c>
      <c r="AC1187" s="47" t="s">
        <v>579</v>
      </c>
      <c r="AD1187" s="47" t="s">
        <v>470</v>
      </c>
      <c r="AE1187" s="47" t="s">
        <v>471</v>
      </c>
      <c r="AF1187" s="47" t="s">
        <v>472</v>
      </c>
      <c r="AG1187" s="47" t="s">
        <v>427</v>
      </c>
      <c r="AH1187" s="47" t="s">
        <v>473</v>
      </c>
      <c r="AI1187" s="47" t="s">
        <v>1139</v>
      </c>
      <c r="AJ1187" s="47" t="s">
        <v>1140</v>
      </c>
      <c r="AK1187" s="47" t="s">
        <v>474</v>
      </c>
    </row>
    <row r="1188" spans="4:68">
      <c r="D1188" s="85">
        <v>411123</v>
      </c>
      <c r="E1188" s="85">
        <v>6100</v>
      </c>
      <c r="F1188" s="82">
        <v>45121</v>
      </c>
      <c r="G1188" s="85">
        <v>3200000</v>
      </c>
      <c r="H1188" s="85">
        <v>3488000</v>
      </c>
      <c r="I1188" s="85" t="s">
        <v>564</v>
      </c>
      <c r="J1188" s="85" t="s">
        <v>564</v>
      </c>
      <c r="K1188" s="85" t="s">
        <v>564</v>
      </c>
      <c r="L1188" s="85" t="s">
        <v>564</v>
      </c>
      <c r="M1188" s="85" t="s">
        <v>564</v>
      </c>
      <c r="N1188" s="85">
        <v>352000</v>
      </c>
      <c r="O1188" s="85" t="s">
        <v>564</v>
      </c>
      <c r="P1188" s="85">
        <v>64000</v>
      </c>
      <c r="Q1188" s="85" t="s">
        <v>564</v>
      </c>
      <c r="R1188" s="85" t="s">
        <v>564</v>
      </c>
      <c r="S1188" s="85">
        <v>0</v>
      </c>
      <c r="T1188" s="85" t="s">
        <v>564</v>
      </c>
      <c r="U1188" s="85" t="s">
        <v>564</v>
      </c>
      <c r="V1188" s="85">
        <v>0</v>
      </c>
      <c r="W1188" s="85" t="s">
        <v>564</v>
      </c>
      <c r="X1188" s="85" t="s">
        <v>564</v>
      </c>
      <c r="Y1188" s="85" t="s">
        <v>564</v>
      </c>
      <c r="Z1188" s="85" t="s">
        <v>564</v>
      </c>
      <c r="AA1188" s="85" t="s">
        <v>564</v>
      </c>
      <c r="AB1188" s="82">
        <v>45046</v>
      </c>
      <c r="AC1188" s="82">
        <v>45076</v>
      </c>
      <c r="AD1188" s="85" t="s">
        <v>4209</v>
      </c>
      <c r="AE1188" s="82">
        <v>45027.639618483794</v>
      </c>
      <c r="AF1188" s="85" t="s">
        <v>1919</v>
      </c>
      <c r="AG1188" s="85" t="s">
        <v>564</v>
      </c>
      <c r="AH1188" s="85" t="s">
        <v>564</v>
      </c>
      <c r="AI1188" s="85" t="s">
        <v>564</v>
      </c>
      <c r="AJ1188" s="85" t="s">
        <v>564</v>
      </c>
      <c r="AK1188" s="85" t="s">
        <v>564</v>
      </c>
    </row>
    <row r="1189" spans="4:68">
      <c r="D1189" s="85">
        <v>411125</v>
      </c>
      <c r="E1189" s="85">
        <v>6100</v>
      </c>
      <c r="F1189" s="82">
        <v>45183</v>
      </c>
      <c r="G1189" s="85">
        <v>3200000</v>
      </c>
      <c r="H1189" s="85">
        <v>3488000</v>
      </c>
      <c r="I1189" s="85" t="s">
        <v>564</v>
      </c>
      <c r="J1189" s="85" t="s">
        <v>564</v>
      </c>
      <c r="K1189" s="85" t="s">
        <v>564</v>
      </c>
      <c r="L1189" s="85" t="s">
        <v>564</v>
      </c>
      <c r="M1189" s="85" t="s">
        <v>564</v>
      </c>
      <c r="N1189" s="85">
        <v>352000</v>
      </c>
      <c r="O1189" s="85" t="s">
        <v>564</v>
      </c>
      <c r="P1189" s="85">
        <v>64000</v>
      </c>
      <c r="Q1189" s="85" t="s">
        <v>564</v>
      </c>
      <c r="R1189" s="85" t="s">
        <v>564</v>
      </c>
      <c r="S1189" s="85">
        <v>0</v>
      </c>
      <c r="T1189" s="85" t="s">
        <v>564</v>
      </c>
      <c r="U1189" s="85" t="s">
        <v>564</v>
      </c>
      <c r="V1189" s="85">
        <v>0</v>
      </c>
      <c r="W1189" s="85" t="s">
        <v>564</v>
      </c>
      <c r="X1189" s="85" t="s">
        <v>564</v>
      </c>
      <c r="Y1189" s="85" t="s">
        <v>564</v>
      </c>
      <c r="Z1189" s="85" t="s">
        <v>564</v>
      </c>
      <c r="AA1189" s="85" t="s">
        <v>564</v>
      </c>
      <c r="AB1189" s="82">
        <v>45107</v>
      </c>
      <c r="AC1189" s="82">
        <v>45137</v>
      </c>
      <c r="AD1189" s="85" t="s">
        <v>4210</v>
      </c>
      <c r="AE1189" s="82">
        <v>45027.639618483794</v>
      </c>
      <c r="AF1189" s="85" t="s">
        <v>1919</v>
      </c>
      <c r="AG1189" s="85" t="s">
        <v>564</v>
      </c>
      <c r="AH1189" s="85" t="s">
        <v>564</v>
      </c>
      <c r="AI1189" s="85" t="s">
        <v>564</v>
      </c>
      <c r="AJ1189" s="85" t="s">
        <v>564</v>
      </c>
      <c r="AK1189" s="85" t="s">
        <v>564</v>
      </c>
    </row>
    <row r="1190" spans="4:68">
      <c r="D1190" s="85">
        <v>411128</v>
      </c>
      <c r="E1190" s="85">
        <v>6100</v>
      </c>
      <c r="F1190" s="82">
        <v>45274</v>
      </c>
      <c r="G1190" s="85">
        <v>3200000</v>
      </c>
      <c r="H1190" s="85">
        <v>3488000</v>
      </c>
      <c r="I1190" s="85" t="s">
        <v>564</v>
      </c>
      <c r="J1190" s="85" t="s">
        <v>564</v>
      </c>
      <c r="K1190" s="85" t="s">
        <v>564</v>
      </c>
      <c r="L1190" s="85" t="s">
        <v>564</v>
      </c>
      <c r="M1190" s="85" t="s">
        <v>564</v>
      </c>
      <c r="N1190" s="85">
        <v>352000</v>
      </c>
      <c r="O1190" s="85" t="s">
        <v>564</v>
      </c>
      <c r="P1190" s="85">
        <v>64000</v>
      </c>
      <c r="Q1190" s="85" t="s">
        <v>564</v>
      </c>
      <c r="R1190" s="85" t="s">
        <v>564</v>
      </c>
      <c r="S1190" s="85">
        <v>0</v>
      </c>
      <c r="T1190" s="85" t="s">
        <v>564</v>
      </c>
      <c r="U1190" s="85" t="s">
        <v>564</v>
      </c>
      <c r="V1190" s="85">
        <v>0</v>
      </c>
      <c r="W1190" s="85" t="s">
        <v>564</v>
      </c>
      <c r="X1190" s="85" t="s">
        <v>564</v>
      </c>
      <c r="Y1190" s="85" t="s">
        <v>564</v>
      </c>
      <c r="Z1190" s="85" t="s">
        <v>564</v>
      </c>
      <c r="AA1190" s="85" t="s">
        <v>564</v>
      </c>
      <c r="AB1190" s="82">
        <v>45199</v>
      </c>
      <c r="AC1190" s="82">
        <v>45229</v>
      </c>
      <c r="AD1190" s="85" t="s">
        <v>4211</v>
      </c>
      <c r="AE1190" s="82">
        <v>45027.639618483794</v>
      </c>
      <c r="AF1190" s="85" t="s">
        <v>1919</v>
      </c>
      <c r="AG1190" s="85" t="s">
        <v>564</v>
      </c>
      <c r="AH1190" s="85" t="s">
        <v>564</v>
      </c>
      <c r="AI1190" s="85" t="s">
        <v>564</v>
      </c>
      <c r="AJ1190" s="85" t="s">
        <v>564</v>
      </c>
      <c r="AK1190" s="85" t="s">
        <v>564</v>
      </c>
    </row>
    <row r="1191" spans="4:68">
      <c r="D1191" s="85">
        <v>411130</v>
      </c>
      <c r="E1191" s="85">
        <v>6100</v>
      </c>
      <c r="F1191" s="82">
        <v>45336</v>
      </c>
      <c r="G1191" s="85">
        <v>3200000</v>
      </c>
      <c r="H1191" s="85">
        <v>3488000</v>
      </c>
      <c r="I1191" s="85" t="s">
        <v>564</v>
      </c>
      <c r="J1191" s="85" t="s">
        <v>564</v>
      </c>
      <c r="K1191" s="85" t="s">
        <v>564</v>
      </c>
      <c r="L1191" s="85" t="s">
        <v>564</v>
      </c>
      <c r="M1191" s="85" t="s">
        <v>564</v>
      </c>
      <c r="N1191" s="85">
        <v>352000</v>
      </c>
      <c r="O1191" s="85" t="s">
        <v>564</v>
      </c>
      <c r="P1191" s="85">
        <v>64000</v>
      </c>
      <c r="Q1191" s="85" t="s">
        <v>564</v>
      </c>
      <c r="R1191" s="85" t="s">
        <v>564</v>
      </c>
      <c r="S1191" s="85">
        <v>0</v>
      </c>
      <c r="T1191" s="85" t="s">
        <v>564</v>
      </c>
      <c r="U1191" s="85" t="s">
        <v>564</v>
      </c>
      <c r="V1191" s="85">
        <v>0</v>
      </c>
      <c r="W1191" s="85" t="s">
        <v>564</v>
      </c>
      <c r="X1191" s="85" t="s">
        <v>564</v>
      </c>
      <c r="Y1191" s="85" t="s">
        <v>564</v>
      </c>
      <c r="Z1191" s="85" t="s">
        <v>564</v>
      </c>
      <c r="AA1191" s="85" t="s">
        <v>564</v>
      </c>
      <c r="AB1191" s="82">
        <v>45260</v>
      </c>
      <c r="AC1191" s="82">
        <v>45290</v>
      </c>
      <c r="AD1191" s="85" t="s">
        <v>4212</v>
      </c>
      <c r="AE1191" s="82">
        <v>45027.639618483794</v>
      </c>
      <c r="AF1191" s="85" t="s">
        <v>1919</v>
      </c>
      <c r="AG1191" s="85" t="s">
        <v>564</v>
      </c>
      <c r="AH1191" s="85" t="s">
        <v>564</v>
      </c>
      <c r="AI1191" s="85" t="s">
        <v>564</v>
      </c>
      <c r="AJ1191" s="85" t="s">
        <v>564</v>
      </c>
      <c r="AK1191" s="85" t="s">
        <v>564</v>
      </c>
    </row>
    <row r="1192" spans="4:68">
      <c r="D1192" s="85">
        <v>411133</v>
      </c>
      <c r="E1192" s="85">
        <v>6100</v>
      </c>
      <c r="F1192" s="82">
        <v>45426</v>
      </c>
      <c r="G1192" s="85">
        <v>3200000</v>
      </c>
      <c r="H1192" s="85">
        <v>3488000</v>
      </c>
      <c r="I1192" s="85" t="s">
        <v>564</v>
      </c>
      <c r="J1192" s="85" t="s">
        <v>564</v>
      </c>
      <c r="K1192" s="85" t="s">
        <v>564</v>
      </c>
      <c r="L1192" s="85" t="s">
        <v>564</v>
      </c>
      <c r="M1192" s="85" t="s">
        <v>564</v>
      </c>
      <c r="N1192" s="85">
        <v>352000</v>
      </c>
      <c r="O1192" s="85" t="s">
        <v>564</v>
      </c>
      <c r="P1192" s="85">
        <v>64000</v>
      </c>
      <c r="Q1192" s="85" t="s">
        <v>564</v>
      </c>
      <c r="R1192" s="85" t="s">
        <v>564</v>
      </c>
      <c r="S1192" s="85">
        <v>0</v>
      </c>
      <c r="T1192" s="85" t="s">
        <v>564</v>
      </c>
      <c r="U1192" s="85" t="s">
        <v>564</v>
      </c>
      <c r="V1192" s="85">
        <v>0</v>
      </c>
      <c r="W1192" s="85" t="s">
        <v>564</v>
      </c>
      <c r="X1192" s="85" t="s">
        <v>564</v>
      </c>
      <c r="Y1192" s="85" t="s">
        <v>564</v>
      </c>
      <c r="Z1192" s="85" t="s">
        <v>564</v>
      </c>
      <c r="AA1192" s="85" t="s">
        <v>564</v>
      </c>
      <c r="AB1192" s="82">
        <v>45351</v>
      </c>
      <c r="AC1192" s="82">
        <v>45381</v>
      </c>
      <c r="AD1192" s="85" t="s">
        <v>4213</v>
      </c>
      <c r="AE1192" s="82">
        <v>45027.639618483794</v>
      </c>
      <c r="AF1192" s="85" t="s">
        <v>1919</v>
      </c>
      <c r="AG1192" s="85" t="s">
        <v>564</v>
      </c>
      <c r="AH1192" s="85" t="s">
        <v>564</v>
      </c>
      <c r="AI1192" s="85" t="s">
        <v>564</v>
      </c>
      <c r="AJ1192" s="85" t="s">
        <v>564</v>
      </c>
      <c r="AK1192" s="85" t="s">
        <v>564</v>
      </c>
    </row>
    <row r="1193" spans="4:68">
      <c r="D1193" s="85">
        <v>411135</v>
      </c>
      <c r="E1193" s="85">
        <v>6100</v>
      </c>
      <c r="F1193" s="82">
        <v>45487</v>
      </c>
      <c r="G1193" s="85">
        <v>3200000</v>
      </c>
      <c r="H1193" s="85">
        <v>3488000</v>
      </c>
      <c r="I1193" s="85" t="s">
        <v>564</v>
      </c>
      <c r="J1193" s="85" t="s">
        <v>564</v>
      </c>
      <c r="K1193" s="85" t="s">
        <v>564</v>
      </c>
      <c r="L1193" s="85" t="s">
        <v>564</v>
      </c>
      <c r="M1193" s="85" t="s">
        <v>564</v>
      </c>
      <c r="N1193" s="85">
        <v>352000</v>
      </c>
      <c r="O1193" s="85" t="s">
        <v>564</v>
      </c>
      <c r="P1193" s="85">
        <v>64000</v>
      </c>
      <c r="Q1193" s="85" t="s">
        <v>564</v>
      </c>
      <c r="R1193" s="85" t="s">
        <v>564</v>
      </c>
      <c r="S1193" s="85">
        <v>0</v>
      </c>
      <c r="T1193" s="85" t="s">
        <v>564</v>
      </c>
      <c r="U1193" s="85" t="s">
        <v>564</v>
      </c>
      <c r="V1193" s="85">
        <v>0</v>
      </c>
      <c r="W1193" s="85" t="s">
        <v>564</v>
      </c>
      <c r="X1193" s="85" t="s">
        <v>564</v>
      </c>
      <c r="Y1193" s="85" t="s">
        <v>564</v>
      </c>
      <c r="Z1193" s="85" t="s">
        <v>564</v>
      </c>
      <c r="AA1193" s="85" t="s">
        <v>564</v>
      </c>
      <c r="AB1193" s="82">
        <v>45412</v>
      </c>
      <c r="AC1193" s="82">
        <v>45442</v>
      </c>
      <c r="AD1193" s="85" t="s">
        <v>4214</v>
      </c>
      <c r="AE1193" s="82">
        <v>45027.639618483794</v>
      </c>
      <c r="AF1193" s="85" t="s">
        <v>1919</v>
      </c>
      <c r="AG1193" s="85" t="s">
        <v>564</v>
      </c>
      <c r="AH1193" s="85" t="s">
        <v>564</v>
      </c>
      <c r="AI1193" s="85" t="s">
        <v>564</v>
      </c>
      <c r="AJ1193" s="85" t="s">
        <v>564</v>
      </c>
      <c r="AK1193" s="85" t="s">
        <v>564</v>
      </c>
    </row>
    <row r="1194" spans="4:68">
      <c r="D1194" s="85">
        <v>411137</v>
      </c>
      <c r="E1194" s="85">
        <v>6100</v>
      </c>
      <c r="F1194" s="82">
        <v>45549</v>
      </c>
      <c r="G1194" s="85">
        <v>3200000</v>
      </c>
      <c r="H1194" s="85">
        <v>3488000</v>
      </c>
      <c r="I1194" s="85" t="s">
        <v>564</v>
      </c>
      <c r="J1194" s="85" t="s">
        <v>564</v>
      </c>
      <c r="K1194" s="85" t="s">
        <v>564</v>
      </c>
      <c r="L1194" s="85" t="s">
        <v>564</v>
      </c>
      <c r="M1194" s="85" t="s">
        <v>564</v>
      </c>
      <c r="N1194" s="85">
        <v>352000</v>
      </c>
      <c r="O1194" s="85" t="s">
        <v>564</v>
      </c>
      <c r="P1194" s="85">
        <v>64000</v>
      </c>
      <c r="Q1194" s="85" t="s">
        <v>564</v>
      </c>
      <c r="R1194" s="85" t="s">
        <v>564</v>
      </c>
      <c r="S1194" s="85">
        <v>0</v>
      </c>
      <c r="T1194" s="85" t="s">
        <v>564</v>
      </c>
      <c r="U1194" s="85" t="s">
        <v>564</v>
      </c>
      <c r="V1194" s="85">
        <v>0</v>
      </c>
      <c r="W1194" s="85" t="s">
        <v>564</v>
      </c>
      <c r="X1194" s="85" t="s">
        <v>564</v>
      </c>
      <c r="Y1194" s="85" t="s">
        <v>564</v>
      </c>
      <c r="Z1194" s="85" t="s">
        <v>564</v>
      </c>
      <c r="AA1194" s="85" t="s">
        <v>564</v>
      </c>
      <c r="AB1194" s="82">
        <v>45473</v>
      </c>
      <c r="AC1194" s="82">
        <v>45503</v>
      </c>
      <c r="AD1194" s="85" t="s">
        <v>4215</v>
      </c>
      <c r="AE1194" s="82">
        <v>45027.639618483794</v>
      </c>
      <c r="AF1194" s="85" t="s">
        <v>1919</v>
      </c>
      <c r="AG1194" s="85" t="s">
        <v>564</v>
      </c>
      <c r="AH1194" s="85" t="s">
        <v>564</v>
      </c>
      <c r="AI1194" s="85" t="s">
        <v>564</v>
      </c>
      <c r="AJ1194" s="85" t="s">
        <v>564</v>
      </c>
      <c r="AK1194" s="85" t="s">
        <v>564</v>
      </c>
    </row>
    <row r="1195" spans="4:68">
      <c r="D1195" s="85">
        <v>411140</v>
      </c>
      <c r="E1195" s="85">
        <v>6100</v>
      </c>
      <c r="F1195" s="82">
        <v>45640</v>
      </c>
      <c r="G1195" s="85">
        <v>3200000</v>
      </c>
      <c r="H1195" s="85">
        <v>3488000</v>
      </c>
      <c r="I1195" s="85" t="s">
        <v>564</v>
      </c>
      <c r="J1195" s="85" t="s">
        <v>564</v>
      </c>
      <c r="K1195" s="85" t="s">
        <v>564</v>
      </c>
      <c r="L1195" s="85" t="s">
        <v>564</v>
      </c>
      <c r="M1195" s="85" t="s">
        <v>564</v>
      </c>
      <c r="N1195" s="85">
        <v>352000</v>
      </c>
      <c r="O1195" s="85" t="s">
        <v>564</v>
      </c>
      <c r="P1195" s="85">
        <v>64000</v>
      </c>
      <c r="Q1195" s="85" t="s">
        <v>564</v>
      </c>
      <c r="R1195" s="85" t="s">
        <v>564</v>
      </c>
      <c r="S1195" s="85">
        <v>0</v>
      </c>
      <c r="T1195" s="85" t="s">
        <v>564</v>
      </c>
      <c r="U1195" s="85" t="s">
        <v>564</v>
      </c>
      <c r="V1195" s="85">
        <v>0</v>
      </c>
      <c r="W1195" s="85" t="s">
        <v>564</v>
      </c>
      <c r="X1195" s="85" t="s">
        <v>564</v>
      </c>
      <c r="Y1195" s="85" t="s">
        <v>564</v>
      </c>
      <c r="Z1195" s="85" t="s">
        <v>564</v>
      </c>
      <c r="AA1195" s="85" t="s">
        <v>564</v>
      </c>
      <c r="AB1195" s="82">
        <v>45565</v>
      </c>
      <c r="AC1195" s="82">
        <v>45595</v>
      </c>
      <c r="AD1195" s="85" t="s">
        <v>4216</v>
      </c>
      <c r="AE1195" s="82">
        <v>45027.639618483794</v>
      </c>
      <c r="AF1195" s="85" t="s">
        <v>1919</v>
      </c>
      <c r="AG1195" s="85" t="s">
        <v>564</v>
      </c>
      <c r="AH1195" s="85" t="s">
        <v>564</v>
      </c>
      <c r="AI1195" s="85" t="s">
        <v>564</v>
      </c>
      <c r="AJ1195" s="85" t="s">
        <v>564</v>
      </c>
      <c r="AK1195" s="85" t="s">
        <v>564</v>
      </c>
    </row>
    <row r="1196" spans="4:68">
      <c r="D1196" s="85">
        <v>411142</v>
      </c>
      <c r="E1196" s="85">
        <v>6100</v>
      </c>
      <c r="F1196" s="82">
        <v>45702</v>
      </c>
      <c r="G1196" s="85">
        <v>3200000</v>
      </c>
      <c r="H1196" s="85">
        <v>3488000</v>
      </c>
      <c r="I1196" s="85" t="s">
        <v>564</v>
      </c>
      <c r="J1196" s="85" t="s">
        <v>564</v>
      </c>
      <c r="K1196" s="85" t="s">
        <v>564</v>
      </c>
      <c r="L1196" s="85" t="s">
        <v>564</v>
      </c>
      <c r="M1196" s="85" t="s">
        <v>564</v>
      </c>
      <c r="N1196" s="85">
        <v>352000</v>
      </c>
      <c r="O1196" s="85" t="s">
        <v>564</v>
      </c>
      <c r="P1196" s="85">
        <v>64000</v>
      </c>
      <c r="Q1196" s="85" t="s">
        <v>564</v>
      </c>
      <c r="R1196" s="85" t="s">
        <v>564</v>
      </c>
      <c r="S1196" s="85">
        <v>0</v>
      </c>
      <c r="T1196" s="85" t="s">
        <v>564</v>
      </c>
      <c r="U1196" s="85" t="s">
        <v>564</v>
      </c>
      <c r="V1196" s="85">
        <v>0</v>
      </c>
      <c r="W1196" s="85" t="s">
        <v>564</v>
      </c>
      <c r="X1196" s="85" t="s">
        <v>564</v>
      </c>
      <c r="Y1196" s="85" t="s">
        <v>564</v>
      </c>
      <c r="Z1196" s="85" t="s">
        <v>564</v>
      </c>
      <c r="AA1196" s="85" t="s">
        <v>564</v>
      </c>
      <c r="AB1196" s="82">
        <v>45626</v>
      </c>
      <c r="AC1196" s="82">
        <v>45656</v>
      </c>
      <c r="AD1196" s="85" t="s">
        <v>4217</v>
      </c>
      <c r="AE1196" s="82">
        <v>45027.639618483794</v>
      </c>
      <c r="AF1196" s="85" t="s">
        <v>1919</v>
      </c>
      <c r="AG1196" s="85" t="s">
        <v>564</v>
      </c>
      <c r="AH1196" s="85" t="s">
        <v>564</v>
      </c>
      <c r="AI1196" s="85" t="s">
        <v>564</v>
      </c>
      <c r="AJ1196" s="85" t="s">
        <v>564</v>
      </c>
      <c r="AK1196" s="85" t="s">
        <v>564</v>
      </c>
    </row>
    <row r="1197" spans="4:68">
      <c r="D1197" s="85">
        <v>411145</v>
      </c>
      <c r="E1197" s="85">
        <v>6100</v>
      </c>
      <c r="F1197" s="82">
        <v>45791</v>
      </c>
      <c r="G1197" s="85">
        <v>3200000</v>
      </c>
      <c r="H1197" s="85">
        <v>3488000</v>
      </c>
      <c r="I1197" s="85" t="s">
        <v>564</v>
      </c>
      <c r="J1197" s="85" t="s">
        <v>564</v>
      </c>
      <c r="K1197" s="85" t="s">
        <v>564</v>
      </c>
      <c r="L1197" s="85" t="s">
        <v>564</v>
      </c>
      <c r="M1197" s="85" t="s">
        <v>564</v>
      </c>
      <c r="N1197" s="85">
        <v>352000</v>
      </c>
      <c r="O1197" s="85" t="s">
        <v>564</v>
      </c>
      <c r="P1197" s="85">
        <v>64000</v>
      </c>
      <c r="Q1197" s="85" t="s">
        <v>564</v>
      </c>
      <c r="R1197" s="85" t="s">
        <v>564</v>
      </c>
      <c r="S1197" s="85">
        <v>0</v>
      </c>
      <c r="T1197" s="85" t="s">
        <v>564</v>
      </c>
      <c r="U1197" s="85" t="s">
        <v>564</v>
      </c>
      <c r="V1197" s="85">
        <v>0</v>
      </c>
      <c r="W1197" s="85" t="s">
        <v>564</v>
      </c>
      <c r="X1197" s="85" t="s">
        <v>564</v>
      </c>
      <c r="Y1197" s="85" t="s">
        <v>564</v>
      </c>
      <c r="Z1197" s="85" t="s">
        <v>564</v>
      </c>
      <c r="AA1197" s="85" t="s">
        <v>564</v>
      </c>
      <c r="AB1197" s="82">
        <v>45716</v>
      </c>
      <c r="AC1197" s="82">
        <v>45746</v>
      </c>
      <c r="AD1197" s="85" t="s">
        <v>4218</v>
      </c>
      <c r="AE1197" s="82">
        <v>45027.639618483794</v>
      </c>
      <c r="AF1197" s="85" t="s">
        <v>1919</v>
      </c>
      <c r="AG1197" s="85" t="s">
        <v>564</v>
      </c>
      <c r="AH1197" s="85" t="s">
        <v>564</v>
      </c>
      <c r="AI1197" s="85" t="s">
        <v>564</v>
      </c>
      <c r="AJ1197" s="85" t="s">
        <v>564</v>
      </c>
      <c r="AK1197" s="85" t="s">
        <v>564</v>
      </c>
    </row>
    <row r="1198" spans="4:68">
      <c r="D1198" s="85">
        <v>411147</v>
      </c>
      <c r="E1198" s="85">
        <v>6100</v>
      </c>
      <c r="F1198" s="82">
        <v>45852</v>
      </c>
      <c r="G1198" s="85">
        <v>3200000</v>
      </c>
      <c r="H1198" s="85">
        <v>3488000</v>
      </c>
      <c r="I1198" s="85" t="s">
        <v>564</v>
      </c>
      <c r="J1198" s="85" t="s">
        <v>564</v>
      </c>
      <c r="K1198" s="85" t="s">
        <v>564</v>
      </c>
      <c r="L1198" s="85" t="s">
        <v>564</v>
      </c>
      <c r="M1198" s="85" t="s">
        <v>564</v>
      </c>
      <c r="N1198" s="85">
        <v>352000</v>
      </c>
      <c r="O1198" s="85" t="s">
        <v>564</v>
      </c>
      <c r="P1198" s="85">
        <v>64000</v>
      </c>
      <c r="Q1198" s="85" t="s">
        <v>564</v>
      </c>
      <c r="R1198" s="85" t="s">
        <v>564</v>
      </c>
      <c r="S1198" s="85">
        <v>0</v>
      </c>
      <c r="T1198" s="85" t="s">
        <v>564</v>
      </c>
      <c r="U1198" s="85" t="s">
        <v>564</v>
      </c>
      <c r="V1198" s="85">
        <v>0</v>
      </c>
      <c r="W1198" s="85" t="s">
        <v>564</v>
      </c>
      <c r="X1198" s="85" t="s">
        <v>564</v>
      </c>
      <c r="Y1198" s="85" t="s">
        <v>564</v>
      </c>
      <c r="Z1198" s="85" t="s">
        <v>564</v>
      </c>
      <c r="AA1198" s="85" t="s">
        <v>564</v>
      </c>
      <c r="AB1198" s="82">
        <v>45777</v>
      </c>
      <c r="AC1198" s="82">
        <v>45807</v>
      </c>
      <c r="AD1198" s="85" t="s">
        <v>4219</v>
      </c>
      <c r="AE1198" s="82">
        <v>45027.639618483794</v>
      </c>
      <c r="AF1198" s="85" t="s">
        <v>1919</v>
      </c>
      <c r="AG1198" s="85" t="s">
        <v>564</v>
      </c>
      <c r="AH1198" s="85" t="s">
        <v>564</v>
      </c>
      <c r="AI1198" s="85" t="s">
        <v>564</v>
      </c>
      <c r="AJ1198" s="85" t="s">
        <v>564</v>
      </c>
      <c r="AK1198" s="85" t="s">
        <v>564</v>
      </c>
    </row>
    <row r="1199" spans="4:68">
      <c r="D1199" s="85">
        <v>411149</v>
      </c>
      <c r="E1199" s="85">
        <v>6100</v>
      </c>
      <c r="F1199" s="82">
        <v>45914</v>
      </c>
      <c r="G1199" s="85">
        <v>3200000</v>
      </c>
      <c r="H1199" s="85">
        <v>3488000</v>
      </c>
      <c r="I1199" s="85" t="s">
        <v>564</v>
      </c>
      <c r="J1199" s="85" t="s">
        <v>564</v>
      </c>
      <c r="K1199" s="85" t="s">
        <v>564</v>
      </c>
      <c r="L1199" s="85" t="s">
        <v>564</v>
      </c>
      <c r="M1199" s="85" t="s">
        <v>564</v>
      </c>
      <c r="N1199" s="85">
        <v>352000</v>
      </c>
      <c r="O1199" s="85" t="s">
        <v>564</v>
      </c>
      <c r="P1199" s="85">
        <v>64000</v>
      </c>
      <c r="Q1199" s="85" t="s">
        <v>564</v>
      </c>
      <c r="R1199" s="85" t="s">
        <v>564</v>
      </c>
      <c r="S1199" s="85">
        <v>0</v>
      </c>
      <c r="T1199" s="85" t="s">
        <v>564</v>
      </c>
      <c r="U1199" s="85" t="s">
        <v>564</v>
      </c>
      <c r="V1199" s="85">
        <v>0</v>
      </c>
      <c r="W1199" s="85" t="s">
        <v>564</v>
      </c>
      <c r="X1199" s="85" t="s">
        <v>564</v>
      </c>
      <c r="Y1199" s="85" t="s">
        <v>564</v>
      </c>
      <c r="Z1199" s="85" t="s">
        <v>564</v>
      </c>
      <c r="AA1199" s="85" t="s">
        <v>564</v>
      </c>
      <c r="AB1199" s="82">
        <v>45838</v>
      </c>
      <c r="AC1199" s="82">
        <v>45868</v>
      </c>
      <c r="AD1199" s="85" t="s">
        <v>4220</v>
      </c>
      <c r="AE1199" s="82">
        <v>45027.639618483794</v>
      </c>
      <c r="AF1199" s="85" t="s">
        <v>1919</v>
      </c>
      <c r="AG1199" s="85" t="s">
        <v>564</v>
      </c>
      <c r="AH1199" s="85" t="s">
        <v>564</v>
      </c>
      <c r="AI1199" s="85" t="s">
        <v>564</v>
      </c>
      <c r="AJ1199" s="85" t="s">
        <v>564</v>
      </c>
      <c r="AK1199" s="85" t="s">
        <v>564</v>
      </c>
    </row>
    <row r="1200" spans="4:68">
      <c r="D1200" s="85">
        <v>411152</v>
      </c>
      <c r="E1200" s="85">
        <v>6100</v>
      </c>
      <c r="F1200" s="82">
        <v>46005</v>
      </c>
      <c r="G1200" s="85">
        <v>3200000</v>
      </c>
      <c r="H1200" s="85">
        <v>3488000</v>
      </c>
      <c r="I1200" s="85" t="s">
        <v>564</v>
      </c>
      <c r="J1200" s="85" t="s">
        <v>564</v>
      </c>
      <c r="K1200" s="85" t="s">
        <v>564</v>
      </c>
      <c r="L1200" s="85" t="s">
        <v>564</v>
      </c>
      <c r="M1200" s="85" t="s">
        <v>564</v>
      </c>
      <c r="N1200" s="85">
        <v>352000</v>
      </c>
      <c r="O1200" s="85" t="s">
        <v>564</v>
      </c>
      <c r="P1200" s="85">
        <v>64000</v>
      </c>
      <c r="Q1200" s="85" t="s">
        <v>564</v>
      </c>
      <c r="R1200" s="85" t="s">
        <v>564</v>
      </c>
      <c r="S1200" s="85">
        <v>0</v>
      </c>
      <c r="T1200" s="85" t="s">
        <v>564</v>
      </c>
      <c r="U1200" s="85" t="s">
        <v>564</v>
      </c>
      <c r="V1200" s="85">
        <v>0</v>
      </c>
      <c r="W1200" s="85" t="s">
        <v>564</v>
      </c>
      <c r="X1200" s="85" t="s">
        <v>564</v>
      </c>
      <c r="Y1200" s="85" t="s">
        <v>564</v>
      </c>
      <c r="Z1200" s="85" t="s">
        <v>564</v>
      </c>
      <c r="AA1200" s="85" t="s">
        <v>564</v>
      </c>
      <c r="AB1200" s="82">
        <v>45930</v>
      </c>
      <c r="AC1200" s="82">
        <v>45960</v>
      </c>
      <c r="AD1200" s="85" t="s">
        <v>4221</v>
      </c>
      <c r="AE1200" s="82">
        <v>45027.639618483794</v>
      </c>
      <c r="AF1200" s="85" t="s">
        <v>1919</v>
      </c>
      <c r="AG1200" s="85" t="s">
        <v>564</v>
      </c>
      <c r="AH1200" s="85" t="s">
        <v>564</v>
      </c>
      <c r="AI1200" s="85" t="s">
        <v>564</v>
      </c>
      <c r="AJ1200" s="85" t="s">
        <v>564</v>
      </c>
      <c r="AK1200" s="85" t="s">
        <v>564</v>
      </c>
    </row>
    <row r="1201" spans="4:37">
      <c r="D1201" s="85">
        <v>411154</v>
      </c>
      <c r="E1201" s="85">
        <v>6100</v>
      </c>
      <c r="F1201" s="82">
        <v>46067</v>
      </c>
      <c r="G1201" s="85">
        <v>3200000</v>
      </c>
      <c r="H1201" s="85">
        <v>3488000</v>
      </c>
      <c r="I1201" s="85" t="s">
        <v>564</v>
      </c>
      <c r="J1201" s="85" t="s">
        <v>564</v>
      </c>
      <c r="K1201" s="85" t="s">
        <v>564</v>
      </c>
      <c r="L1201" s="85" t="s">
        <v>564</v>
      </c>
      <c r="M1201" s="85" t="s">
        <v>564</v>
      </c>
      <c r="N1201" s="85">
        <v>352000</v>
      </c>
      <c r="O1201" s="85" t="s">
        <v>564</v>
      </c>
      <c r="P1201" s="85">
        <v>64000</v>
      </c>
      <c r="Q1201" s="85" t="s">
        <v>564</v>
      </c>
      <c r="R1201" s="85" t="s">
        <v>564</v>
      </c>
      <c r="S1201" s="85">
        <v>0</v>
      </c>
      <c r="T1201" s="85" t="s">
        <v>564</v>
      </c>
      <c r="U1201" s="85" t="s">
        <v>564</v>
      </c>
      <c r="V1201" s="85">
        <v>0</v>
      </c>
      <c r="W1201" s="85" t="s">
        <v>564</v>
      </c>
      <c r="X1201" s="85" t="s">
        <v>564</v>
      </c>
      <c r="Y1201" s="85" t="s">
        <v>564</v>
      </c>
      <c r="Z1201" s="85" t="s">
        <v>564</v>
      </c>
      <c r="AA1201" s="85" t="s">
        <v>564</v>
      </c>
      <c r="AB1201" s="82">
        <v>45991</v>
      </c>
      <c r="AC1201" s="82">
        <v>46021</v>
      </c>
      <c r="AD1201" s="85" t="s">
        <v>4222</v>
      </c>
      <c r="AE1201" s="82">
        <v>45027.639618483794</v>
      </c>
      <c r="AF1201" s="85" t="s">
        <v>1919</v>
      </c>
      <c r="AG1201" s="85" t="s">
        <v>564</v>
      </c>
      <c r="AH1201" s="85" t="s">
        <v>564</v>
      </c>
      <c r="AI1201" s="85" t="s">
        <v>564</v>
      </c>
      <c r="AJ1201" s="85" t="s">
        <v>564</v>
      </c>
      <c r="AK1201" s="85" t="s">
        <v>564</v>
      </c>
    </row>
    <row r="1202" spans="4:37">
      <c r="D1202" s="85">
        <v>411157</v>
      </c>
      <c r="E1202" s="85">
        <v>6100</v>
      </c>
      <c r="F1202" s="82">
        <v>46156</v>
      </c>
      <c r="G1202" s="85">
        <v>3200000</v>
      </c>
      <c r="H1202" s="85">
        <v>3488000</v>
      </c>
      <c r="I1202" s="85" t="s">
        <v>564</v>
      </c>
      <c r="J1202" s="85" t="s">
        <v>564</v>
      </c>
      <c r="K1202" s="85" t="s">
        <v>564</v>
      </c>
      <c r="L1202" s="85" t="s">
        <v>564</v>
      </c>
      <c r="M1202" s="85" t="s">
        <v>564</v>
      </c>
      <c r="N1202" s="85">
        <v>352000</v>
      </c>
      <c r="O1202" s="85" t="s">
        <v>564</v>
      </c>
      <c r="P1202" s="85">
        <v>64000</v>
      </c>
      <c r="Q1202" s="85" t="s">
        <v>564</v>
      </c>
      <c r="R1202" s="85" t="s">
        <v>564</v>
      </c>
      <c r="S1202" s="85">
        <v>0</v>
      </c>
      <c r="T1202" s="85" t="s">
        <v>564</v>
      </c>
      <c r="U1202" s="85" t="s">
        <v>564</v>
      </c>
      <c r="V1202" s="85">
        <v>0</v>
      </c>
      <c r="W1202" s="85" t="s">
        <v>564</v>
      </c>
      <c r="X1202" s="85" t="s">
        <v>564</v>
      </c>
      <c r="Y1202" s="85" t="s">
        <v>564</v>
      </c>
      <c r="Z1202" s="85" t="s">
        <v>564</v>
      </c>
      <c r="AA1202" s="85" t="s">
        <v>564</v>
      </c>
      <c r="AB1202" s="82">
        <v>46081</v>
      </c>
      <c r="AC1202" s="82">
        <v>46111</v>
      </c>
      <c r="AD1202" s="85" t="s">
        <v>4223</v>
      </c>
      <c r="AE1202" s="82">
        <v>45027.639618483794</v>
      </c>
      <c r="AF1202" s="85" t="s">
        <v>1919</v>
      </c>
      <c r="AG1202" s="85" t="s">
        <v>564</v>
      </c>
      <c r="AH1202" s="85" t="s">
        <v>564</v>
      </c>
      <c r="AI1202" s="85" t="s">
        <v>564</v>
      </c>
      <c r="AJ1202" s="85" t="s">
        <v>564</v>
      </c>
      <c r="AK1202" s="85" t="s">
        <v>564</v>
      </c>
    </row>
    <row r="1204" spans="4:37">
      <c r="D1204" s="85" t="s">
        <v>4178</v>
      </c>
    </row>
    <row r="1254" spans="2:4">
      <c r="B1254" s="44">
        <v>0</v>
      </c>
      <c r="D1254" s="47" t="s">
        <v>4093</v>
      </c>
    </row>
    <row r="1255" spans="2:4">
      <c r="D1255" s="55" t="s">
        <v>303</v>
      </c>
    </row>
    <row r="1257" spans="2:4">
      <c r="D1257" s="85" t="s">
        <v>36</v>
      </c>
    </row>
    <row r="1258" spans="2:4">
      <c r="D1258" s="50" t="s">
        <v>4096</v>
      </c>
    </row>
    <row r="1260" spans="2:4">
      <c r="D1260" s="85" t="s">
        <v>4086</v>
      </c>
    </row>
    <row r="1303" spans="4:48">
      <c r="AM1303" s="85" t="s">
        <v>4085</v>
      </c>
      <c r="AV1303" s="85" t="s">
        <v>4090</v>
      </c>
    </row>
    <row r="1304" spans="4:48">
      <c r="D1304" s="52" t="s">
        <v>33</v>
      </c>
      <c r="E1304" s="48"/>
      <c r="F1304" s="48"/>
      <c r="G1304" s="48"/>
      <c r="H1304" s="48"/>
      <c r="I1304" s="48"/>
      <c r="J1304" s="48"/>
      <c r="K1304" s="48"/>
      <c r="L1304" s="48"/>
      <c r="M1304" s="48"/>
      <c r="N1304" s="48"/>
      <c r="O1304" s="48"/>
      <c r="P1304" s="48"/>
      <c r="Q1304" s="48"/>
      <c r="R1304" s="48"/>
      <c r="S1304" s="48"/>
      <c r="T1304" s="48"/>
      <c r="U1304" s="48"/>
      <c r="V1304" s="48"/>
      <c r="W1304" s="48"/>
    </row>
    <row r="1305" spans="4:48">
      <c r="D1305" s="52" t="s">
        <v>348</v>
      </c>
      <c r="E1305" s="48"/>
      <c r="F1305" s="48"/>
      <c r="G1305" s="48"/>
      <c r="H1305" s="48"/>
      <c r="I1305" s="48"/>
      <c r="J1305" s="48"/>
      <c r="K1305" s="48"/>
      <c r="L1305" s="48"/>
      <c r="M1305" s="48"/>
      <c r="N1305" s="48"/>
      <c r="O1305" s="48"/>
      <c r="P1305" s="48"/>
      <c r="Q1305" s="48"/>
      <c r="R1305" s="48"/>
      <c r="S1305" s="48"/>
      <c r="T1305" s="48"/>
      <c r="U1305" s="48"/>
      <c r="V1305" s="48"/>
      <c r="W1305" s="48"/>
    </row>
    <row r="1306" spans="4:48">
      <c r="D1306" s="52" t="s">
        <v>4094</v>
      </c>
      <c r="E1306" s="48"/>
      <c r="F1306" s="48"/>
      <c r="G1306" s="48"/>
      <c r="H1306" s="48"/>
      <c r="I1306" s="48"/>
      <c r="J1306" s="48"/>
      <c r="K1306" s="48"/>
      <c r="L1306" s="48"/>
      <c r="M1306" s="48"/>
      <c r="N1306" s="48"/>
      <c r="O1306" s="48"/>
      <c r="P1306" s="48"/>
      <c r="Q1306" s="48"/>
      <c r="R1306" s="48"/>
      <c r="S1306" s="48"/>
      <c r="T1306" s="48"/>
      <c r="U1306" s="48"/>
      <c r="V1306" s="48"/>
      <c r="W1306" s="48"/>
    </row>
    <row r="1307" spans="4:48">
      <c r="D1307" s="52" t="s">
        <v>380</v>
      </c>
      <c r="E1307" s="48"/>
      <c r="F1307" s="48"/>
      <c r="G1307" s="48"/>
      <c r="H1307" s="48"/>
      <c r="I1307" s="48"/>
      <c r="J1307" s="48"/>
      <c r="K1307" s="48"/>
      <c r="L1307" s="48"/>
      <c r="M1307" s="48"/>
      <c r="N1307" s="48"/>
      <c r="O1307" s="48"/>
      <c r="P1307" s="48"/>
      <c r="Q1307" s="48"/>
      <c r="R1307" s="48"/>
      <c r="S1307" s="48"/>
      <c r="T1307" s="48"/>
      <c r="U1307" s="48"/>
      <c r="V1307" s="48"/>
      <c r="W1307" s="48"/>
    </row>
    <row r="1308" spans="4:48">
      <c r="D1308" s="52" t="s">
        <v>257</v>
      </c>
      <c r="E1308" s="48"/>
      <c r="F1308" s="48"/>
      <c r="G1308" s="48"/>
      <c r="H1308" s="48"/>
      <c r="I1308" s="48"/>
      <c r="J1308" s="48"/>
      <c r="K1308" s="48"/>
      <c r="L1308" s="48"/>
      <c r="M1308" s="48"/>
      <c r="N1308" s="48"/>
      <c r="O1308" s="48"/>
      <c r="P1308" s="48"/>
      <c r="Q1308" s="48"/>
      <c r="R1308" s="48"/>
      <c r="S1308" s="48"/>
      <c r="T1308" s="48"/>
      <c r="U1308" s="48"/>
      <c r="V1308" s="48"/>
      <c r="W1308" s="48"/>
    </row>
    <row r="1309" spans="4:48">
      <c r="D1309" s="52" t="s">
        <v>4095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</row>
    <row r="1311" spans="4:48">
      <c r="D1311" s="53" t="s">
        <v>335</v>
      </c>
      <c r="E1311" s="49"/>
      <c r="F1311" s="49"/>
      <c r="G1311" s="49"/>
      <c r="H1311" s="49"/>
      <c r="I1311" s="49"/>
      <c r="J1311" s="49"/>
      <c r="K1311" s="49"/>
      <c r="L1311" s="49"/>
      <c r="M1311" s="49"/>
      <c r="N1311" s="49"/>
      <c r="O1311" s="49"/>
      <c r="P1311" s="49"/>
      <c r="Q1311" s="49"/>
      <c r="R1311" s="49"/>
      <c r="S1311" s="49"/>
      <c r="T1311" s="49"/>
      <c r="U1311" s="49"/>
      <c r="V1311" s="49"/>
      <c r="W1311" s="49"/>
      <c r="X1311" s="49"/>
      <c r="Y1311" s="49"/>
      <c r="Z1311" s="49"/>
      <c r="AA1311" s="49"/>
      <c r="AB1311" s="49"/>
      <c r="AC1311" s="49"/>
      <c r="AD1311" s="49"/>
      <c r="AE1311" s="49"/>
      <c r="AF1311" s="49"/>
      <c r="AG1311" s="49"/>
      <c r="AH1311" s="49"/>
      <c r="AI1311" s="49"/>
      <c r="AJ1311" s="49"/>
      <c r="AK1311" s="49"/>
      <c r="AL1311" s="49"/>
      <c r="AM1311" s="49"/>
      <c r="AN1311" s="49"/>
    </row>
    <row r="1312" spans="4:48">
      <c r="D1312" s="53" t="s">
        <v>312</v>
      </c>
      <c r="E1312" s="49"/>
      <c r="F1312" s="49"/>
      <c r="G1312" s="49"/>
      <c r="H1312" s="49"/>
      <c r="I1312" s="49"/>
      <c r="J1312" s="49"/>
      <c r="K1312" s="49"/>
      <c r="L1312" s="49"/>
      <c r="M1312" s="49"/>
      <c r="N1312" s="49"/>
      <c r="O1312" s="49"/>
      <c r="P1312" s="49"/>
      <c r="Q1312" s="49"/>
      <c r="R1312" s="49"/>
      <c r="S1312" s="49"/>
      <c r="T1312" s="49"/>
      <c r="U1312" s="49"/>
      <c r="V1312" s="49"/>
      <c r="W1312" s="49"/>
      <c r="X1312" s="49"/>
      <c r="Y1312" s="49"/>
      <c r="Z1312" s="49"/>
      <c r="AA1312" s="49"/>
      <c r="AB1312" s="49"/>
      <c r="AC1312" s="49"/>
      <c r="AD1312" s="49"/>
      <c r="AE1312" s="49"/>
      <c r="AF1312" s="49"/>
      <c r="AG1312" s="49"/>
      <c r="AH1312" s="49"/>
      <c r="AI1312" s="49"/>
      <c r="AJ1312" s="49"/>
      <c r="AK1312" s="49"/>
      <c r="AL1312" s="49"/>
      <c r="AM1312" s="49"/>
      <c r="AN1312" s="49"/>
    </row>
    <row r="1313" spans="4:40">
      <c r="D1313" s="53"/>
      <c r="E1313" s="49"/>
      <c r="F1313" s="49"/>
      <c r="G1313" s="49"/>
      <c r="H1313" s="49"/>
      <c r="I1313" s="49"/>
      <c r="J1313" s="49"/>
      <c r="K1313" s="49"/>
      <c r="L1313" s="49"/>
      <c r="M1313" s="49"/>
      <c r="N1313" s="49"/>
      <c r="O1313" s="49"/>
      <c r="P1313" s="49"/>
      <c r="Q1313" s="49"/>
      <c r="R1313" s="49"/>
      <c r="S1313" s="49"/>
      <c r="T1313" s="49"/>
      <c r="U1313" s="49"/>
      <c r="V1313" s="49"/>
      <c r="W1313" s="49"/>
      <c r="X1313" s="49"/>
      <c r="Y1313" s="49"/>
      <c r="Z1313" s="49"/>
      <c r="AA1313" s="49"/>
      <c r="AB1313" s="49"/>
      <c r="AC1313" s="49"/>
      <c r="AD1313" s="49"/>
      <c r="AE1313" s="49"/>
      <c r="AF1313" s="49"/>
      <c r="AG1313" s="49"/>
      <c r="AH1313" s="49"/>
      <c r="AI1313" s="49"/>
      <c r="AJ1313" s="49"/>
      <c r="AK1313" s="49"/>
      <c r="AL1313" s="49"/>
      <c r="AM1313" s="49"/>
      <c r="AN1313" s="49"/>
    </row>
    <row r="1314" spans="4:40">
      <c r="D1314" s="53" t="s">
        <v>278</v>
      </c>
      <c r="E1314" s="49"/>
      <c r="F1314" s="49"/>
      <c r="G1314" s="49"/>
      <c r="H1314" s="49"/>
      <c r="I1314" s="49"/>
      <c r="J1314" s="49"/>
      <c r="K1314" s="49"/>
      <c r="L1314" s="49"/>
      <c r="M1314" s="49"/>
      <c r="N1314" s="49"/>
      <c r="O1314" s="49"/>
      <c r="P1314" s="49"/>
      <c r="Q1314" s="49"/>
      <c r="R1314" s="49"/>
      <c r="S1314" s="49"/>
      <c r="T1314" s="49"/>
      <c r="U1314" s="49"/>
      <c r="V1314" s="49"/>
      <c r="W1314" s="49"/>
      <c r="X1314" s="49"/>
      <c r="Y1314" s="49"/>
      <c r="Z1314" s="49"/>
      <c r="AA1314" s="49"/>
      <c r="AB1314" s="49"/>
      <c r="AC1314" s="49"/>
      <c r="AD1314" s="49"/>
      <c r="AE1314" s="49"/>
      <c r="AF1314" s="49"/>
      <c r="AG1314" s="49"/>
      <c r="AH1314" s="49"/>
      <c r="AI1314" s="49"/>
      <c r="AJ1314" s="49"/>
      <c r="AK1314" s="49"/>
      <c r="AL1314" s="49"/>
      <c r="AM1314" s="49"/>
      <c r="AN1314" s="49"/>
    </row>
    <row r="1315" spans="4:40">
      <c r="D1315" s="53" t="s">
        <v>280</v>
      </c>
      <c r="E1315" s="49"/>
      <c r="F1315" s="49"/>
      <c r="G1315" s="49"/>
      <c r="H1315" s="49"/>
      <c r="I1315" s="49"/>
      <c r="J1315" s="49"/>
      <c r="K1315" s="49"/>
      <c r="L1315" s="49"/>
      <c r="M1315" s="49"/>
      <c r="N1315" s="49"/>
      <c r="O1315" s="49"/>
      <c r="P1315" s="49"/>
      <c r="Q1315" s="49"/>
      <c r="R1315" s="49"/>
      <c r="S1315" s="49"/>
      <c r="T1315" s="49"/>
      <c r="U1315" s="49"/>
      <c r="V1315" s="49"/>
      <c r="W1315" s="49"/>
      <c r="X1315" s="49"/>
      <c r="Y1315" s="49"/>
      <c r="Z1315" s="49"/>
      <c r="AA1315" s="49"/>
      <c r="AB1315" s="49"/>
      <c r="AC1315" s="49"/>
      <c r="AD1315" s="49"/>
      <c r="AE1315" s="49"/>
      <c r="AF1315" s="49"/>
      <c r="AG1315" s="49"/>
      <c r="AH1315" s="49"/>
      <c r="AI1315" s="49"/>
      <c r="AJ1315" s="49"/>
      <c r="AK1315" s="49"/>
      <c r="AL1315" s="49"/>
      <c r="AM1315" s="49"/>
      <c r="AN1315" s="49"/>
    </row>
    <row r="1316" spans="4:40">
      <c r="D1316" s="53" t="s">
        <v>4097</v>
      </c>
      <c r="E1316" s="49"/>
      <c r="F1316" s="49"/>
      <c r="G1316" s="49"/>
      <c r="H1316" s="49"/>
      <c r="I1316" s="49"/>
      <c r="J1316" s="49"/>
      <c r="K1316" s="49"/>
      <c r="L1316" s="49"/>
      <c r="M1316" s="49"/>
      <c r="N1316" s="49"/>
      <c r="O1316" s="49"/>
      <c r="P1316" s="49"/>
      <c r="Q1316" s="49"/>
      <c r="R1316" s="49"/>
      <c r="S1316" s="49"/>
      <c r="T1316" s="49"/>
      <c r="U1316" s="49"/>
      <c r="V1316" s="49"/>
      <c r="W1316" s="49"/>
      <c r="X1316" s="49"/>
      <c r="Y1316" s="49"/>
      <c r="Z1316" s="49"/>
      <c r="AA1316" s="49"/>
      <c r="AB1316" s="49"/>
      <c r="AC1316" s="49"/>
      <c r="AD1316" s="49"/>
      <c r="AE1316" s="49"/>
      <c r="AF1316" s="49"/>
      <c r="AG1316" s="49"/>
      <c r="AH1316" s="49"/>
      <c r="AI1316" s="49"/>
      <c r="AJ1316" s="49"/>
      <c r="AK1316" s="49"/>
      <c r="AL1316" s="49"/>
      <c r="AM1316" s="49"/>
      <c r="AN1316" s="49"/>
    </row>
    <row r="1317" spans="4:40">
      <c r="D1317" s="53" t="s">
        <v>4099</v>
      </c>
      <c r="E1317" s="49"/>
      <c r="F1317" s="49"/>
      <c r="G1317" s="49"/>
      <c r="H1317" s="49"/>
      <c r="I1317" s="49"/>
      <c r="J1317" s="49"/>
      <c r="K1317" s="49"/>
      <c r="L1317" s="49"/>
      <c r="M1317" s="49"/>
      <c r="N1317" s="49"/>
      <c r="O1317" s="49"/>
      <c r="P1317" s="49"/>
      <c r="Q1317" s="49"/>
      <c r="R1317" s="49"/>
      <c r="S1317" s="49"/>
      <c r="T1317" s="49"/>
      <c r="U1317" s="49"/>
      <c r="V1317" s="49"/>
      <c r="W1317" s="49"/>
      <c r="X1317" s="49"/>
      <c r="Y1317" s="49"/>
      <c r="Z1317" s="49"/>
      <c r="AA1317" s="49"/>
      <c r="AB1317" s="49"/>
      <c r="AC1317" s="49"/>
      <c r="AD1317" s="49"/>
      <c r="AE1317" s="49"/>
      <c r="AF1317" s="49"/>
      <c r="AG1317" s="49"/>
      <c r="AH1317" s="49"/>
      <c r="AI1317" s="49"/>
      <c r="AJ1317" s="49"/>
      <c r="AK1317" s="49"/>
      <c r="AL1317" s="49"/>
      <c r="AM1317" s="49"/>
      <c r="AN1317" s="49"/>
    </row>
    <row r="1318" spans="4:40">
      <c r="D1318" s="53" t="s">
        <v>4098</v>
      </c>
      <c r="E1318" s="49"/>
      <c r="F1318" s="49"/>
      <c r="G1318" s="49"/>
      <c r="H1318" s="49"/>
      <c r="I1318" s="49"/>
      <c r="J1318" s="49"/>
      <c r="K1318" s="49"/>
      <c r="L1318" s="49"/>
      <c r="M1318" s="49"/>
      <c r="N1318" s="49"/>
      <c r="O1318" s="49"/>
      <c r="P1318" s="49"/>
      <c r="Q1318" s="49"/>
      <c r="R1318" s="49"/>
      <c r="S1318" s="49"/>
      <c r="T1318" s="49"/>
      <c r="U1318" s="49"/>
      <c r="V1318" s="49"/>
      <c r="W1318" s="49"/>
      <c r="X1318" s="49"/>
      <c r="Y1318" s="49"/>
      <c r="Z1318" s="49"/>
      <c r="AA1318" s="49"/>
      <c r="AB1318" s="49"/>
      <c r="AC1318" s="49"/>
      <c r="AD1318" s="49"/>
      <c r="AE1318" s="49"/>
      <c r="AF1318" s="49"/>
      <c r="AG1318" s="49"/>
      <c r="AH1318" s="49"/>
      <c r="AI1318" s="49"/>
      <c r="AJ1318" s="49"/>
      <c r="AK1318" s="49"/>
      <c r="AL1318" s="49"/>
      <c r="AM1318" s="49"/>
      <c r="AN1318" s="49"/>
    </row>
    <row r="1319" spans="4:40">
      <c r="D1319" s="53"/>
      <c r="E1319" s="49"/>
      <c r="F1319" s="49"/>
      <c r="G1319" s="49"/>
      <c r="H1319" s="49"/>
      <c r="I1319" s="49"/>
      <c r="J1319" s="49"/>
      <c r="K1319" s="49"/>
      <c r="L1319" s="49"/>
      <c r="M1319" s="49"/>
      <c r="N1319" s="49"/>
      <c r="O1319" s="49"/>
      <c r="P1319" s="49"/>
      <c r="Q1319" s="49"/>
      <c r="R1319" s="49"/>
      <c r="S1319" s="49"/>
      <c r="T1319" s="49"/>
      <c r="U1319" s="49"/>
      <c r="V1319" s="49"/>
      <c r="W1319" s="49"/>
      <c r="X1319" s="49"/>
      <c r="Y1319" s="49"/>
      <c r="Z1319" s="49"/>
      <c r="AA1319" s="49"/>
      <c r="AB1319" s="49"/>
      <c r="AC1319" s="49"/>
      <c r="AD1319" s="49"/>
      <c r="AE1319" s="49"/>
      <c r="AF1319" s="49"/>
      <c r="AG1319" s="49"/>
      <c r="AH1319" s="49"/>
      <c r="AI1319" s="49"/>
      <c r="AJ1319" s="49"/>
      <c r="AK1319" s="49"/>
      <c r="AL1319" s="49"/>
      <c r="AM1319" s="49"/>
      <c r="AN1319" s="49"/>
    </row>
    <row r="1320" spans="4:40">
      <c r="D1320" s="53" t="s">
        <v>261</v>
      </c>
      <c r="E1320" s="49"/>
      <c r="F1320" s="49"/>
      <c r="G1320" s="49"/>
      <c r="H1320" s="49"/>
      <c r="I1320" s="49"/>
      <c r="J1320" s="49"/>
      <c r="K1320" s="49"/>
      <c r="L1320" s="49"/>
      <c r="M1320" s="49"/>
      <c r="N1320" s="49"/>
      <c r="O1320" s="49"/>
      <c r="P1320" s="49"/>
      <c r="Q1320" s="49"/>
      <c r="R1320" s="49"/>
      <c r="S1320" s="49"/>
      <c r="T1320" s="49"/>
      <c r="U1320" s="49"/>
      <c r="V1320" s="49"/>
      <c r="W1320" s="49"/>
      <c r="X1320" s="49"/>
      <c r="Y1320" s="49"/>
      <c r="Z1320" s="49"/>
      <c r="AA1320" s="49"/>
      <c r="AB1320" s="49"/>
      <c r="AC1320" s="49"/>
      <c r="AD1320" s="49"/>
      <c r="AE1320" s="49"/>
      <c r="AF1320" s="49"/>
      <c r="AG1320" s="49"/>
      <c r="AH1320" s="49"/>
      <c r="AI1320" s="49"/>
      <c r="AJ1320" s="49"/>
      <c r="AK1320" s="49"/>
      <c r="AL1320" s="49"/>
      <c r="AM1320" s="49"/>
      <c r="AN1320" s="49"/>
    </row>
    <row r="1321" spans="4:40">
      <c r="D1321" s="53" t="s">
        <v>262</v>
      </c>
      <c r="E1321" s="49"/>
      <c r="F1321" s="49"/>
      <c r="G1321" s="49"/>
      <c r="H1321" s="49"/>
      <c r="I1321" s="49"/>
      <c r="J1321" s="49"/>
      <c r="K1321" s="49"/>
      <c r="L1321" s="49"/>
      <c r="M1321" s="49"/>
      <c r="N1321" s="49"/>
      <c r="O1321" s="49"/>
      <c r="P1321" s="49"/>
      <c r="Q1321" s="49"/>
      <c r="R1321" s="49"/>
      <c r="S1321" s="49"/>
      <c r="T1321" s="49"/>
      <c r="U1321" s="49"/>
      <c r="V1321" s="49"/>
      <c r="W1321" s="49"/>
      <c r="X1321" s="49"/>
      <c r="Y1321" s="49"/>
      <c r="Z1321" s="49"/>
      <c r="AA1321" s="49"/>
      <c r="AB1321" s="49"/>
      <c r="AC1321" s="49"/>
      <c r="AD1321" s="49"/>
      <c r="AE1321" s="49"/>
      <c r="AF1321" s="49"/>
      <c r="AG1321" s="49"/>
      <c r="AH1321" s="49"/>
      <c r="AI1321" s="49"/>
      <c r="AJ1321" s="49"/>
      <c r="AK1321" s="49"/>
      <c r="AL1321" s="49"/>
      <c r="AM1321" s="49"/>
      <c r="AN1321" s="49"/>
    </row>
    <row r="1322" spans="4:40">
      <c r="D1322" s="53" t="s">
        <v>336</v>
      </c>
      <c r="E1322" s="49"/>
      <c r="F1322" s="49"/>
      <c r="G1322" s="49"/>
      <c r="H1322" s="49"/>
      <c r="I1322" s="49"/>
      <c r="J1322" s="49"/>
      <c r="K1322" s="49"/>
      <c r="L1322" s="49"/>
      <c r="M1322" s="49"/>
      <c r="N1322" s="49"/>
      <c r="O1322" s="49"/>
      <c r="P1322" s="49"/>
      <c r="Q1322" s="49"/>
      <c r="R1322" s="49"/>
      <c r="S1322" s="49"/>
      <c r="T1322" s="49"/>
      <c r="U1322" s="49"/>
      <c r="V1322" s="49"/>
      <c r="W1322" s="49"/>
      <c r="X1322" s="49"/>
      <c r="Y1322" s="49"/>
      <c r="Z1322" s="49"/>
      <c r="AA1322" s="49"/>
      <c r="AB1322" s="49"/>
      <c r="AC1322" s="49"/>
      <c r="AD1322" s="49"/>
      <c r="AE1322" s="49"/>
      <c r="AF1322" s="49"/>
      <c r="AG1322" s="49"/>
      <c r="AH1322" s="49"/>
      <c r="AI1322" s="49"/>
      <c r="AJ1322" s="49"/>
      <c r="AK1322" s="49"/>
      <c r="AL1322" s="49"/>
      <c r="AM1322" s="49"/>
      <c r="AN1322" s="49"/>
    </row>
    <row r="1324" spans="4:40">
      <c r="D1324" s="85" t="s">
        <v>4100</v>
      </c>
    </row>
    <row r="1370" spans="4:4">
      <c r="D1370" s="85" t="s">
        <v>4100</v>
      </c>
    </row>
    <row r="1417" spans="2:4">
      <c r="B1417" s="44">
        <v>0</v>
      </c>
      <c r="D1417" s="47" t="s">
        <v>4102</v>
      </c>
    </row>
    <row r="1418" spans="2:4">
      <c r="D1418" s="55" t="s">
        <v>303</v>
      </c>
    </row>
    <row r="1420" spans="2:4">
      <c r="D1420" s="85" t="s">
        <v>36</v>
      </c>
    </row>
    <row r="1421" spans="2:4">
      <c r="D1421" s="50" t="s">
        <v>4128</v>
      </c>
    </row>
    <row r="1423" spans="2:4">
      <c r="D1423" s="85" t="s">
        <v>3111</v>
      </c>
    </row>
    <row r="1468" spans="4:39">
      <c r="AM1468" s="85" t="s">
        <v>307</v>
      </c>
    </row>
    <row r="1469" spans="4:39">
      <c r="AM1469" s="47" t="s">
        <v>3083</v>
      </c>
    </row>
    <row r="1471" spans="4:39">
      <c r="D1471" s="52" t="s">
        <v>33</v>
      </c>
      <c r="E1471" s="48"/>
      <c r="F1471" s="48"/>
      <c r="G1471" s="48"/>
      <c r="H1471" s="48"/>
      <c r="I1471" s="48"/>
      <c r="J1471" s="48"/>
      <c r="K1471" s="48"/>
      <c r="L1471" s="48"/>
      <c r="M1471" s="48"/>
      <c r="N1471" s="48"/>
      <c r="O1471" s="48"/>
      <c r="P1471" s="48"/>
      <c r="Q1471" s="48"/>
      <c r="R1471" s="48"/>
      <c r="S1471" s="48"/>
      <c r="T1471" s="48"/>
      <c r="U1471" s="48"/>
      <c r="V1471" s="48"/>
      <c r="W1471" s="48"/>
    </row>
    <row r="1472" spans="4:39">
      <c r="D1472" s="52" t="s">
        <v>348</v>
      </c>
      <c r="E1472" s="48"/>
      <c r="F1472" s="48"/>
      <c r="G1472" s="48"/>
      <c r="H1472" s="48"/>
      <c r="I1472" s="48"/>
      <c r="J1472" s="48"/>
      <c r="K1472" s="48"/>
      <c r="L1472" s="48"/>
      <c r="M1472" s="48"/>
      <c r="N1472" s="48"/>
      <c r="O1472" s="48"/>
      <c r="P1472" s="48"/>
      <c r="Q1472" s="48"/>
      <c r="R1472" s="48"/>
      <c r="S1472" s="48"/>
      <c r="T1472" s="48"/>
      <c r="U1472" s="48"/>
      <c r="V1472" s="48"/>
      <c r="W1472" s="48"/>
    </row>
    <row r="1473" spans="4:40">
      <c r="D1473" s="52" t="s">
        <v>4094</v>
      </c>
      <c r="E1473" s="48"/>
      <c r="F1473" s="48"/>
      <c r="G1473" s="48"/>
      <c r="H1473" s="48"/>
      <c r="I1473" s="48"/>
      <c r="J1473" s="48"/>
      <c r="K1473" s="48"/>
      <c r="L1473" s="48"/>
      <c r="M1473" s="48"/>
      <c r="N1473" s="48"/>
      <c r="O1473" s="48"/>
      <c r="P1473" s="48"/>
      <c r="Q1473" s="48"/>
      <c r="R1473" s="48"/>
      <c r="S1473" s="48"/>
      <c r="T1473" s="48"/>
      <c r="U1473" s="48"/>
      <c r="V1473" s="48"/>
      <c r="W1473" s="48"/>
    </row>
    <row r="1474" spans="4:40">
      <c r="D1474" s="52" t="s">
        <v>380</v>
      </c>
      <c r="E1474" s="48"/>
      <c r="F1474" s="48"/>
      <c r="G1474" s="48"/>
      <c r="H1474" s="48"/>
      <c r="I1474" s="48"/>
      <c r="J1474" s="48"/>
      <c r="K1474" s="48"/>
      <c r="L1474" s="48"/>
      <c r="M1474" s="48"/>
      <c r="N1474" s="48"/>
      <c r="O1474" s="48"/>
      <c r="P1474" s="48"/>
      <c r="Q1474" s="48"/>
      <c r="R1474" s="48"/>
      <c r="S1474" s="48"/>
      <c r="T1474" s="48"/>
      <c r="U1474" s="48"/>
      <c r="V1474" s="48"/>
      <c r="W1474" s="48"/>
    </row>
    <row r="1475" spans="4:40">
      <c r="D1475" s="52" t="s">
        <v>257</v>
      </c>
      <c r="E1475" s="48"/>
      <c r="F1475" s="48"/>
      <c r="G1475" s="48"/>
      <c r="H1475" s="48"/>
      <c r="I1475" s="48"/>
      <c r="J1475" s="48"/>
      <c r="K1475" s="48"/>
      <c r="L1475" s="48"/>
      <c r="M1475" s="48"/>
      <c r="N1475" s="48"/>
      <c r="O1475" s="48"/>
      <c r="P1475" s="48"/>
      <c r="Q1475" s="48"/>
      <c r="R1475" s="48"/>
      <c r="S1475" s="48"/>
      <c r="T1475" s="48"/>
      <c r="U1475" s="48"/>
      <c r="V1475" s="48"/>
      <c r="W1475" s="48"/>
    </row>
    <row r="1476" spans="4:40">
      <c r="D1476" s="52" t="s">
        <v>4107</v>
      </c>
      <c r="E1476" s="48"/>
      <c r="F1476" s="48"/>
      <c r="G1476" s="48"/>
      <c r="H1476" s="48"/>
      <c r="I1476" s="48"/>
      <c r="J1476" s="48"/>
      <c r="K1476" s="48"/>
      <c r="L1476" s="48"/>
      <c r="M1476" s="48"/>
      <c r="N1476" s="48"/>
      <c r="O1476" s="48"/>
      <c r="P1476" s="48"/>
      <c r="Q1476" s="48"/>
      <c r="R1476" s="48"/>
      <c r="S1476" s="48"/>
      <c r="T1476" s="48"/>
      <c r="U1476" s="48"/>
      <c r="V1476" s="48"/>
      <c r="W1476" s="48"/>
    </row>
    <row r="1478" spans="4:40">
      <c r="D1478" s="53" t="s">
        <v>335</v>
      </c>
      <c r="E1478" s="49"/>
      <c r="F1478" s="49"/>
      <c r="G1478" s="49"/>
      <c r="H1478" s="49"/>
      <c r="I1478" s="49"/>
      <c r="J1478" s="49"/>
      <c r="K1478" s="49"/>
      <c r="L1478" s="49"/>
      <c r="M1478" s="49"/>
      <c r="N1478" s="49"/>
      <c r="O1478" s="49"/>
      <c r="P1478" s="49"/>
      <c r="Q1478" s="49"/>
      <c r="R1478" s="49"/>
      <c r="S1478" s="49"/>
      <c r="T1478" s="49"/>
      <c r="U1478" s="49"/>
      <c r="V1478" s="49"/>
      <c r="W1478" s="49"/>
      <c r="X1478" s="49"/>
      <c r="Y1478" s="49"/>
      <c r="Z1478" s="49"/>
      <c r="AA1478" s="49"/>
      <c r="AB1478" s="49"/>
      <c r="AC1478" s="49"/>
      <c r="AD1478" s="49"/>
      <c r="AE1478" s="49"/>
      <c r="AF1478" s="49"/>
      <c r="AG1478" s="49"/>
      <c r="AH1478" s="49"/>
      <c r="AI1478" s="49"/>
      <c r="AJ1478" s="49"/>
      <c r="AK1478" s="49"/>
      <c r="AL1478" s="49"/>
      <c r="AM1478" s="49"/>
      <c r="AN1478" s="49"/>
    </row>
    <row r="1479" spans="4:40">
      <c r="D1479" s="53" t="s">
        <v>312</v>
      </c>
      <c r="E1479" s="49"/>
      <c r="F1479" s="49"/>
      <c r="G1479" s="49"/>
      <c r="H1479" s="49"/>
      <c r="I1479" s="49"/>
      <c r="J1479" s="49"/>
      <c r="K1479" s="49"/>
      <c r="L1479" s="49"/>
      <c r="M1479" s="49"/>
      <c r="N1479" s="49"/>
      <c r="O1479" s="49"/>
      <c r="P1479" s="49"/>
      <c r="Q1479" s="49"/>
      <c r="R1479" s="49"/>
      <c r="S1479" s="49"/>
      <c r="T1479" s="49"/>
      <c r="U1479" s="49"/>
      <c r="V1479" s="49"/>
      <c r="W1479" s="49"/>
      <c r="X1479" s="49"/>
      <c r="Y1479" s="49"/>
      <c r="Z1479" s="49"/>
      <c r="AA1479" s="49"/>
      <c r="AB1479" s="49"/>
      <c r="AC1479" s="49"/>
      <c r="AD1479" s="49"/>
      <c r="AE1479" s="49"/>
      <c r="AF1479" s="49"/>
      <c r="AG1479" s="49"/>
      <c r="AH1479" s="49"/>
      <c r="AI1479" s="49"/>
      <c r="AJ1479" s="49"/>
      <c r="AK1479" s="49"/>
      <c r="AL1479" s="49"/>
      <c r="AM1479" s="49"/>
      <c r="AN1479" s="49"/>
    </row>
    <row r="1480" spans="4:40">
      <c r="D1480" s="53"/>
      <c r="E1480" s="49"/>
      <c r="F1480" s="49"/>
      <c r="G1480" s="49"/>
      <c r="H1480" s="49"/>
      <c r="I1480" s="49"/>
      <c r="J1480" s="49"/>
      <c r="K1480" s="49"/>
      <c r="L1480" s="49"/>
      <c r="M1480" s="49"/>
      <c r="N1480" s="49"/>
      <c r="O1480" s="49"/>
      <c r="P1480" s="49"/>
      <c r="Q1480" s="49"/>
      <c r="R1480" s="49"/>
      <c r="S1480" s="49"/>
      <c r="T1480" s="49"/>
      <c r="U1480" s="49"/>
      <c r="V1480" s="49"/>
      <c r="W1480" s="49"/>
      <c r="X1480" s="49"/>
      <c r="Y1480" s="49"/>
      <c r="Z1480" s="49"/>
      <c r="AA1480" s="49"/>
      <c r="AB1480" s="49"/>
      <c r="AC1480" s="49"/>
      <c r="AD1480" s="49"/>
      <c r="AE1480" s="49"/>
      <c r="AF1480" s="49"/>
      <c r="AG1480" s="49"/>
      <c r="AH1480" s="49"/>
      <c r="AI1480" s="49"/>
      <c r="AJ1480" s="49"/>
      <c r="AK1480" s="49"/>
      <c r="AL1480" s="49"/>
      <c r="AM1480" s="49"/>
      <c r="AN1480" s="49"/>
    </row>
    <row r="1481" spans="4:40">
      <c r="D1481" s="53" t="s">
        <v>278</v>
      </c>
      <c r="E1481" s="49"/>
      <c r="F1481" s="49"/>
      <c r="G1481" s="49"/>
      <c r="H1481" s="49"/>
      <c r="I1481" s="49"/>
      <c r="J1481" s="49"/>
      <c r="K1481" s="49"/>
      <c r="L1481" s="49"/>
      <c r="M1481" s="49"/>
      <c r="N1481" s="49"/>
      <c r="O1481" s="49"/>
      <c r="P1481" s="49"/>
      <c r="Q1481" s="49"/>
      <c r="R1481" s="49"/>
      <c r="S1481" s="49"/>
      <c r="T1481" s="49"/>
      <c r="U1481" s="49"/>
      <c r="V1481" s="49"/>
      <c r="W1481" s="49"/>
      <c r="X1481" s="49"/>
      <c r="Y1481" s="49"/>
      <c r="Z1481" s="49"/>
      <c r="AA1481" s="49"/>
      <c r="AB1481" s="49"/>
      <c r="AC1481" s="49"/>
      <c r="AD1481" s="49"/>
      <c r="AE1481" s="49"/>
      <c r="AF1481" s="49"/>
      <c r="AG1481" s="49"/>
      <c r="AH1481" s="49"/>
      <c r="AI1481" s="49"/>
      <c r="AJ1481" s="49"/>
      <c r="AK1481" s="49"/>
      <c r="AL1481" s="49"/>
      <c r="AM1481" s="49"/>
      <c r="AN1481" s="49"/>
    </row>
    <row r="1482" spans="4:40">
      <c r="D1482" s="53" t="s">
        <v>280</v>
      </c>
      <c r="E1482" s="49"/>
      <c r="F1482" s="49"/>
      <c r="G1482" s="49"/>
      <c r="H1482" s="49"/>
      <c r="I1482" s="49"/>
      <c r="J1482" s="49"/>
      <c r="K1482" s="49"/>
      <c r="L1482" s="49"/>
      <c r="M1482" s="49"/>
      <c r="N1482" s="49"/>
      <c r="O1482" s="49"/>
      <c r="P1482" s="49"/>
      <c r="Q1482" s="49"/>
      <c r="R1482" s="49"/>
      <c r="S1482" s="49"/>
      <c r="T1482" s="49"/>
      <c r="U1482" s="49"/>
      <c r="V1482" s="49"/>
      <c r="W1482" s="49"/>
      <c r="X1482" s="49"/>
      <c r="Y1482" s="49"/>
      <c r="Z1482" s="49"/>
      <c r="AA1482" s="49"/>
      <c r="AB1482" s="49"/>
      <c r="AC1482" s="49"/>
      <c r="AD1482" s="49"/>
      <c r="AE1482" s="49"/>
      <c r="AF1482" s="49"/>
      <c r="AG1482" s="49"/>
      <c r="AH1482" s="49"/>
      <c r="AI1482" s="49"/>
      <c r="AJ1482" s="49"/>
      <c r="AK1482" s="49"/>
      <c r="AL1482" s="49"/>
      <c r="AM1482" s="49"/>
      <c r="AN1482" s="49"/>
    </row>
    <row r="1483" spans="4:40">
      <c r="D1483" s="53" t="s">
        <v>4127</v>
      </c>
      <c r="E1483" s="49"/>
      <c r="F1483" s="49"/>
      <c r="G1483" s="49"/>
      <c r="H1483" s="49"/>
      <c r="I1483" s="49"/>
      <c r="J1483" s="49"/>
      <c r="K1483" s="49"/>
      <c r="L1483" s="49"/>
      <c r="M1483" s="49"/>
      <c r="N1483" s="49"/>
      <c r="O1483" s="49"/>
      <c r="P1483" s="49"/>
      <c r="Q1483" s="49"/>
      <c r="R1483" s="49"/>
      <c r="S1483" s="49"/>
      <c r="T1483" s="49"/>
      <c r="U1483" s="49"/>
      <c r="V1483" s="49"/>
      <c r="W1483" s="49"/>
      <c r="X1483" s="49"/>
      <c r="Y1483" s="49"/>
      <c r="Z1483" s="49"/>
      <c r="AA1483" s="49"/>
      <c r="AB1483" s="49"/>
      <c r="AC1483" s="49"/>
      <c r="AD1483" s="49"/>
      <c r="AE1483" s="49"/>
      <c r="AF1483" s="49"/>
      <c r="AG1483" s="49"/>
      <c r="AH1483" s="49"/>
      <c r="AI1483" s="49"/>
      <c r="AJ1483" s="49"/>
      <c r="AK1483" s="49"/>
      <c r="AL1483" s="49"/>
      <c r="AM1483" s="49"/>
      <c r="AN1483" s="49"/>
    </row>
    <row r="1484" spans="4:40">
      <c r="D1484" s="53" t="s">
        <v>4105</v>
      </c>
      <c r="E1484" s="49"/>
      <c r="F1484" s="49"/>
      <c r="G1484" s="49"/>
      <c r="H1484" s="49"/>
      <c r="I1484" s="49"/>
      <c r="J1484" s="49"/>
      <c r="K1484" s="49"/>
      <c r="L1484" s="49"/>
      <c r="M1484" s="49"/>
      <c r="N1484" s="49"/>
      <c r="O1484" s="49"/>
      <c r="P1484" s="49"/>
      <c r="Q1484" s="49"/>
      <c r="R1484" s="49"/>
      <c r="S1484" s="49"/>
      <c r="T1484" s="49"/>
      <c r="U1484" s="49"/>
      <c r="V1484" s="49"/>
      <c r="W1484" s="49"/>
      <c r="X1484" s="49"/>
      <c r="Y1484" s="49"/>
      <c r="Z1484" s="49"/>
      <c r="AA1484" s="49"/>
      <c r="AB1484" s="49"/>
      <c r="AC1484" s="49"/>
      <c r="AD1484" s="49"/>
      <c r="AE1484" s="49"/>
      <c r="AF1484" s="49"/>
      <c r="AG1484" s="49"/>
      <c r="AH1484" s="49"/>
      <c r="AI1484" s="49"/>
      <c r="AJ1484" s="49"/>
      <c r="AK1484" s="49"/>
      <c r="AL1484" s="49"/>
      <c r="AM1484" s="49"/>
      <c r="AN1484" s="49"/>
    </row>
    <row r="1485" spans="4:40">
      <c r="D1485" s="53" t="s">
        <v>4106</v>
      </c>
      <c r="E1485" s="49"/>
      <c r="F1485" s="49"/>
      <c r="G1485" s="49"/>
      <c r="H1485" s="49"/>
      <c r="I1485" s="49"/>
      <c r="J1485" s="49"/>
      <c r="K1485" s="49"/>
      <c r="L1485" s="49"/>
      <c r="M1485" s="49"/>
      <c r="N1485" s="49"/>
      <c r="O1485" s="49"/>
      <c r="P1485" s="49"/>
      <c r="Q1485" s="49"/>
      <c r="R1485" s="49"/>
      <c r="S1485" s="49"/>
      <c r="T1485" s="49"/>
      <c r="U1485" s="49"/>
      <c r="V1485" s="49"/>
      <c r="W1485" s="49"/>
      <c r="X1485" s="49"/>
      <c r="Y1485" s="49"/>
      <c r="Z1485" s="49"/>
      <c r="AA1485" s="49"/>
      <c r="AB1485" s="49"/>
      <c r="AC1485" s="49"/>
      <c r="AD1485" s="49"/>
      <c r="AE1485" s="49"/>
      <c r="AF1485" s="49"/>
      <c r="AG1485" s="49"/>
      <c r="AH1485" s="49"/>
      <c r="AI1485" s="49"/>
      <c r="AJ1485" s="49"/>
      <c r="AK1485" s="49"/>
      <c r="AL1485" s="49"/>
      <c r="AM1485" s="49"/>
      <c r="AN1485" s="49"/>
    </row>
    <row r="1486" spans="4:40">
      <c r="D1486" s="53"/>
      <c r="E1486" s="49"/>
      <c r="F1486" s="49"/>
      <c r="G1486" s="49"/>
      <c r="H1486" s="49"/>
      <c r="I1486" s="49"/>
      <c r="J1486" s="49"/>
      <c r="K1486" s="49"/>
      <c r="L1486" s="49"/>
      <c r="M1486" s="49"/>
      <c r="N1486" s="49"/>
      <c r="O1486" s="49"/>
      <c r="P1486" s="49"/>
      <c r="Q1486" s="49"/>
      <c r="R1486" s="49"/>
      <c r="S1486" s="49"/>
      <c r="T1486" s="49"/>
      <c r="U1486" s="49"/>
      <c r="V1486" s="49"/>
      <c r="W1486" s="49"/>
      <c r="X1486" s="49"/>
      <c r="Y1486" s="49"/>
      <c r="Z1486" s="49"/>
      <c r="AA1486" s="49"/>
      <c r="AB1486" s="49"/>
      <c r="AC1486" s="49"/>
      <c r="AD1486" s="49"/>
      <c r="AE1486" s="49"/>
      <c r="AF1486" s="49"/>
      <c r="AG1486" s="49"/>
      <c r="AH1486" s="49"/>
      <c r="AI1486" s="49"/>
      <c r="AJ1486" s="49"/>
      <c r="AK1486" s="49"/>
      <c r="AL1486" s="49"/>
      <c r="AM1486" s="49"/>
      <c r="AN1486" s="49"/>
    </row>
    <row r="1487" spans="4:40">
      <c r="D1487" s="53" t="s">
        <v>261</v>
      </c>
      <c r="E1487" s="49"/>
      <c r="F1487" s="49"/>
      <c r="G1487" s="49"/>
      <c r="H1487" s="49"/>
      <c r="I1487" s="49"/>
      <c r="J1487" s="49"/>
      <c r="K1487" s="49"/>
      <c r="L1487" s="49"/>
      <c r="M1487" s="49"/>
      <c r="N1487" s="49"/>
      <c r="O1487" s="49"/>
      <c r="P1487" s="49"/>
      <c r="Q1487" s="49"/>
      <c r="R1487" s="49"/>
      <c r="S1487" s="49"/>
      <c r="T1487" s="49"/>
      <c r="U1487" s="49"/>
      <c r="V1487" s="49"/>
      <c r="W1487" s="49"/>
      <c r="X1487" s="49"/>
      <c r="Y1487" s="49"/>
      <c r="Z1487" s="49"/>
      <c r="AA1487" s="49"/>
      <c r="AB1487" s="49"/>
      <c r="AC1487" s="49"/>
      <c r="AD1487" s="49"/>
      <c r="AE1487" s="49"/>
      <c r="AF1487" s="49"/>
      <c r="AG1487" s="49"/>
      <c r="AH1487" s="49"/>
      <c r="AI1487" s="49"/>
      <c r="AJ1487" s="49"/>
      <c r="AK1487" s="49"/>
      <c r="AL1487" s="49"/>
      <c r="AM1487" s="49"/>
      <c r="AN1487" s="49"/>
    </row>
    <row r="1488" spans="4:40">
      <c r="D1488" s="53" t="s">
        <v>262</v>
      </c>
      <c r="E1488" s="49"/>
      <c r="F1488" s="49"/>
      <c r="G1488" s="49"/>
      <c r="H1488" s="49"/>
      <c r="I1488" s="49"/>
      <c r="J1488" s="49"/>
      <c r="K1488" s="49"/>
      <c r="L1488" s="49"/>
      <c r="M1488" s="49"/>
      <c r="N1488" s="49"/>
      <c r="O1488" s="49"/>
      <c r="P1488" s="49"/>
      <c r="Q1488" s="49"/>
      <c r="R1488" s="49"/>
      <c r="S1488" s="49"/>
      <c r="T1488" s="49"/>
      <c r="U1488" s="49"/>
      <c r="V1488" s="49"/>
      <c r="W1488" s="49"/>
      <c r="X1488" s="49"/>
      <c r="Y1488" s="49"/>
      <c r="Z1488" s="49"/>
      <c r="AA1488" s="49"/>
      <c r="AB1488" s="49"/>
      <c r="AC1488" s="49"/>
      <c r="AD1488" s="49"/>
      <c r="AE1488" s="49"/>
      <c r="AF1488" s="49"/>
      <c r="AG1488" s="49"/>
      <c r="AH1488" s="49"/>
      <c r="AI1488" s="49"/>
      <c r="AJ1488" s="49"/>
      <c r="AK1488" s="49"/>
      <c r="AL1488" s="49"/>
      <c r="AM1488" s="49"/>
      <c r="AN1488" s="49"/>
    </row>
    <row r="1489" spans="4:40">
      <c r="D1489" s="53" t="s">
        <v>336</v>
      </c>
      <c r="E1489" s="49"/>
      <c r="F1489" s="49"/>
      <c r="G1489" s="49"/>
      <c r="H1489" s="49"/>
      <c r="I1489" s="49"/>
      <c r="J1489" s="49"/>
      <c r="K1489" s="49"/>
      <c r="L1489" s="49"/>
      <c r="M1489" s="49"/>
      <c r="N1489" s="49"/>
      <c r="O1489" s="49"/>
      <c r="P1489" s="49"/>
      <c r="Q1489" s="49"/>
      <c r="R1489" s="49"/>
      <c r="S1489" s="49"/>
      <c r="T1489" s="49"/>
      <c r="U1489" s="49"/>
      <c r="V1489" s="49"/>
      <c r="W1489" s="49"/>
      <c r="X1489" s="49"/>
      <c r="Y1489" s="49"/>
      <c r="Z1489" s="49"/>
      <c r="AA1489" s="49"/>
      <c r="AB1489" s="49"/>
      <c r="AC1489" s="49"/>
      <c r="AD1489" s="49"/>
      <c r="AE1489" s="49"/>
      <c r="AF1489" s="49"/>
      <c r="AG1489" s="49"/>
      <c r="AH1489" s="49"/>
      <c r="AI1489" s="49"/>
      <c r="AJ1489" s="49"/>
      <c r="AK1489" s="49"/>
      <c r="AL1489" s="49"/>
      <c r="AM1489" s="49"/>
      <c r="AN1489" s="49"/>
    </row>
    <row r="1491" spans="4:40">
      <c r="D1491" s="85" t="s">
        <v>3111</v>
      </c>
    </row>
    <row r="1520" spans="51:60">
      <c r="AY1520" s="85" t="s">
        <v>307</v>
      </c>
      <c r="BH1520" s="85" t="s">
        <v>340</v>
      </c>
    </row>
    <row r="1521" spans="4:60">
      <c r="AY1521" s="47" t="s">
        <v>3083</v>
      </c>
      <c r="BH1521" s="47" t="s">
        <v>4117</v>
      </c>
    </row>
    <row r="1523" spans="4:60">
      <c r="D1523" s="53" t="s">
        <v>335</v>
      </c>
      <c r="E1523" s="49"/>
      <c r="F1523" s="49"/>
      <c r="G1523" s="49"/>
      <c r="H1523" s="49"/>
      <c r="I1523" s="49"/>
      <c r="J1523" s="49"/>
      <c r="K1523" s="49"/>
      <c r="L1523" s="49"/>
      <c r="M1523" s="49"/>
      <c r="N1523" s="49"/>
      <c r="O1523" s="49"/>
      <c r="P1523" s="49"/>
      <c r="Q1523" s="49"/>
      <c r="R1523" s="49"/>
      <c r="S1523" s="49"/>
      <c r="T1523" s="49"/>
      <c r="U1523" s="49"/>
      <c r="V1523" s="49"/>
      <c r="W1523" s="49"/>
      <c r="X1523" s="49"/>
      <c r="Y1523" s="49"/>
    </row>
    <row r="1524" spans="4:60">
      <c r="D1524" s="53" t="s">
        <v>312</v>
      </c>
      <c r="E1524" s="49"/>
      <c r="F1524" s="49"/>
      <c r="G1524" s="49"/>
      <c r="H1524" s="49"/>
      <c r="I1524" s="49"/>
      <c r="J1524" s="49"/>
      <c r="K1524" s="49"/>
      <c r="L1524" s="49"/>
      <c r="M1524" s="49"/>
      <c r="N1524" s="49"/>
      <c r="O1524" s="49"/>
      <c r="P1524" s="49"/>
      <c r="Q1524" s="49"/>
      <c r="R1524" s="49"/>
      <c r="S1524" s="49"/>
      <c r="T1524" s="49"/>
      <c r="U1524" s="49"/>
      <c r="V1524" s="49"/>
      <c r="W1524" s="49"/>
      <c r="X1524" s="49"/>
      <c r="Y1524" s="49"/>
    </row>
    <row r="1525" spans="4:60">
      <c r="D1525" s="53"/>
      <c r="E1525" s="49"/>
      <c r="F1525" s="49"/>
      <c r="G1525" s="49"/>
      <c r="H1525" s="49"/>
      <c r="I1525" s="49"/>
      <c r="J1525" s="49"/>
      <c r="K1525" s="49"/>
      <c r="L1525" s="49"/>
      <c r="M1525" s="49"/>
      <c r="N1525" s="49"/>
      <c r="O1525" s="49"/>
      <c r="P1525" s="49"/>
      <c r="Q1525" s="49"/>
      <c r="R1525" s="49"/>
      <c r="S1525" s="49"/>
      <c r="T1525" s="49"/>
      <c r="U1525" s="49"/>
      <c r="V1525" s="49"/>
      <c r="W1525" s="49"/>
      <c r="X1525" s="49"/>
      <c r="Y1525" s="49"/>
    </row>
    <row r="1526" spans="4:60">
      <c r="D1526" s="53" t="s">
        <v>926</v>
      </c>
      <c r="E1526" s="49"/>
      <c r="F1526" s="49"/>
      <c r="G1526" s="49"/>
      <c r="H1526" s="49"/>
      <c r="I1526" s="49"/>
      <c r="J1526" s="49"/>
      <c r="K1526" s="49"/>
      <c r="L1526" s="49"/>
      <c r="M1526" s="49"/>
      <c r="N1526" s="49"/>
      <c r="O1526" s="49"/>
      <c r="P1526" s="49"/>
      <c r="Q1526" s="49"/>
      <c r="R1526" s="49"/>
      <c r="S1526" s="49"/>
      <c r="T1526" s="49"/>
      <c r="U1526" s="49"/>
      <c r="V1526" s="49"/>
      <c r="W1526" s="49"/>
      <c r="X1526" s="49"/>
      <c r="Y1526" s="49"/>
    </row>
    <row r="1527" spans="4:60">
      <c r="D1527" s="53" t="s">
        <v>280</v>
      </c>
      <c r="E1527" s="49"/>
      <c r="F1527" s="49"/>
      <c r="G1527" s="49"/>
      <c r="H1527" s="49"/>
      <c r="I1527" s="49"/>
      <c r="J1527" s="49"/>
      <c r="K1527" s="49"/>
      <c r="L1527" s="49"/>
      <c r="M1527" s="49"/>
      <c r="N1527" s="49"/>
      <c r="O1527" s="49"/>
      <c r="P1527" s="49"/>
      <c r="Q1527" s="49"/>
      <c r="R1527" s="49"/>
      <c r="S1527" s="49"/>
      <c r="T1527" s="49"/>
      <c r="U1527" s="49"/>
      <c r="V1527" s="49"/>
      <c r="W1527" s="49"/>
      <c r="X1527" s="49"/>
      <c r="Y1527" s="49"/>
    </row>
    <row r="1528" spans="4:60">
      <c r="D1528" s="53" t="s">
        <v>4118</v>
      </c>
      <c r="E1528" s="49"/>
      <c r="F1528" s="49"/>
      <c r="G1528" s="49"/>
      <c r="H1528" s="49"/>
      <c r="I1528" s="49"/>
      <c r="J1528" s="49"/>
      <c r="K1528" s="49"/>
      <c r="L1528" s="49"/>
      <c r="M1528" s="49"/>
      <c r="N1528" s="49"/>
      <c r="O1528" s="49"/>
      <c r="P1528" s="49"/>
      <c r="Q1528" s="49"/>
      <c r="R1528" s="49"/>
      <c r="S1528" s="49"/>
      <c r="T1528" s="49"/>
      <c r="U1528" s="49"/>
      <c r="V1528" s="49"/>
      <c r="W1528" s="49"/>
      <c r="X1528" s="49"/>
      <c r="Y1528" s="49"/>
    </row>
    <row r="1529" spans="4:60">
      <c r="D1529" s="53" t="s">
        <v>4119</v>
      </c>
      <c r="E1529" s="49"/>
      <c r="F1529" s="49"/>
      <c r="G1529" s="49"/>
      <c r="H1529" s="49"/>
      <c r="I1529" s="49"/>
      <c r="J1529" s="49"/>
      <c r="K1529" s="49"/>
      <c r="L1529" s="49"/>
      <c r="M1529" s="49"/>
      <c r="N1529" s="49"/>
      <c r="O1529" s="49"/>
      <c r="P1529" s="49"/>
      <c r="Q1529" s="49"/>
      <c r="R1529" s="49"/>
      <c r="S1529" s="49"/>
      <c r="T1529" s="49"/>
      <c r="U1529" s="49"/>
      <c r="V1529" s="49"/>
      <c r="W1529" s="49"/>
      <c r="X1529" s="49"/>
      <c r="Y1529" s="49"/>
    </row>
    <row r="1530" spans="4:60">
      <c r="D1530" s="53" t="s">
        <v>4120</v>
      </c>
      <c r="E1530" s="49"/>
      <c r="F1530" s="49"/>
      <c r="G1530" s="49"/>
      <c r="H1530" s="49"/>
      <c r="I1530" s="49"/>
      <c r="J1530" s="49"/>
      <c r="K1530" s="49"/>
      <c r="L1530" s="49"/>
      <c r="M1530" s="49"/>
      <c r="N1530" s="49"/>
      <c r="O1530" s="49"/>
      <c r="P1530" s="49"/>
      <c r="Q1530" s="49"/>
      <c r="R1530" s="49"/>
      <c r="S1530" s="49"/>
      <c r="T1530" s="49"/>
      <c r="U1530" s="49"/>
      <c r="V1530" s="49"/>
      <c r="W1530" s="49"/>
      <c r="X1530" s="49"/>
      <c r="Y1530" s="49"/>
    </row>
    <row r="1531" spans="4:60">
      <c r="D1531" s="53" t="s">
        <v>4121</v>
      </c>
      <c r="E1531" s="49"/>
      <c r="F1531" s="49"/>
      <c r="G1531" s="49"/>
      <c r="H1531" s="49"/>
      <c r="I1531" s="49"/>
      <c r="J1531" s="49"/>
      <c r="K1531" s="49"/>
      <c r="L1531" s="49"/>
      <c r="M1531" s="49"/>
      <c r="N1531" s="49"/>
      <c r="O1531" s="49"/>
      <c r="P1531" s="49"/>
      <c r="Q1531" s="49"/>
      <c r="R1531" s="49"/>
      <c r="S1531" s="49"/>
      <c r="T1531" s="49"/>
      <c r="U1531" s="49"/>
      <c r="V1531" s="49"/>
      <c r="W1531" s="49"/>
      <c r="X1531" s="49"/>
      <c r="Y1531" s="49"/>
    </row>
    <row r="1532" spans="4:60">
      <c r="D1532" s="53" t="s">
        <v>4122</v>
      </c>
      <c r="E1532" s="49"/>
      <c r="F1532" s="49"/>
      <c r="G1532" s="49"/>
      <c r="H1532" s="49"/>
      <c r="I1532" s="49"/>
      <c r="J1532" s="49"/>
      <c r="K1532" s="49"/>
      <c r="L1532" s="49"/>
      <c r="M1532" s="49"/>
      <c r="N1532" s="49"/>
      <c r="O1532" s="49"/>
      <c r="P1532" s="49"/>
      <c r="Q1532" s="49"/>
      <c r="R1532" s="49"/>
      <c r="S1532" s="49"/>
      <c r="T1532" s="49"/>
      <c r="U1532" s="49"/>
      <c r="V1532" s="49"/>
      <c r="W1532" s="49"/>
      <c r="X1532" s="49"/>
      <c r="Y1532" s="49"/>
    </row>
    <row r="1533" spans="4:60">
      <c r="D1533" s="53" t="s">
        <v>4123</v>
      </c>
      <c r="E1533" s="49"/>
      <c r="F1533" s="49"/>
      <c r="G1533" s="49"/>
      <c r="H1533" s="49"/>
      <c r="I1533" s="49"/>
      <c r="J1533" s="49"/>
      <c r="K1533" s="49"/>
      <c r="L1533" s="49"/>
      <c r="M1533" s="49"/>
      <c r="N1533" s="49"/>
      <c r="O1533" s="49"/>
      <c r="P1533" s="49"/>
      <c r="Q1533" s="49"/>
      <c r="R1533" s="49"/>
      <c r="S1533" s="49"/>
      <c r="T1533" s="49"/>
      <c r="U1533" s="49"/>
      <c r="V1533" s="49"/>
      <c r="W1533" s="49"/>
      <c r="X1533" s="49"/>
      <c r="Y1533" s="49"/>
    </row>
    <row r="1534" spans="4:60">
      <c r="D1534" s="53" t="s">
        <v>4124</v>
      </c>
      <c r="E1534" s="49"/>
      <c r="F1534" s="49"/>
      <c r="G1534" s="49"/>
      <c r="H1534" s="49"/>
      <c r="I1534" s="49"/>
      <c r="J1534" s="49"/>
      <c r="K1534" s="49"/>
      <c r="L1534" s="49"/>
      <c r="M1534" s="49"/>
      <c r="N1534" s="49"/>
      <c r="O1534" s="49"/>
      <c r="P1534" s="49"/>
      <c r="Q1534" s="49"/>
      <c r="R1534" s="49"/>
      <c r="S1534" s="49"/>
      <c r="T1534" s="49"/>
      <c r="U1534" s="49"/>
      <c r="V1534" s="49"/>
      <c r="W1534" s="49"/>
      <c r="X1534" s="49"/>
      <c r="Y1534" s="49"/>
    </row>
    <row r="1535" spans="4:60">
      <c r="D1535" s="53" t="s">
        <v>4125</v>
      </c>
      <c r="E1535" s="49"/>
      <c r="F1535" s="49"/>
      <c r="G1535" s="49"/>
      <c r="H1535" s="49"/>
      <c r="I1535" s="49"/>
      <c r="J1535" s="49"/>
      <c r="K1535" s="49"/>
      <c r="L1535" s="49"/>
      <c r="M1535" s="49"/>
      <c r="N1535" s="49"/>
      <c r="O1535" s="49"/>
      <c r="P1535" s="49"/>
      <c r="Q1535" s="49"/>
      <c r="R1535" s="49"/>
      <c r="S1535" s="49"/>
      <c r="T1535" s="49"/>
      <c r="U1535" s="49"/>
      <c r="V1535" s="49"/>
      <c r="W1535" s="49"/>
      <c r="X1535" s="49"/>
      <c r="Y1535" s="49"/>
    </row>
    <row r="1536" spans="4:60">
      <c r="D1536" s="53" t="s">
        <v>4126</v>
      </c>
      <c r="E1536" s="49"/>
      <c r="F1536" s="49"/>
      <c r="G1536" s="49"/>
      <c r="H1536" s="49"/>
      <c r="I1536" s="49"/>
      <c r="J1536" s="49"/>
      <c r="K1536" s="49"/>
      <c r="L1536" s="49"/>
      <c r="M1536" s="49"/>
      <c r="N1536" s="49"/>
      <c r="O1536" s="49"/>
      <c r="P1536" s="49"/>
      <c r="Q1536" s="49"/>
      <c r="R1536" s="49"/>
      <c r="S1536" s="49"/>
      <c r="T1536" s="49"/>
      <c r="U1536" s="49"/>
      <c r="V1536" s="49"/>
      <c r="W1536" s="49"/>
      <c r="X1536" s="49"/>
      <c r="Y1536" s="49"/>
    </row>
    <row r="1537" spans="4:25">
      <c r="D1537" s="53"/>
      <c r="E1537" s="49"/>
      <c r="F1537" s="49"/>
      <c r="G1537" s="49"/>
      <c r="H1537" s="49"/>
      <c r="I1537" s="49"/>
      <c r="J1537" s="49"/>
      <c r="K1537" s="49"/>
      <c r="L1537" s="49"/>
      <c r="M1537" s="49"/>
      <c r="N1537" s="49"/>
      <c r="O1537" s="49"/>
      <c r="P1537" s="49"/>
      <c r="Q1537" s="49"/>
      <c r="R1537" s="49"/>
      <c r="S1537" s="49"/>
      <c r="T1537" s="49"/>
      <c r="U1537" s="49"/>
      <c r="V1537" s="49"/>
      <c r="W1537" s="49"/>
      <c r="X1537" s="49"/>
      <c r="Y1537" s="49"/>
    </row>
    <row r="1538" spans="4:25">
      <c r="D1538" s="53" t="s">
        <v>261</v>
      </c>
      <c r="E1538" s="49"/>
      <c r="F1538" s="49"/>
      <c r="G1538" s="49"/>
      <c r="H1538" s="49"/>
      <c r="I1538" s="49"/>
      <c r="J1538" s="49"/>
      <c r="K1538" s="49"/>
      <c r="L1538" s="49"/>
      <c r="M1538" s="49"/>
      <c r="N1538" s="49"/>
      <c r="O1538" s="49"/>
      <c r="P1538" s="49"/>
      <c r="Q1538" s="49"/>
      <c r="R1538" s="49"/>
      <c r="S1538" s="49"/>
      <c r="T1538" s="49"/>
      <c r="U1538" s="49"/>
      <c r="V1538" s="49"/>
      <c r="W1538" s="49"/>
      <c r="X1538" s="49"/>
      <c r="Y1538" s="49"/>
    </row>
    <row r="1539" spans="4:25">
      <c r="D1539" s="53" t="s">
        <v>262</v>
      </c>
      <c r="E1539" s="49"/>
      <c r="F1539" s="49"/>
      <c r="G1539" s="49"/>
      <c r="H1539" s="49"/>
      <c r="I1539" s="49"/>
      <c r="J1539" s="49"/>
      <c r="K1539" s="49"/>
      <c r="L1539" s="49"/>
      <c r="M1539" s="49"/>
      <c r="N1539" s="49"/>
      <c r="O1539" s="49"/>
      <c r="P1539" s="49"/>
      <c r="Q1539" s="49"/>
      <c r="R1539" s="49"/>
      <c r="S1539" s="49"/>
      <c r="T1539" s="49"/>
      <c r="U1539" s="49"/>
      <c r="V1539" s="49"/>
      <c r="W1539" s="49"/>
      <c r="X1539" s="49"/>
      <c r="Y1539" s="49"/>
    </row>
    <row r="1540" spans="4:25">
      <c r="D1540" s="53" t="s">
        <v>336</v>
      </c>
      <c r="E1540" s="49"/>
      <c r="F1540" s="49"/>
      <c r="G1540" s="49"/>
      <c r="H1540" s="49"/>
      <c r="I1540" s="49"/>
      <c r="J1540" s="49"/>
      <c r="K1540" s="49"/>
      <c r="L1540" s="49"/>
      <c r="M1540" s="49"/>
      <c r="N1540" s="49"/>
      <c r="O1540" s="49"/>
      <c r="P1540" s="49"/>
      <c r="Q1540" s="49"/>
      <c r="R1540" s="49"/>
      <c r="S1540" s="49"/>
      <c r="T1540" s="49"/>
      <c r="U1540" s="49"/>
      <c r="V1540" s="49"/>
      <c r="W1540" s="49"/>
      <c r="X1540" s="49"/>
      <c r="Y1540" s="49"/>
    </row>
    <row r="1542" spans="4:25">
      <c r="D1542" s="85" t="s">
        <v>4130</v>
      </c>
    </row>
    <row r="1597" spans="40:59">
      <c r="AN1597" s="52" t="s">
        <v>33</v>
      </c>
      <c r="AO1597" s="48"/>
      <c r="AP1597" s="48"/>
      <c r="AQ1597" s="48"/>
      <c r="AR1597" s="48"/>
      <c r="AS1597" s="48"/>
      <c r="AT1597" s="48"/>
      <c r="AU1597" s="48"/>
      <c r="AV1597" s="48"/>
      <c r="AW1597" s="48"/>
      <c r="AX1597" s="48"/>
      <c r="AY1597" s="48"/>
      <c r="AZ1597" s="48"/>
      <c r="BA1597" s="48"/>
      <c r="BB1597" s="48"/>
      <c r="BC1597" s="48"/>
      <c r="BD1597" s="48"/>
      <c r="BE1597" s="48"/>
      <c r="BF1597" s="48"/>
      <c r="BG1597" s="48"/>
    </row>
    <row r="1598" spans="40:59">
      <c r="AN1598" s="52" t="s">
        <v>4148</v>
      </c>
      <c r="AO1598" s="48"/>
      <c r="AP1598" s="48"/>
      <c r="AQ1598" s="48"/>
      <c r="AR1598" s="48"/>
      <c r="AS1598" s="48"/>
      <c r="AT1598" s="48"/>
      <c r="AU1598" s="48"/>
      <c r="AV1598" s="48"/>
      <c r="AW1598" s="48"/>
      <c r="AX1598" s="48"/>
      <c r="AY1598" s="48"/>
      <c r="AZ1598" s="48"/>
      <c r="BA1598" s="48"/>
      <c r="BB1598" s="48"/>
      <c r="BC1598" s="48"/>
      <c r="BD1598" s="48"/>
      <c r="BE1598" s="48"/>
      <c r="BF1598" s="48"/>
      <c r="BG1598" s="48"/>
    </row>
    <row r="1599" spans="40:59">
      <c r="AN1599" s="52" t="s">
        <v>4149</v>
      </c>
      <c r="AO1599" s="48"/>
      <c r="AP1599" s="48"/>
      <c r="AQ1599" s="48"/>
      <c r="AR1599" s="48"/>
      <c r="AS1599" s="48"/>
      <c r="AT1599" s="48"/>
      <c r="AU1599" s="48"/>
      <c r="AV1599" s="48"/>
      <c r="AW1599" s="48"/>
      <c r="AX1599" s="48"/>
      <c r="AY1599" s="48"/>
      <c r="AZ1599" s="48"/>
      <c r="BA1599" s="48"/>
      <c r="BB1599" s="48"/>
      <c r="BC1599" s="48"/>
      <c r="BD1599" s="48"/>
      <c r="BE1599" s="48"/>
      <c r="BF1599" s="48"/>
      <c r="BG1599" s="48"/>
    </row>
    <row r="1600" spans="40:59">
      <c r="AN1600" s="52" t="s">
        <v>4150</v>
      </c>
      <c r="AO1600" s="48"/>
      <c r="AP1600" s="48"/>
      <c r="AQ1600" s="48"/>
      <c r="AR1600" s="48"/>
      <c r="AS1600" s="48"/>
      <c r="AT1600" s="48"/>
      <c r="AU1600" s="48"/>
      <c r="AV1600" s="48"/>
      <c r="AW1600" s="48"/>
      <c r="AX1600" s="48"/>
      <c r="AY1600" s="48"/>
      <c r="AZ1600" s="48"/>
      <c r="BA1600" s="48"/>
      <c r="BB1600" s="48"/>
      <c r="BC1600" s="48"/>
      <c r="BD1600" s="48"/>
      <c r="BE1600" s="48"/>
      <c r="BF1600" s="48"/>
      <c r="BG1600" s="48"/>
    </row>
    <row r="1601" spans="40:59">
      <c r="AN1601" s="52" t="s">
        <v>257</v>
      </c>
      <c r="AO1601" s="48"/>
      <c r="AP1601" s="48"/>
      <c r="AQ1601" s="48"/>
      <c r="AR1601" s="48"/>
      <c r="AS1601" s="48"/>
      <c r="AT1601" s="48"/>
      <c r="AU1601" s="48"/>
      <c r="AV1601" s="48"/>
      <c r="AW1601" s="48"/>
      <c r="AX1601" s="48"/>
      <c r="AY1601" s="48"/>
      <c r="AZ1601" s="48"/>
      <c r="BA1601" s="48"/>
      <c r="BB1601" s="48"/>
      <c r="BC1601" s="48"/>
      <c r="BD1601" s="48"/>
      <c r="BE1601" s="48"/>
      <c r="BF1601" s="48"/>
      <c r="BG1601" s="48"/>
    </row>
    <row r="1602" spans="40:59">
      <c r="AN1602" s="52" t="s">
        <v>4151</v>
      </c>
      <c r="AO1602" s="48"/>
      <c r="AP1602" s="48"/>
      <c r="AQ1602" s="48"/>
      <c r="AR1602" s="48"/>
      <c r="AS1602" s="48"/>
      <c r="AT1602" s="48"/>
      <c r="AU1602" s="48"/>
      <c r="AV1602" s="48"/>
      <c r="AW1602" s="48"/>
      <c r="AX1602" s="48"/>
      <c r="AY1602" s="48"/>
      <c r="AZ1602" s="48"/>
      <c r="BA1602" s="48"/>
      <c r="BB1602" s="48"/>
      <c r="BC1602" s="48"/>
      <c r="BD1602" s="48"/>
      <c r="BE1602" s="48"/>
      <c r="BF1602" s="48"/>
      <c r="BG1602" s="48"/>
    </row>
    <row r="1603" spans="40:59">
      <c r="AN1603" s="52" t="s">
        <v>277</v>
      </c>
      <c r="AO1603" s="48"/>
      <c r="AP1603" s="48"/>
      <c r="AQ1603" s="48"/>
      <c r="AR1603" s="48"/>
      <c r="AS1603" s="48"/>
      <c r="AT1603" s="48"/>
      <c r="AU1603" s="48"/>
      <c r="AV1603" s="48"/>
      <c r="AW1603" s="48"/>
      <c r="AX1603" s="48"/>
      <c r="AY1603" s="48"/>
      <c r="AZ1603" s="48"/>
      <c r="BA1603" s="48"/>
      <c r="BB1603" s="48"/>
      <c r="BC1603" s="48"/>
      <c r="BD1603" s="48"/>
      <c r="BE1603" s="48"/>
      <c r="BF1603" s="48"/>
      <c r="BG1603" s="48"/>
    </row>
    <row r="1604" spans="40:59">
      <c r="AN1604" s="52" t="s">
        <v>319</v>
      </c>
      <c r="AO1604" s="48"/>
      <c r="AP1604" s="48"/>
      <c r="AQ1604" s="48"/>
      <c r="AR1604" s="48"/>
      <c r="AS1604" s="48"/>
      <c r="AT1604" s="48"/>
      <c r="AU1604" s="48"/>
      <c r="AV1604" s="48"/>
      <c r="AW1604" s="48"/>
      <c r="AX1604" s="48"/>
      <c r="AY1604" s="48"/>
      <c r="AZ1604" s="48"/>
      <c r="BA1604" s="48"/>
      <c r="BB1604" s="48"/>
      <c r="BC1604" s="48"/>
      <c r="BD1604" s="48"/>
      <c r="BE1604" s="48"/>
      <c r="BF1604" s="48"/>
      <c r="BG1604" s="48"/>
    </row>
    <row r="1605" spans="40:59">
      <c r="AN1605" s="52" t="s">
        <v>320</v>
      </c>
      <c r="AO1605" s="48"/>
      <c r="AP1605" s="48"/>
      <c r="AQ1605" s="48"/>
      <c r="AR1605" s="48"/>
      <c r="AS1605" s="48"/>
      <c r="AT1605" s="48"/>
      <c r="AU1605" s="48"/>
      <c r="AV1605" s="48"/>
      <c r="AW1605" s="48"/>
      <c r="AX1605" s="48"/>
      <c r="AY1605" s="48"/>
      <c r="AZ1605" s="48"/>
      <c r="BA1605" s="48"/>
      <c r="BB1605" s="48"/>
      <c r="BC1605" s="48"/>
      <c r="BD1605" s="48"/>
      <c r="BE1605" s="48"/>
      <c r="BF1605" s="48"/>
      <c r="BG1605" s="48"/>
    </row>
    <row r="1606" spans="40:59">
      <c r="AN1606" s="52" t="s">
        <v>374</v>
      </c>
      <c r="AO1606" s="48"/>
      <c r="AP1606" s="48"/>
      <c r="AQ1606" s="48"/>
      <c r="AR1606" s="48"/>
      <c r="AS1606" s="48"/>
      <c r="AT1606" s="48"/>
      <c r="AU1606" s="48"/>
      <c r="AV1606" s="48"/>
      <c r="AW1606" s="48"/>
      <c r="AX1606" s="48"/>
      <c r="AY1606" s="48"/>
      <c r="AZ1606" s="48"/>
      <c r="BA1606" s="48"/>
      <c r="BB1606" s="48"/>
      <c r="BC1606" s="48"/>
      <c r="BD1606" s="48"/>
      <c r="BE1606" s="48"/>
      <c r="BF1606" s="48"/>
      <c r="BG1606" s="48"/>
    </row>
    <row r="1607" spans="40:59">
      <c r="AN1607" s="52" t="s">
        <v>375</v>
      </c>
      <c r="AO1607" s="48"/>
      <c r="AP1607" s="48"/>
      <c r="AQ1607" s="48"/>
      <c r="AR1607" s="48"/>
      <c r="AS1607" s="48"/>
      <c r="AT1607" s="48"/>
      <c r="AU1607" s="48"/>
      <c r="AV1607" s="48"/>
      <c r="AW1607" s="48"/>
      <c r="AX1607" s="48"/>
      <c r="AY1607" s="48"/>
      <c r="AZ1607" s="48"/>
      <c r="BA1607" s="48"/>
      <c r="BB1607" s="48"/>
      <c r="BC1607" s="48"/>
      <c r="BD1607" s="48"/>
      <c r="BE1607" s="48"/>
      <c r="BF1607" s="48"/>
      <c r="BG1607" s="48"/>
    </row>
    <row r="1608" spans="40:59">
      <c r="AN1608" s="52" t="s">
        <v>4104</v>
      </c>
      <c r="AO1608" s="48"/>
      <c r="AP1608" s="48"/>
      <c r="AQ1608" s="48"/>
      <c r="AR1608" s="48"/>
      <c r="AS1608" s="48"/>
      <c r="AT1608" s="48"/>
      <c r="AU1608" s="48"/>
      <c r="AV1608" s="48"/>
      <c r="AW1608" s="48"/>
      <c r="AX1608" s="48"/>
      <c r="AY1608" s="48"/>
      <c r="AZ1608" s="48"/>
      <c r="BA1608" s="48"/>
      <c r="BB1608" s="48"/>
      <c r="BC1608" s="48"/>
      <c r="BD1608" s="48"/>
      <c r="BE1608" s="48"/>
      <c r="BF1608" s="48"/>
      <c r="BG1608" s="48"/>
    </row>
    <row r="1650" spans="4:4">
      <c r="D1650" s="85" t="s">
        <v>4154</v>
      </c>
    </row>
    <row r="1711" spans="2:4">
      <c r="B1711" s="44">
        <v>0</v>
      </c>
      <c r="D1711" s="47" t="s">
        <v>372</v>
      </c>
    </row>
    <row r="1712" spans="2:4">
      <c r="D1712" s="55" t="s">
        <v>303</v>
      </c>
    </row>
    <row r="1714" spans="4:4">
      <c r="D1714" s="85" t="s">
        <v>4141</v>
      </c>
    </row>
    <row r="1730" spans="39:39">
      <c r="AM1730" s="85" t="s">
        <v>4142</v>
      </c>
    </row>
    <row r="1731" spans="39:39">
      <c r="AM1731" s="85" t="s">
        <v>4143</v>
      </c>
    </row>
    <row r="1732" spans="39:39">
      <c r="AM1732" s="85" t="s">
        <v>4144</v>
      </c>
    </row>
    <row r="1733" spans="39:39">
      <c r="AM1733" s="85" t="s">
        <v>4145</v>
      </c>
    </row>
    <row r="1734" spans="39:39">
      <c r="AM1734" s="85" t="s">
        <v>4146</v>
      </c>
    </row>
    <row r="1735" spans="39:39">
      <c r="AM1735" s="85" t="s">
        <v>3803</v>
      </c>
    </row>
    <row r="1736" spans="39:39">
      <c r="AM1736" s="85" t="s">
        <v>4147</v>
      </c>
    </row>
    <row r="1737" spans="39:39">
      <c r="AM1737" s="85" t="s">
        <v>2144</v>
      </c>
    </row>
    <row r="1760" spans="40:76">
      <c r="AN1760" s="85" t="s">
        <v>4142</v>
      </c>
      <c r="AW1760" s="85" t="s">
        <v>4156</v>
      </c>
      <c r="BG1760" s="52" t="s">
        <v>34</v>
      </c>
      <c r="BH1760" s="48"/>
      <c r="BI1760" s="48"/>
      <c r="BJ1760" s="48"/>
      <c r="BK1760" s="48"/>
      <c r="BL1760" s="48"/>
      <c r="BM1760" s="48"/>
      <c r="BN1760" s="48"/>
      <c r="BO1760" s="48"/>
      <c r="BP1760" s="48"/>
      <c r="BQ1760" s="48"/>
      <c r="BR1760" s="48"/>
      <c r="BS1760" s="48"/>
      <c r="BT1760" s="48"/>
      <c r="BU1760" s="48"/>
      <c r="BV1760" s="48"/>
      <c r="BW1760" s="48"/>
      <c r="BX1760" s="48"/>
    </row>
    <row r="1761" spans="40:76">
      <c r="AN1761" s="85" t="s">
        <v>4143</v>
      </c>
      <c r="AW1761" s="85" t="s">
        <v>4157</v>
      </c>
      <c r="BG1761" s="52" t="s">
        <v>501</v>
      </c>
      <c r="BH1761" s="48"/>
      <c r="BI1761" s="48"/>
      <c r="BJ1761" s="48"/>
      <c r="BK1761" s="48"/>
      <c r="BL1761" s="48"/>
      <c r="BM1761" s="48"/>
      <c r="BN1761" s="48"/>
      <c r="BO1761" s="48"/>
      <c r="BP1761" s="48"/>
      <c r="BQ1761" s="48"/>
      <c r="BR1761" s="48"/>
      <c r="BS1761" s="48"/>
      <c r="BT1761" s="48"/>
      <c r="BU1761" s="48"/>
      <c r="BV1761" s="48"/>
      <c r="BW1761" s="48"/>
      <c r="BX1761" s="48"/>
    </row>
    <row r="1762" spans="40:76">
      <c r="AN1762" s="85" t="s">
        <v>4144</v>
      </c>
      <c r="AW1762" s="85" t="s">
        <v>4158</v>
      </c>
      <c r="BG1762" s="52" t="s">
        <v>444</v>
      </c>
      <c r="BH1762" s="48"/>
      <c r="BI1762" s="48"/>
      <c r="BJ1762" s="48"/>
      <c r="BK1762" s="48"/>
      <c r="BL1762" s="48"/>
      <c r="BM1762" s="48"/>
      <c r="BN1762" s="48"/>
      <c r="BO1762" s="48"/>
      <c r="BP1762" s="48"/>
      <c r="BQ1762" s="48"/>
      <c r="BR1762" s="48"/>
      <c r="BS1762" s="48"/>
      <c r="BT1762" s="48"/>
      <c r="BU1762" s="48"/>
      <c r="BV1762" s="48"/>
      <c r="BW1762" s="48"/>
      <c r="BX1762" s="48"/>
    </row>
    <row r="1763" spans="40:76">
      <c r="AN1763" s="85" t="s">
        <v>4145</v>
      </c>
      <c r="AW1763" s="85" t="s">
        <v>4159</v>
      </c>
      <c r="BG1763" s="52" t="s">
        <v>4164</v>
      </c>
      <c r="BH1763" s="48"/>
      <c r="BI1763" s="48"/>
      <c r="BJ1763" s="48"/>
      <c r="BK1763" s="48"/>
      <c r="BL1763" s="48"/>
      <c r="BM1763" s="48"/>
      <c r="BN1763" s="48"/>
      <c r="BO1763" s="48"/>
      <c r="BP1763" s="48"/>
      <c r="BQ1763" s="48"/>
      <c r="BR1763" s="48"/>
      <c r="BS1763" s="48"/>
      <c r="BT1763" s="48"/>
      <c r="BU1763" s="48"/>
      <c r="BV1763" s="48"/>
      <c r="BW1763" s="48"/>
      <c r="BX1763" s="48"/>
    </row>
    <row r="1764" spans="40:76">
      <c r="AN1764" s="85" t="s">
        <v>4146</v>
      </c>
      <c r="AW1764" s="85" t="s">
        <v>4160</v>
      </c>
      <c r="BG1764" s="52" t="s">
        <v>4165</v>
      </c>
      <c r="BH1764" s="48"/>
      <c r="BI1764" s="48"/>
      <c r="BJ1764" s="48"/>
      <c r="BK1764" s="48"/>
      <c r="BL1764" s="48"/>
      <c r="BM1764" s="48"/>
      <c r="BN1764" s="48"/>
      <c r="BO1764" s="48"/>
      <c r="BP1764" s="48"/>
      <c r="BQ1764" s="48"/>
      <c r="BR1764" s="48"/>
      <c r="BS1764" s="48"/>
      <c r="BT1764" s="48"/>
      <c r="BU1764" s="48"/>
      <c r="BV1764" s="48"/>
      <c r="BW1764" s="48"/>
      <c r="BX1764" s="48"/>
    </row>
    <row r="1765" spans="40:76">
      <c r="AN1765" s="85" t="s">
        <v>3803</v>
      </c>
      <c r="AW1765" s="85" t="s">
        <v>4161</v>
      </c>
      <c r="BG1765" s="52" t="s">
        <v>4166</v>
      </c>
      <c r="BH1765" s="48"/>
      <c r="BI1765" s="48"/>
      <c r="BJ1765" s="48"/>
      <c r="BK1765" s="48"/>
      <c r="BL1765" s="48"/>
      <c r="BM1765" s="48"/>
      <c r="BN1765" s="48"/>
      <c r="BO1765" s="48"/>
      <c r="BP1765" s="48"/>
      <c r="BQ1765" s="48"/>
      <c r="BR1765" s="48"/>
      <c r="BS1765" s="48"/>
      <c r="BT1765" s="48"/>
      <c r="BU1765" s="48"/>
      <c r="BV1765" s="48"/>
      <c r="BW1765" s="48"/>
      <c r="BX1765" s="48"/>
    </row>
    <row r="1766" spans="40:76">
      <c r="AN1766" s="85" t="s">
        <v>4147</v>
      </c>
      <c r="AW1766" s="85" t="s">
        <v>4162</v>
      </c>
      <c r="BG1766" s="52" t="s">
        <v>4167</v>
      </c>
      <c r="BH1766" s="48"/>
      <c r="BI1766" s="48"/>
      <c r="BJ1766" s="48"/>
      <c r="BK1766" s="48"/>
      <c r="BL1766" s="48"/>
      <c r="BM1766" s="48"/>
      <c r="BN1766" s="48"/>
      <c r="BO1766" s="48"/>
      <c r="BP1766" s="48"/>
      <c r="BQ1766" s="48"/>
      <c r="BR1766" s="48"/>
      <c r="BS1766" s="48"/>
      <c r="BT1766" s="48"/>
      <c r="BU1766" s="48"/>
      <c r="BV1766" s="48"/>
      <c r="BW1766" s="48"/>
      <c r="BX1766" s="48"/>
    </row>
    <row r="1767" spans="40:76">
      <c r="AN1767" s="85" t="s">
        <v>2144</v>
      </c>
      <c r="AW1767" s="85" t="s">
        <v>4163</v>
      </c>
      <c r="BG1767" s="52" t="s">
        <v>4168</v>
      </c>
      <c r="BH1767" s="48"/>
      <c r="BI1767" s="48"/>
      <c r="BJ1767" s="48"/>
      <c r="BK1767" s="48"/>
      <c r="BL1767" s="48"/>
      <c r="BM1767" s="48"/>
      <c r="BN1767" s="48"/>
      <c r="BO1767" s="48"/>
      <c r="BP1767" s="48"/>
      <c r="BQ1767" s="48"/>
      <c r="BR1767" s="48"/>
      <c r="BS1767" s="48"/>
      <c r="BT1767" s="48"/>
      <c r="BU1767" s="48"/>
      <c r="BV1767" s="48"/>
      <c r="BW1767" s="48"/>
      <c r="BX1767" s="48"/>
    </row>
    <row r="1768" spans="40:76">
      <c r="BG1768" s="52" t="s">
        <v>4169</v>
      </c>
      <c r="BH1768" s="48"/>
      <c r="BI1768" s="48"/>
      <c r="BJ1768" s="48"/>
      <c r="BK1768" s="48"/>
      <c r="BL1768" s="48"/>
      <c r="BM1768" s="48"/>
      <c r="BN1768" s="48"/>
      <c r="BO1768" s="48"/>
      <c r="BP1768" s="48"/>
      <c r="BQ1768" s="48"/>
      <c r="BR1768" s="48"/>
      <c r="BS1768" s="48"/>
      <c r="BT1768" s="48"/>
      <c r="BU1768" s="48"/>
      <c r="BV1768" s="48"/>
      <c r="BW1768" s="48"/>
      <c r="BX1768" s="48"/>
    </row>
    <row r="1769" spans="40:76">
      <c r="BG1769" s="52" t="s">
        <v>4170</v>
      </c>
      <c r="BH1769" s="48"/>
      <c r="BI1769" s="48"/>
      <c r="BJ1769" s="48"/>
      <c r="BK1769" s="48"/>
      <c r="BL1769" s="48"/>
      <c r="BM1769" s="48"/>
      <c r="BN1769" s="48"/>
      <c r="BO1769" s="48"/>
      <c r="BP1769" s="48"/>
      <c r="BQ1769" s="48"/>
      <c r="BR1769" s="48"/>
      <c r="BS1769" s="48"/>
      <c r="BT1769" s="48"/>
      <c r="BU1769" s="48"/>
      <c r="BV1769" s="48"/>
      <c r="BW1769" s="48"/>
      <c r="BX1769" s="48"/>
    </row>
    <row r="1770" spans="40:76">
      <c r="BG1770" s="52" t="s">
        <v>4171</v>
      </c>
      <c r="BH1770" s="48"/>
      <c r="BI1770" s="48"/>
      <c r="BJ1770" s="48"/>
      <c r="BK1770" s="48"/>
      <c r="BL1770" s="48"/>
      <c r="BM1770" s="48"/>
      <c r="BN1770" s="48"/>
      <c r="BO1770" s="48"/>
      <c r="BP1770" s="48"/>
      <c r="BQ1770" s="48"/>
      <c r="BR1770" s="48"/>
      <c r="BS1770" s="48"/>
      <c r="BT1770" s="48"/>
      <c r="BU1770" s="48"/>
      <c r="BV1770" s="48"/>
      <c r="BW1770" s="48"/>
      <c r="BX1770" s="48"/>
    </row>
    <row r="1771" spans="40:76">
      <c r="BG1771" s="52" t="s">
        <v>276</v>
      </c>
      <c r="BH1771" s="48"/>
      <c r="BI1771" s="48"/>
      <c r="BJ1771" s="48"/>
      <c r="BK1771" s="48"/>
      <c r="BL1771" s="48"/>
      <c r="BM1771" s="48"/>
      <c r="BN1771" s="48"/>
      <c r="BO1771" s="48"/>
      <c r="BP1771" s="48"/>
      <c r="BQ1771" s="48"/>
      <c r="BR1771" s="48"/>
      <c r="BS1771" s="48"/>
      <c r="BT1771" s="48"/>
      <c r="BU1771" s="48"/>
      <c r="BV1771" s="48"/>
      <c r="BW1771" s="48"/>
      <c r="BX1771" s="48"/>
    </row>
    <row r="1772" spans="40:76">
      <c r="BG1772" s="38" t="s">
        <v>4176</v>
      </c>
      <c r="BH1772" s="48"/>
      <c r="BI1772" s="48"/>
      <c r="BJ1772" s="48"/>
      <c r="BK1772" s="48"/>
      <c r="BL1772" s="48"/>
      <c r="BM1772" s="48"/>
      <c r="BN1772" s="48"/>
      <c r="BO1772" s="48"/>
      <c r="BP1772" s="48"/>
      <c r="BQ1772" s="48"/>
      <c r="BR1772" s="48"/>
      <c r="BS1772" s="48"/>
      <c r="BT1772" s="48"/>
      <c r="BU1772" s="48"/>
      <c r="BV1772" s="48"/>
      <c r="BW1772" s="48"/>
      <c r="BX1772" s="48"/>
    </row>
    <row r="1773" spans="40:76">
      <c r="BG1773" s="52" t="s">
        <v>4172</v>
      </c>
      <c r="BH1773" s="48"/>
      <c r="BI1773" s="48"/>
      <c r="BJ1773" s="48"/>
      <c r="BK1773" s="48"/>
      <c r="BL1773" s="48"/>
      <c r="BM1773" s="48"/>
      <c r="BN1773" s="48"/>
      <c r="BO1773" s="48"/>
      <c r="BP1773" s="48"/>
      <c r="BQ1773" s="48"/>
      <c r="BR1773" s="48"/>
      <c r="BS1773" s="48"/>
      <c r="BT1773" s="48"/>
      <c r="BU1773" s="48"/>
      <c r="BV1773" s="48"/>
      <c r="BW1773" s="48"/>
      <c r="BX1773" s="48"/>
    </row>
    <row r="1774" spans="40:76">
      <c r="BG1774" s="52" t="s">
        <v>4173</v>
      </c>
      <c r="BH1774" s="48"/>
      <c r="BI1774" s="48"/>
      <c r="BJ1774" s="48"/>
      <c r="BK1774" s="48"/>
      <c r="BL1774" s="48"/>
      <c r="BM1774" s="48"/>
      <c r="BN1774" s="48"/>
      <c r="BO1774" s="48"/>
      <c r="BP1774" s="48"/>
      <c r="BQ1774" s="48"/>
      <c r="BR1774" s="48"/>
      <c r="BS1774" s="48"/>
      <c r="BT1774" s="48"/>
      <c r="BU1774" s="48"/>
      <c r="BV1774" s="48"/>
      <c r="BW1774" s="48"/>
      <c r="BX1774" s="48"/>
    </row>
    <row r="1839" spans="2:4">
      <c r="B1839" s="44">
        <v>0</v>
      </c>
      <c r="D1839" s="63" t="s">
        <v>4155</v>
      </c>
    </row>
    <row r="1840" spans="2:4">
      <c r="D1840" s="55" t="s">
        <v>303</v>
      </c>
    </row>
    <row r="1842" spans="4:4">
      <c r="D1842" s="85" t="s">
        <v>36</v>
      </c>
    </row>
    <row r="1845" spans="4:4">
      <c r="D1845" s="85" t="s">
        <v>4152</v>
      </c>
    </row>
    <row r="1869" spans="4:4">
      <c r="D1869" s="85" t="s">
        <v>377</v>
      </c>
    </row>
    <row r="1870" spans="4:4">
      <c r="D1870" s="28" t="s">
        <v>4153</v>
      </c>
    </row>
    <row r="1879" spans="2:4">
      <c r="B1879" s="44">
        <v>0</v>
      </c>
      <c r="D1879" s="47" t="s">
        <v>4182</v>
      </c>
    </row>
    <row r="1880" spans="2:4">
      <c r="D1880" s="55" t="s">
        <v>303</v>
      </c>
    </row>
    <row r="1882" spans="2:4">
      <c r="D1882" s="85" t="s">
        <v>36</v>
      </c>
    </row>
    <row r="1883" spans="2:4">
      <c r="D1883" s="50" t="s">
        <v>4183</v>
      </c>
    </row>
    <row r="1885" spans="2:4">
      <c r="D1885" s="85" t="s">
        <v>4179</v>
      </c>
    </row>
    <row r="1909" spans="4:4">
      <c r="D1909" s="85" t="s">
        <v>4184</v>
      </c>
    </row>
    <row r="1966" spans="2:4">
      <c r="B1966" s="44">
        <v>0</v>
      </c>
      <c r="D1966" s="47" t="s">
        <v>545</v>
      </c>
    </row>
    <row r="1967" spans="2:4">
      <c r="D1967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8119E-A057-41FF-842D-C3103094C33E}">
  <dimension ref="A2:J25"/>
  <sheetViews>
    <sheetView topLeftCell="A13" workbookViewId="0">
      <selection activeCell="R21" sqref="R21"/>
    </sheetView>
  </sheetViews>
  <sheetFormatPr defaultColWidth="2.85546875" defaultRowHeight="15"/>
  <cols>
    <col min="1" max="1" width="9" style="236" bestFit="1" customWidth="1"/>
    <col min="2" max="2" width="39.42578125" style="236" bestFit="1" customWidth="1"/>
    <col min="3" max="3" width="16" style="236" bestFit="1" customWidth="1"/>
    <col min="4" max="4" width="17" style="236" bestFit="1" customWidth="1"/>
    <col min="5" max="5" width="17.5703125" style="236" bestFit="1" customWidth="1"/>
    <col min="6" max="6" width="10.42578125" style="236" bestFit="1" customWidth="1"/>
    <col min="7" max="7" width="10.5703125" style="236" bestFit="1" customWidth="1"/>
    <col min="8" max="8" width="8.28515625" style="236" bestFit="1" customWidth="1"/>
    <col min="9" max="9" width="7.5703125" style="236" bestFit="1" customWidth="1"/>
    <col min="10" max="10" width="10" style="236" bestFit="1" customWidth="1"/>
    <col min="11" max="16384" width="2.85546875" style="236"/>
  </cols>
  <sheetData>
    <row r="2" spans="1:10" ht="18.75">
      <c r="A2" s="245" t="s">
        <v>1011</v>
      </c>
      <c r="B2" s="246"/>
      <c r="C2" s="246"/>
      <c r="D2" s="246"/>
      <c r="E2" s="246"/>
      <c r="F2" s="246"/>
      <c r="G2" s="246"/>
      <c r="H2" s="246"/>
      <c r="I2" s="246"/>
      <c r="J2" s="246"/>
    </row>
    <row r="3" spans="1:10">
      <c r="A3" s="246" t="s">
        <v>4072</v>
      </c>
      <c r="B3" s="246"/>
      <c r="C3" s="246"/>
      <c r="D3" s="246"/>
      <c r="E3" s="246"/>
      <c r="F3" s="246"/>
      <c r="G3" s="246"/>
      <c r="H3" s="246"/>
      <c r="I3" s="246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5" t="s">
        <v>3813</v>
      </c>
      <c r="B6" s="195" t="s">
        <v>3815</v>
      </c>
      <c r="C6" s="195" t="s">
        <v>334</v>
      </c>
      <c r="D6" s="195" t="s">
        <v>317</v>
      </c>
      <c r="E6" s="195" t="s">
        <v>274</v>
      </c>
      <c r="F6" s="196">
        <v>45048.363888888998</v>
      </c>
      <c r="G6" s="196">
        <v>45484.363888888998</v>
      </c>
      <c r="H6" s="195" t="s">
        <v>23</v>
      </c>
      <c r="I6" s="195" t="s">
        <v>18</v>
      </c>
      <c r="J6" s="195" t="s">
        <v>260</v>
      </c>
    </row>
    <row r="7" spans="1:10" ht="45">
      <c r="A7" s="193" t="s">
        <v>3838</v>
      </c>
      <c r="B7" s="193" t="s">
        <v>3840</v>
      </c>
      <c r="C7" s="193" t="s">
        <v>322</v>
      </c>
      <c r="D7" s="193" t="s">
        <v>317</v>
      </c>
      <c r="E7" s="193" t="s">
        <v>274</v>
      </c>
      <c r="F7" s="194">
        <v>45048.486805556</v>
      </c>
      <c r="G7" s="194">
        <v>45484.361805556</v>
      </c>
      <c r="H7" s="193" t="s">
        <v>23</v>
      </c>
      <c r="I7" s="193" t="s">
        <v>18</v>
      </c>
      <c r="J7" s="193" t="s">
        <v>260</v>
      </c>
    </row>
    <row r="8" spans="1:10" ht="60">
      <c r="A8" s="195" t="s">
        <v>3859</v>
      </c>
      <c r="B8" s="195" t="s">
        <v>3860</v>
      </c>
      <c r="C8" s="195" t="s">
        <v>506</v>
      </c>
      <c r="D8" s="195" t="s">
        <v>317</v>
      </c>
      <c r="E8" s="195" t="s">
        <v>274</v>
      </c>
      <c r="F8" s="196">
        <v>45048.673611111</v>
      </c>
      <c r="G8" s="196">
        <v>45484.340277777999</v>
      </c>
      <c r="H8" s="195" t="s">
        <v>23</v>
      </c>
      <c r="I8" s="195" t="s">
        <v>18</v>
      </c>
      <c r="J8" s="195" t="s">
        <v>260</v>
      </c>
    </row>
    <row r="9" spans="1:10" ht="90">
      <c r="A9" s="193" t="s">
        <v>3874</v>
      </c>
      <c r="B9" s="193" t="s">
        <v>3875</v>
      </c>
      <c r="C9" s="193" t="s">
        <v>475</v>
      </c>
      <c r="D9" s="193" t="s">
        <v>317</v>
      </c>
      <c r="E9" s="193" t="s">
        <v>274</v>
      </c>
      <c r="F9" s="194">
        <v>45049.345833332998</v>
      </c>
      <c r="G9" s="194">
        <v>45484.345833332998</v>
      </c>
      <c r="H9" s="193" t="s">
        <v>23</v>
      </c>
      <c r="I9" s="193" t="s">
        <v>18</v>
      </c>
      <c r="J9" s="193" t="s">
        <v>260</v>
      </c>
    </row>
    <row r="10" spans="1:10" ht="45">
      <c r="A10" s="195" t="s">
        <v>3883</v>
      </c>
      <c r="B10" s="195" t="s">
        <v>3882</v>
      </c>
      <c r="C10" s="195" t="s">
        <v>475</v>
      </c>
      <c r="D10" s="195" t="s">
        <v>317</v>
      </c>
      <c r="E10" s="195" t="s">
        <v>274</v>
      </c>
      <c r="F10" s="196">
        <v>45049.377083332998</v>
      </c>
      <c r="G10" s="196">
        <v>45484.335416667003</v>
      </c>
      <c r="H10" s="195" t="s">
        <v>23</v>
      </c>
      <c r="I10" s="195" t="s">
        <v>18</v>
      </c>
      <c r="J10" s="195" t="s">
        <v>260</v>
      </c>
    </row>
    <row r="11" spans="1:10" ht="60">
      <c r="A11" s="193" t="s">
        <v>3889</v>
      </c>
      <c r="B11" s="193" t="s">
        <v>3886</v>
      </c>
      <c r="C11" s="193" t="s">
        <v>506</v>
      </c>
      <c r="D11" s="193" t="s">
        <v>317</v>
      </c>
      <c r="E11" s="193" t="s">
        <v>274</v>
      </c>
      <c r="F11" s="194">
        <v>45049.397222222004</v>
      </c>
      <c r="G11" s="194">
        <v>45484.355555556001</v>
      </c>
      <c r="H11" s="193" t="s">
        <v>23</v>
      </c>
      <c r="I11" s="193" t="s">
        <v>18</v>
      </c>
      <c r="J11" s="193" t="s">
        <v>260</v>
      </c>
    </row>
    <row r="12" spans="1:10" ht="45">
      <c r="A12" s="195" t="s">
        <v>3958</v>
      </c>
      <c r="B12" s="195" t="s">
        <v>3959</v>
      </c>
      <c r="C12" s="195" t="s">
        <v>322</v>
      </c>
      <c r="D12" s="195" t="s">
        <v>317</v>
      </c>
      <c r="E12" s="195" t="s">
        <v>274</v>
      </c>
      <c r="F12" s="196">
        <v>45050.385416666999</v>
      </c>
      <c r="G12" s="196">
        <v>45484.34375</v>
      </c>
      <c r="H12" s="195" t="s">
        <v>23</v>
      </c>
      <c r="I12" s="195" t="s">
        <v>18</v>
      </c>
      <c r="J12" s="195" t="s">
        <v>260</v>
      </c>
    </row>
    <row r="13" spans="1:10" ht="45">
      <c r="A13" s="193" t="s">
        <v>3981</v>
      </c>
      <c r="B13" s="193" t="s">
        <v>3983</v>
      </c>
      <c r="C13" s="193" t="s">
        <v>497</v>
      </c>
      <c r="D13" s="193" t="s">
        <v>317</v>
      </c>
      <c r="E13" s="193" t="s">
        <v>274</v>
      </c>
      <c r="F13" s="194">
        <v>45050.594444444003</v>
      </c>
      <c r="G13" s="194">
        <v>45484.344444444003</v>
      </c>
      <c r="H13" s="193" t="s">
        <v>23</v>
      </c>
      <c r="I13" s="193" t="s">
        <v>18</v>
      </c>
      <c r="J13" s="193" t="s">
        <v>260</v>
      </c>
    </row>
    <row r="14" spans="1:10" ht="45">
      <c r="A14" s="195" t="s">
        <v>3989</v>
      </c>
      <c r="B14" s="195" t="s">
        <v>3991</v>
      </c>
      <c r="C14" s="195" t="s">
        <v>497</v>
      </c>
      <c r="D14" s="195" t="s">
        <v>317</v>
      </c>
      <c r="E14" s="195" t="s">
        <v>274</v>
      </c>
      <c r="F14" s="196">
        <v>45050.604166666999</v>
      </c>
      <c r="G14" s="196">
        <v>45484.354166666999</v>
      </c>
      <c r="H14" s="195" t="s">
        <v>23</v>
      </c>
      <c r="I14" s="195" t="s">
        <v>18</v>
      </c>
      <c r="J14" s="195" t="s">
        <v>260</v>
      </c>
    </row>
    <row r="15" spans="1:10" ht="45">
      <c r="A15" s="193" t="s">
        <v>4030</v>
      </c>
      <c r="B15" s="193" t="s">
        <v>4031</v>
      </c>
      <c r="C15" s="193" t="s">
        <v>497</v>
      </c>
      <c r="D15" s="193" t="s">
        <v>317</v>
      </c>
      <c r="E15" s="193" t="s">
        <v>274</v>
      </c>
      <c r="F15" s="194">
        <v>45050.636805556001</v>
      </c>
      <c r="G15" s="194">
        <v>45484.345138889003</v>
      </c>
      <c r="H15" s="193" t="s">
        <v>23</v>
      </c>
      <c r="I15" s="193" t="s">
        <v>18</v>
      </c>
      <c r="J15" s="193" t="s">
        <v>255</v>
      </c>
    </row>
    <row r="16" spans="1:10" ht="45">
      <c r="A16" s="233" t="s">
        <v>4071</v>
      </c>
      <c r="B16" s="233" t="s">
        <v>4070</v>
      </c>
      <c r="C16" s="233" t="s">
        <v>497</v>
      </c>
      <c r="D16" s="233" t="s">
        <v>317</v>
      </c>
      <c r="E16" s="233" t="s">
        <v>274</v>
      </c>
      <c r="F16" s="234">
        <v>45051.305555555999</v>
      </c>
      <c r="G16" s="234">
        <v>45484.333333333001</v>
      </c>
      <c r="H16" s="233" t="s">
        <v>23</v>
      </c>
      <c r="I16" s="233" t="s">
        <v>18</v>
      </c>
      <c r="J16" s="233" t="s">
        <v>255</v>
      </c>
    </row>
    <row r="17" spans="1:10" ht="45">
      <c r="A17" s="202"/>
      <c r="B17" s="202"/>
      <c r="C17" s="231" t="s">
        <v>4030</v>
      </c>
      <c r="D17" s="231" t="s">
        <v>4031</v>
      </c>
      <c r="E17" s="202"/>
      <c r="F17" s="203"/>
      <c r="G17" s="203"/>
      <c r="H17" s="202"/>
      <c r="I17" s="202"/>
      <c r="J17" s="202"/>
    </row>
    <row r="19" spans="1:10" ht="105">
      <c r="A19" s="202" t="s">
        <v>4074</v>
      </c>
      <c r="B19" s="202" t="s">
        <v>4075</v>
      </c>
      <c r="C19" s="202"/>
      <c r="D19" s="202"/>
      <c r="E19" s="202"/>
      <c r="F19" s="203"/>
      <c r="G19" s="203"/>
      <c r="H19" s="202"/>
      <c r="I19" s="202"/>
      <c r="J19" s="204" t="s">
        <v>326</v>
      </c>
    </row>
    <row r="20" spans="1:10" ht="45">
      <c r="A20" s="198" t="s">
        <v>4080</v>
      </c>
      <c r="B20" s="198" t="s">
        <v>4078</v>
      </c>
      <c r="C20" s="198"/>
      <c r="D20" s="198"/>
      <c r="E20" s="198"/>
      <c r="F20" s="200"/>
      <c r="G20" s="200"/>
      <c r="H20" s="198"/>
      <c r="I20" s="198"/>
      <c r="J20" s="208" t="s">
        <v>326</v>
      </c>
    </row>
    <row r="21" spans="1:10" ht="30">
      <c r="A21" s="202" t="s">
        <v>4087</v>
      </c>
      <c r="B21" s="202" t="s">
        <v>1848</v>
      </c>
      <c r="C21" s="202"/>
      <c r="D21" s="202"/>
      <c r="E21" s="202"/>
      <c r="F21" s="203"/>
      <c r="G21" s="203"/>
      <c r="H21" s="202"/>
      <c r="I21" s="202"/>
      <c r="J21" s="204" t="s">
        <v>326</v>
      </c>
    </row>
    <row r="22" spans="1:10" ht="30">
      <c r="A22" s="198" t="s">
        <v>4091</v>
      </c>
      <c r="B22" s="198" t="s">
        <v>4092</v>
      </c>
      <c r="C22" s="198"/>
      <c r="D22" s="198"/>
      <c r="E22" s="198"/>
      <c r="F22" s="200"/>
      <c r="G22" s="200"/>
      <c r="H22" s="198"/>
      <c r="I22" s="198"/>
      <c r="J22" s="208" t="s">
        <v>326</v>
      </c>
    </row>
    <row r="23" spans="1:10" ht="45">
      <c r="A23" s="205" t="s">
        <v>4101</v>
      </c>
      <c r="B23" s="202" t="s">
        <v>4103</v>
      </c>
      <c r="C23" s="202"/>
      <c r="D23" s="202"/>
      <c r="E23" s="202"/>
      <c r="F23" s="203"/>
      <c r="G23" s="203"/>
      <c r="H23" s="202"/>
      <c r="I23" s="202"/>
      <c r="J23" s="204" t="s">
        <v>326</v>
      </c>
    </row>
    <row r="24" spans="1:10">
      <c r="A24" s="202" t="s">
        <v>4180</v>
      </c>
      <c r="B24" s="202" t="s">
        <v>4181</v>
      </c>
      <c r="C24" s="202"/>
      <c r="D24" s="202"/>
      <c r="E24" s="202"/>
      <c r="F24" s="203"/>
      <c r="G24" s="203"/>
      <c r="H24" s="202"/>
      <c r="I24" s="202"/>
      <c r="J24" s="204" t="s">
        <v>326</v>
      </c>
    </row>
    <row r="25" spans="1:10">
      <c r="A25" s="202"/>
      <c r="B25" s="202"/>
      <c r="C25" s="202"/>
      <c r="D25" s="202"/>
      <c r="E25" s="202"/>
      <c r="F25" s="203"/>
      <c r="G25" s="203"/>
      <c r="H25" s="202"/>
      <c r="I25" s="202"/>
      <c r="J25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64344-C277-4089-9192-D0069241098B}">
  <dimension ref="B2:AT56"/>
  <sheetViews>
    <sheetView workbookViewId="0"/>
  </sheetViews>
  <sheetFormatPr defaultColWidth="2.85546875" defaultRowHeight="15"/>
  <cols>
    <col min="1" max="16384" width="2.85546875" style="85"/>
  </cols>
  <sheetData>
    <row r="2" spans="2:4">
      <c r="B2" s="47" t="s">
        <v>4056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4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4067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4057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4058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545</v>
      </c>
    </row>
    <row r="56" spans="2:4">
      <c r="D56" s="55" t="s">
        <v>303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DCEF8-088C-4582-90C5-61EFF32DE5CF}">
  <dimension ref="B2:AT56"/>
  <sheetViews>
    <sheetView workbookViewId="0"/>
  </sheetViews>
  <sheetFormatPr defaultColWidth="2.85546875" defaultRowHeight="15"/>
  <cols>
    <col min="1" max="16384" width="2.85546875" style="85"/>
  </cols>
  <sheetData>
    <row r="2" spans="2:4">
      <c r="B2" s="47" t="s">
        <v>4059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4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4066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4060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4061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545</v>
      </c>
    </row>
    <row r="56" spans="2:4">
      <c r="D56" s="55" t="s">
        <v>303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AEBE2-2E74-446D-AB87-F1AE3B7A7A51}">
  <dimension ref="B2:AT56"/>
  <sheetViews>
    <sheetView workbookViewId="0"/>
  </sheetViews>
  <sheetFormatPr defaultColWidth="2.85546875" defaultRowHeight="15"/>
  <cols>
    <col min="1" max="16384" width="2.85546875" style="85"/>
  </cols>
  <sheetData>
    <row r="2" spans="2:4">
      <c r="B2" s="47" t="s">
        <v>4062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4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4063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4064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4065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545</v>
      </c>
    </row>
    <row r="56" spans="2:4">
      <c r="D56" s="55" t="s">
        <v>303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/>
  <cols>
    <col min="1" max="16384" width="2.85546875" style="39"/>
  </cols>
  <sheetData/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12" zoomScaleNormal="100" workbookViewId="0">
      <selection activeCell="D754" sqref="D754"/>
    </sheetView>
  </sheetViews>
  <sheetFormatPr defaultColWidth="2.85546875" defaultRowHeight="15"/>
  <cols>
    <col min="1" max="16384" width="2.85546875" style="27"/>
  </cols>
  <sheetData>
    <row r="2" spans="2:4">
      <c r="B2" s="2">
        <v>0</v>
      </c>
      <c r="D2" s="4" t="s">
        <v>253</v>
      </c>
    </row>
    <row r="3" spans="2:4">
      <c r="D3" s="27" t="s">
        <v>252</v>
      </c>
    </row>
    <row r="4" spans="2:4">
      <c r="D4"/>
    </row>
    <row r="5" spans="2:4">
      <c r="D5" t="s">
        <v>36</v>
      </c>
    </row>
    <row r="6" spans="2:4">
      <c r="D6" s="34" t="s">
        <v>251</v>
      </c>
    </row>
    <row r="7" spans="2:4">
      <c r="D7" s="34" t="s">
        <v>250</v>
      </c>
    </row>
    <row r="8" spans="2:4">
      <c r="D8"/>
    </row>
    <row r="28" spans="4:4">
      <c r="D28" s="27" t="s">
        <v>249</v>
      </c>
    </row>
    <row r="30" spans="4:4">
      <c r="D30" s="27" t="s">
        <v>82</v>
      </c>
    </row>
    <row r="31" spans="4:4">
      <c r="D31" s="28" t="s">
        <v>248</v>
      </c>
    </row>
    <row r="66" spans="4:4">
      <c r="D66" s="27" t="s">
        <v>247</v>
      </c>
    </row>
    <row r="96" spans="4:4">
      <c r="D96" s="27" t="s">
        <v>243</v>
      </c>
    </row>
    <row r="97" spans="4:4">
      <c r="D97" s="27" t="s">
        <v>242</v>
      </c>
    </row>
    <row r="98" spans="4:4">
      <c r="D98" s="27" t="s">
        <v>241</v>
      </c>
    </row>
    <row r="253" spans="4:4">
      <c r="D253" s="4" t="s">
        <v>246</v>
      </c>
    </row>
    <row r="254" spans="4:4">
      <c r="D254" s="27" t="s">
        <v>245</v>
      </c>
    </row>
    <row r="256" spans="4:4">
      <c r="D256" s="4" t="s">
        <v>244</v>
      </c>
    </row>
    <row r="258" spans="4:4">
      <c r="D258" s="27" t="s">
        <v>243</v>
      </c>
    </row>
    <row r="259" spans="4:4">
      <c r="D259" s="27" t="s">
        <v>242</v>
      </c>
    </row>
    <row r="260" spans="4:4">
      <c r="D260" s="27" t="s">
        <v>241</v>
      </c>
    </row>
    <row r="309" spans="4:4">
      <c r="D309" s="27" t="s">
        <v>240</v>
      </c>
    </row>
    <row r="310" spans="4:4">
      <c r="D310" s="27" t="s">
        <v>239</v>
      </c>
    </row>
    <row r="311" spans="4:4">
      <c r="D311" s="27" t="s">
        <v>238</v>
      </c>
    </row>
    <row r="312" spans="4:4">
      <c r="D312" s="27" t="s">
        <v>237</v>
      </c>
    </row>
    <row r="313" spans="4:4">
      <c r="D313" s="27" t="s">
        <v>236</v>
      </c>
    </row>
    <row r="314" spans="4:4">
      <c r="D314" s="27" t="s">
        <v>235</v>
      </c>
    </row>
    <row r="315" spans="4:4">
      <c r="D315" s="27" t="s">
        <v>234</v>
      </c>
    </row>
    <row r="316" spans="4:4">
      <c r="D316" s="27" t="s">
        <v>233</v>
      </c>
    </row>
    <row r="317" spans="4:4">
      <c r="D317" s="27" t="s">
        <v>232</v>
      </c>
    </row>
    <row r="318" spans="4:4">
      <c r="D318" s="27" t="s">
        <v>231</v>
      </c>
    </row>
    <row r="319" spans="4:4">
      <c r="D319" s="27" t="s">
        <v>230</v>
      </c>
    </row>
    <row r="320" spans="4:4">
      <c r="D320" s="27" t="s">
        <v>229</v>
      </c>
    </row>
    <row r="321" spans="4:4">
      <c r="D321" s="27" t="s">
        <v>228</v>
      </c>
    </row>
    <row r="322" spans="4:4">
      <c r="D322" s="27" t="s">
        <v>227</v>
      </c>
    </row>
    <row r="323" spans="4:4">
      <c r="D323" s="27" t="s">
        <v>226</v>
      </c>
    </row>
    <row r="324" spans="4:4">
      <c r="D324" s="27" t="s">
        <v>225</v>
      </c>
    </row>
    <row r="325" spans="4:4">
      <c r="D325" s="27" t="s">
        <v>224</v>
      </c>
    </row>
    <row r="326" spans="4:4">
      <c r="D326" s="27" t="s">
        <v>223</v>
      </c>
    </row>
    <row r="327" spans="4:4">
      <c r="D327" s="27" t="s">
        <v>222</v>
      </c>
    </row>
    <row r="328" spans="4:4">
      <c r="D328" s="27" t="s">
        <v>221</v>
      </c>
    </row>
    <row r="329" spans="4:4">
      <c r="D329" s="27" t="s">
        <v>220</v>
      </c>
    </row>
    <row r="330" spans="4:4">
      <c r="D330" s="27" t="s">
        <v>219</v>
      </c>
    </row>
    <row r="331" spans="4:4">
      <c r="D331" s="27" t="s">
        <v>218</v>
      </c>
    </row>
    <row r="332" spans="4:4">
      <c r="D332" s="27" t="s">
        <v>217</v>
      </c>
    </row>
    <row r="333" spans="4:4">
      <c r="D333" s="27" t="s">
        <v>216</v>
      </c>
    </row>
    <row r="334" spans="4:4">
      <c r="D334" s="27" t="s">
        <v>215</v>
      </c>
    </row>
    <row r="335" spans="4:4">
      <c r="D335" s="27" t="s">
        <v>214</v>
      </c>
    </row>
    <row r="336" spans="4:4">
      <c r="D336" s="27" t="s">
        <v>213</v>
      </c>
    </row>
    <row r="337" spans="4:4">
      <c r="D337" s="27" t="s">
        <v>212</v>
      </c>
    </row>
    <row r="338" spans="4:4">
      <c r="D338" s="27" t="s">
        <v>211</v>
      </c>
    </row>
    <row r="388" spans="4:4">
      <c r="D388" s="4" t="s">
        <v>210</v>
      </c>
    </row>
    <row r="390" spans="4:4">
      <c r="D390" s="27" t="s">
        <v>82</v>
      </c>
    </row>
    <row r="391" spans="4:4">
      <c r="D391" s="28" t="s">
        <v>209</v>
      </c>
    </row>
    <row r="440" spans="4:36">
      <c r="AI440" s="3"/>
      <c r="AJ440" s="27" t="s">
        <v>208</v>
      </c>
    </row>
    <row r="441" spans="4:36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>
      <c r="Z444" s="27" t="s">
        <v>203</v>
      </c>
      <c r="AI444" s="29"/>
    </row>
    <row r="445" spans="4:36">
      <c r="Z445" s="27" t="s">
        <v>202</v>
      </c>
      <c r="AI445" s="32" t="s">
        <v>201</v>
      </c>
    </row>
    <row r="447" spans="4:36">
      <c r="Z447" s="27" t="s">
        <v>200</v>
      </c>
      <c r="AI447" s="31" t="s">
        <v>199</v>
      </c>
    </row>
    <row r="448" spans="4:36">
      <c r="Z448" s="27" t="s">
        <v>198</v>
      </c>
      <c r="AI448" s="31" t="s">
        <v>197</v>
      </c>
    </row>
    <row r="449" spans="26:35">
      <c r="Z449" s="27" t="s">
        <v>196</v>
      </c>
      <c r="AI449" s="31" t="s">
        <v>195</v>
      </c>
    </row>
    <row r="450" spans="26:35">
      <c r="Z450" s="27" t="s">
        <v>194</v>
      </c>
      <c r="AI450" s="31" t="s">
        <v>193</v>
      </c>
    </row>
    <row r="451" spans="26:35">
      <c r="Z451" s="27" t="s">
        <v>192</v>
      </c>
      <c r="AI451" s="32" t="s">
        <v>191</v>
      </c>
    </row>
    <row r="452" spans="26:35">
      <c r="Z452" s="27" t="s">
        <v>190</v>
      </c>
      <c r="AI452" s="31" t="s">
        <v>189</v>
      </c>
    </row>
    <row r="453" spans="26:35">
      <c r="Z453" s="27" t="s">
        <v>188</v>
      </c>
      <c r="AI453" s="31" t="s">
        <v>187</v>
      </c>
    </row>
    <row r="454" spans="26:35">
      <c r="Z454" s="27" t="s">
        <v>186</v>
      </c>
      <c r="AI454" s="31" t="s">
        <v>185</v>
      </c>
    </row>
    <row r="455" spans="26:35">
      <c r="Z455" s="27" t="s">
        <v>184</v>
      </c>
      <c r="AI455" s="32" t="s">
        <v>183</v>
      </c>
    </row>
    <row r="457" spans="26:35">
      <c r="Z457" s="27" t="s">
        <v>182</v>
      </c>
      <c r="AI457" s="31" t="s">
        <v>181</v>
      </c>
    </row>
    <row r="458" spans="26:35">
      <c r="Z458" s="27" t="s">
        <v>180</v>
      </c>
      <c r="AI458" s="31" t="s">
        <v>179</v>
      </c>
    </row>
    <row r="459" spans="26:35">
      <c r="Z459" s="27" t="s">
        <v>178</v>
      </c>
      <c r="AI459" s="31" t="s">
        <v>177</v>
      </c>
    </row>
    <row r="460" spans="26:35">
      <c r="Z460" s="27" t="s">
        <v>176</v>
      </c>
      <c r="AI460" s="32" t="s">
        <v>175</v>
      </c>
    </row>
    <row r="461" spans="26:35">
      <c r="Z461" s="27" t="s">
        <v>174</v>
      </c>
      <c r="AI461" s="31" t="s">
        <v>173</v>
      </c>
    </row>
    <row r="462" spans="26:35">
      <c r="Z462" s="27" t="s">
        <v>172</v>
      </c>
      <c r="AI462" s="31" t="s">
        <v>171</v>
      </c>
    </row>
    <row r="463" spans="26:35">
      <c r="Z463" s="27" t="s">
        <v>170</v>
      </c>
      <c r="AI463" s="31" t="s">
        <v>169</v>
      </c>
    </row>
    <row r="464" spans="26:35">
      <c r="Z464" s="27" t="s">
        <v>168</v>
      </c>
      <c r="AI464" s="32" t="s">
        <v>167</v>
      </c>
    </row>
    <row r="465" spans="4:35">
      <c r="AI465" s="29"/>
    </row>
    <row r="466" spans="4:35">
      <c r="Z466" s="27" t="s">
        <v>166</v>
      </c>
    </row>
    <row r="468" spans="4:35">
      <c r="Z468" s="27" t="s">
        <v>165</v>
      </c>
      <c r="AI468" s="31" t="s">
        <v>164</v>
      </c>
    </row>
    <row r="469" spans="4:35">
      <c r="Z469" s="27" t="s">
        <v>163</v>
      </c>
      <c r="AI469" s="31" t="s">
        <v>162</v>
      </c>
    </row>
    <row r="471" spans="4:35">
      <c r="Z471" s="27" t="s">
        <v>161</v>
      </c>
      <c r="AI471" s="30" t="s">
        <v>160</v>
      </c>
    </row>
    <row r="472" spans="4:35">
      <c r="Z472" s="27" t="s">
        <v>159</v>
      </c>
      <c r="AI472" s="30" t="s">
        <v>158</v>
      </c>
    </row>
    <row r="473" spans="4:35">
      <c r="Z473" s="27" t="s">
        <v>157</v>
      </c>
      <c r="AI473" s="30" t="s">
        <v>156</v>
      </c>
    </row>
    <row r="474" spans="4:35">
      <c r="Z474" s="27" t="s">
        <v>155</v>
      </c>
      <c r="AI474" s="30" t="s">
        <v>154</v>
      </c>
    </row>
    <row r="475" spans="4:35">
      <c r="Z475" s="27" t="s">
        <v>153</v>
      </c>
      <c r="AI475" s="30" t="s">
        <v>152</v>
      </c>
    </row>
    <row r="476" spans="4:35">
      <c r="Z476" s="27" t="s">
        <v>151</v>
      </c>
      <c r="AI476" s="30" t="s">
        <v>150</v>
      </c>
    </row>
    <row r="477" spans="4:35">
      <c r="Z477" s="27" t="s">
        <v>149</v>
      </c>
      <c r="AI477" s="30" t="s">
        <v>148</v>
      </c>
    </row>
    <row r="478" spans="4:35">
      <c r="AI478" s="29"/>
    </row>
    <row r="479" spans="4:35">
      <c r="D479" s="4" t="s">
        <v>147</v>
      </c>
      <c r="Z479" s="27" t="s">
        <v>146</v>
      </c>
      <c r="AI479" s="29"/>
    </row>
    <row r="480" spans="4:35">
      <c r="AI480" s="29"/>
    </row>
    <row r="481" spans="4:35">
      <c r="D481" s="27" t="s">
        <v>135</v>
      </c>
      <c r="Z481" s="27" t="s">
        <v>145</v>
      </c>
      <c r="AI481" s="29"/>
    </row>
    <row r="482" spans="4:35">
      <c r="Z482" s="27" t="s">
        <v>144</v>
      </c>
      <c r="AI482" s="29"/>
    </row>
    <row r="483" spans="4:35">
      <c r="D483" s="4" t="s">
        <v>143</v>
      </c>
      <c r="Z483" s="27" t="s">
        <v>142</v>
      </c>
    </row>
    <row r="484" spans="4:35">
      <c r="Z484" s="27" t="s">
        <v>141</v>
      </c>
    </row>
    <row r="485" spans="4:35">
      <c r="D485" s="27" t="s">
        <v>82</v>
      </c>
    </row>
    <row r="486" spans="4:35">
      <c r="D486" s="28" t="s">
        <v>134</v>
      </c>
    </row>
    <row r="582" spans="4:4">
      <c r="D582" s="4" t="s">
        <v>140</v>
      </c>
    </row>
    <row r="584" spans="4:4">
      <c r="D584" s="27" t="s">
        <v>139</v>
      </c>
    </row>
    <row r="609" spans="40:40">
      <c r="AN609" s="27" t="s">
        <v>138</v>
      </c>
    </row>
    <row r="611" spans="40:40">
      <c r="AN611" s="27" t="s">
        <v>137</v>
      </c>
    </row>
    <row r="643" spans="4:4">
      <c r="D643" s="4" t="s">
        <v>136</v>
      </c>
    </row>
    <row r="645" spans="4:4">
      <c r="D645" s="27" t="s">
        <v>135</v>
      </c>
    </row>
    <row r="647" spans="4:4">
      <c r="D647" s="27" t="s">
        <v>82</v>
      </c>
    </row>
    <row r="648" spans="4:4">
      <c r="D648" s="28" t="s">
        <v>134</v>
      </c>
    </row>
    <row r="650" spans="4:4">
      <c r="D650" s="27" t="s">
        <v>133</v>
      </c>
    </row>
    <row r="651" spans="4:4">
      <c r="D651" s="4" t="s">
        <v>132</v>
      </c>
    </row>
    <row r="700" spans="4:4">
      <c r="D700" s="4" t="s">
        <v>131</v>
      </c>
    </row>
    <row r="702" spans="4:4">
      <c r="D702" s="27" t="s">
        <v>130</v>
      </c>
    </row>
    <row r="717" spans="4:4">
      <c r="D717" s="27" t="s">
        <v>129</v>
      </c>
    </row>
    <row r="743" spans="4:43">
      <c r="D743" s="4" t="s">
        <v>128</v>
      </c>
    </row>
    <row r="745" spans="4:43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>
      <c r="D795" s="4" t="s">
        <v>85</v>
      </c>
    </row>
    <row r="797" spans="4:43">
      <c r="D797" s="27" t="s">
        <v>84</v>
      </c>
    </row>
    <row r="798" spans="4:43">
      <c r="D798" s="27" t="s">
        <v>83</v>
      </c>
    </row>
    <row r="803" spans="2:2">
      <c r="B803" s="2">
        <v>0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21" sqref="B21"/>
    </sheetView>
  </sheetViews>
  <sheetFormatPr defaultRowHeight="1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/>
    <row r="16" spans="1:7" s="23" customFormat="1"/>
    <row r="17" s="23" customFormat="1"/>
    <row r="18" s="23" customFormat="1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/>
  <cols>
    <col min="1" max="16384" width="2.85546875" style="1"/>
  </cols>
  <sheetData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topLeftCell="A22" workbookViewId="0">
      <selection activeCell="BU49" sqref="BU49"/>
    </sheetView>
  </sheetViews>
  <sheetFormatPr defaultColWidth="2.85546875" defaultRowHeight="15"/>
  <cols>
    <col min="1" max="16384" width="2.85546875" style="1"/>
  </cols>
  <sheetData>
    <row r="4" spans="4:46">
      <c r="D4" s="5">
        <v>1</v>
      </c>
    </row>
    <row r="15" spans="4:46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/>
  <cols>
    <col min="1" max="16384" width="2.85546875" style="1"/>
  </cols>
  <sheetData>
    <row r="2" spans="2:44">
      <c r="B2" s="7">
        <v>1</v>
      </c>
      <c r="W2" s="8">
        <v>2</v>
      </c>
      <c r="AR2" s="9">
        <v>3</v>
      </c>
    </row>
    <row r="21" spans="2:44">
      <c r="B21" s="10">
        <v>4</v>
      </c>
      <c r="W21" s="11">
        <v>5</v>
      </c>
      <c r="AR21" s="12">
        <v>6</v>
      </c>
    </row>
    <row r="41" spans="2:2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72</vt:i4>
      </vt:variant>
    </vt:vector>
  </HeadingPairs>
  <TitlesOfParts>
    <vt:vector size="72" baseType="lpstr">
      <vt:lpstr>20230313MON</vt:lpstr>
      <vt:lpstr>20230313MONa</vt:lpstr>
      <vt:lpstr>20230314TUE</vt:lpstr>
      <vt:lpstr>20230314TUEa</vt:lpstr>
      <vt:lpstr>20230315WED</vt:lpstr>
      <vt:lpstr>20230315WEDa</vt:lpstr>
      <vt:lpstr>20230316THU</vt:lpstr>
      <vt:lpstr>20230316THUa</vt:lpstr>
      <vt:lpstr>20230317FRI</vt:lpstr>
      <vt:lpstr>20230317FRIa</vt:lpstr>
      <vt:lpstr>20230320MON</vt:lpstr>
      <vt:lpstr>20230320MONa</vt:lpstr>
      <vt:lpstr>20230321TUE</vt:lpstr>
      <vt:lpstr>20230321TUEa</vt:lpstr>
      <vt:lpstr>20230323THU</vt:lpstr>
      <vt:lpstr>20230323THUa</vt:lpstr>
      <vt:lpstr>20230327MON</vt:lpstr>
      <vt:lpstr>20230327MONa</vt:lpstr>
      <vt:lpstr>20230328TUE</vt:lpstr>
      <vt:lpstr>20230328TUEa</vt:lpstr>
      <vt:lpstr>20230329WED</vt:lpstr>
      <vt:lpstr>20230329WEDa</vt:lpstr>
      <vt:lpstr>20230330THU</vt:lpstr>
      <vt:lpstr>20230330THUa</vt:lpstr>
      <vt:lpstr>20230331FRI</vt:lpstr>
      <vt:lpstr>20230303MON</vt:lpstr>
      <vt:lpstr>20230404TUE</vt:lpstr>
      <vt:lpstr>20230404TUEa</vt:lpstr>
      <vt:lpstr>20230405WED</vt:lpstr>
      <vt:lpstr>20230405WEDa</vt:lpstr>
      <vt:lpstr>20230406THU</vt:lpstr>
      <vt:lpstr>20230406THUa</vt:lpstr>
      <vt:lpstr>20230410MON</vt:lpstr>
      <vt:lpstr>20230410MONa</vt:lpstr>
      <vt:lpstr>20230411TUE</vt:lpstr>
      <vt:lpstr>20230411TUEa</vt:lpstr>
      <vt:lpstr>20230412WED</vt:lpstr>
      <vt:lpstr>20230412WEDa</vt:lpstr>
      <vt:lpstr>20230413THU</vt:lpstr>
      <vt:lpstr>20230413THUa</vt:lpstr>
      <vt:lpstr>20230414FRI</vt:lpstr>
      <vt:lpstr>20230414FRIa</vt:lpstr>
      <vt:lpstr>20230417MON</vt:lpstr>
      <vt:lpstr>20230417MONa</vt:lpstr>
      <vt:lpstr>20230418TUE</vt:lpstr>
      <vt:lpstr>20230418TUEa</vt:lpstr>
      <vt:lpstr>20230419WED</vt:lpstr>
      <vt:lpstr>20230419WEDa</vt:lpstr>
      <vt:lpstr>20230420THU</vt:lpstr>
      <vt:lpstr>20230420THUa</vt:lpstr>
      <vt:lpstr>20230421FRI</vt:lpstr>
      <vt:lpstr>2023027THU</vt:lpstr>
      <vt:lpstr>2023027THUa</vt:lpstr>
      <vt:lpstr>20230428FRI</vt:lpstr>
      <vt:lpstr>20230428FRIa</vt:lpstr>
      <vt:lpstr>20230502TUE</vt:lpstr>
      <vt:lpstr>20230502TUEa</vt:lpstr>
      <vt:lpstr>20230503WED</vt:lpstr>
      <vt:lpstr>20230503WEDa</vt:lpstr>
      <vt:lpstr>20230504THU</vt:lpstr>
      <vt:lpstr>20230504THUa</vt:lpstr>
      <vt:lpstr>20230505FRI</vt:lpstr>
      <vt:lpstr>20230505FRIa</vt:lpstr>
      <vt:lpstr>20230508MON</vt:lpstr>
      <vt:lpstr>20230509TUE</vt:lpstr>
      <vt:lpstr>20230510WED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2023-05-02T06:46:11Z</cp:lastPrinted>
  <dcterms:created xsi:type="dcterms:W3CDTF">2021-01-05T01:02:39Z</dcterms:created>
  <dcterms:modified xsi:type="dcterms:W3CDTF">2023-05-05T12:19:06Z</dcterms:modified>
</cp:coreProperties>
</file>