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Marion\OLSS\CR\Cancel SKD &amp; Agreement\"/>
    </mc:Choice>
  </mc:AlternateContent>
  <bookViews>
    <workbookView xWindow="0" yWindow="0" windowWidth="20490" windowHeight="7530"/>
  </bookViews>
  <sheets>
    <sheet name="Sheet1" sheetId="1" r:id="rId1"/>
    <sheet name="case NI"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1" i="2" l="1"/>
  <c r="G60" i="2"/>
  <c r="H60" i="2" s="1"/>
  <c r="G59" i="2"/>
  <c r="F61" i="2"/>
  <c r="F60" i="2"/>
  <c r="F59" i="2"/>
  <c r="G58" i="2"/>
  <c r="F58" i="2"/>
  <c r="H61" i="2"/>
  <c r="G27" i="2"/>
  <c r="F27" i="2"/>
  <c r="H27" i="2" s="1"/>
  <c r="H30" i="2"/>
  <c r="H29" i="2"/>
  <c r="H28" i="2"/>
  <c r="G30" i="2"/>
  <c r="G29" i="2"/>
  <c r="G28" i="2"/>
  <c r="F30" i="2"/>
  <c r="F29" i="2"/>
  <c r="F28" i="2"/>
  <c r="H58" i="2" l="1"/>
  <c r="H59" i="2"/>
</calcChain>
</file>

<file path=xl/sharedStrings.xml><?xml version="1.0" encoding="utf-8"?>
<sst xmlns="http://schemas.openxmlformats.org/spreadsheetml/2006/main" count="76" uniqueCount="51">
  <si>
    <t>Fungsi approval date saat check SKD?</t>
  </si>
  <si>
    <t>Pada search list SKD, search criteria minta ditambahkan approval date supaya bisa print report berdasarkan tanggal approve</t>
  </si>
  <si>
    <t>Revise button di SKD apa fungsinya? Apa masih diperlukan?</t>
  </si>
  <si>
    <t>Muncul error saat cancel SKD "Failed! The record you attempted to edit was modified by another user after you got the original value. The edit operation was cancelled. If you still want to edit this record, click the save change button again.Otherwise click the Back to list hyperlink"  namun status SKD tetap tercancel.</t>
  </si>
  <si>
    <t>Tampilan O/S NI bergeser di SKD</t>
  </si>
  <si>
    <t>Tampilan O/S NI di report SKD?</t>
  </si>
  <si>
    <t>Reject button di SKD apa fungsinya? Jika di klik, maka akan muncul error "Please fill remarks" namun remarks disable.</t>
  </si>
  <si>
    <t>DONE</t>
  </si>
  <si>
    <t>List SKD  bergeser 1 kolom (misplaced)</t>
  </si>
  <si>
    <t>1 SKD displit jadi 2 agreement, nilai NI per agreement tidak sesuai</t>
  </si>
  <si>
    <t>SKD 1584 &amp; 1583 nilai Price belum sesuai, nilai agreement belum sesuai</t>
  </si>
  <si>
    <t>SKD yang sudah dicancel dengan status cancelling, button cancel belum disable dan masih bisa di klik dan menambah revision history</t>
  </si>
  <si>
    <t>Agreement yang dicancel masih muncul di tabel NI</t>
  </si>
  <si>
    <t>Agreement yang partial OS NI nya tidak sesuai dengan quantity agreement</t>
  </si>
  <si>
    <t>SKD 1583</t>
  </si>
  <si>
    <t>No</t>
  </si>
  <si>
    <t>Problem</t>
  </si>
  <si>
    <t>Status</t>
  </si>
  <si>
    <t>on queue</t>
  </si>
  <si>
    <t>Perlu di debug</t>
  </si>
  <si>
    <t>Perlu di cek</t>
  </si>
  <si>
    <t>PIC</t>
  </si>
  <si>
    <t>Pak Bari</t>
  </si>
  <si>
    <t>case Bu Herni:</t>
  </si>
  <si>
    <t>yang seharusnya muncul:</t>
  </si>
  <si>
    <t>SKD No: 0000392/4/01/09/2019</t>
  </si>
  <si>
    <t>0000337/4/01/09/2019</t>
  </si>
  <si>
    <t>0000338/4/01/09/2019</t>
  </si>
  <si>
    <t>0000339/4/01/09/2019</t>
  </si>
  <si>
    <t>Description</t>
  </si>
  <si>
    <t>Agreement</t>
  </si>
  <si>
    <t>Status SKD</t>
  </si>
  <si>
    <t>Status Agreement</t>
  </si>
  <si>
    <t>Approved</t>
  </si>
  <si>
    <t>Cancelled</t>
  </si>
  <si>
    <t>Customer Name</t>
  </si>
  <si>
    <t>BUDGET</t>
  </si>
  <si>
    <t>Price</t>
  </si>
  <si>
    <t>RV</t>
  </si>
  <si>
    <t>Net</t>
  </si>
  <si>
    <t>http://10.1.1.37/olss_training/Skd/Detail/1583</t>
  </si>
  <si>
    <t>case di SIT</t>
  </si>
  <si>
    <t>http://10.1.1.38/olss_crsonny_merge/Skd/Detail/1586</t>
  </si>
  <si>
    <t>SKD No: 0000434/4/01/09/2019</t>
  </si>
  <si>
    <t>0000326/4/01/09/2019</t>
  </si>
  <si>
    <t>0000327/4/01/09/2019</t>
  </si>
  <si>
    <t>0000328/4/01/09/2019</t>
  </si>
  <si>
    <t>Submitted</t>
  </si>
  <si>
    <t>G4S SECURITY SERVICES</t>
  </si>
  <si>
    <t>status di apps masih cancelling (belum approve cancellation) jadi belum mengurangi NI</t>
  </si>
  <si>
    <t>CR baru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</si>
</sst>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xf numFmtId="0" fontId="0" fillId="0" borderId="1" xfId="0" applyBorder="1" applyAlignment="1">
      <alignment wrapText="1"/>
    </xf>
    <xf numFmtId="0" fontId="0" fillId="2" borderId="1" xfId="0" applyFill="1" applyBorder="1"/>
    <xf numFmtId="0" fontId="0" fillId="2" borderId="1" xfId="0" applyFill="1" applyBorder="1" applyAlignment="1">
      <alignment wrapText="1"/>
    </xf>
    <xf numFmtId="0" fontId="0" fillId="0" borderId="0" xfId="0" applyAlignment="1">
      <alignment horizontal="center"/>
    </xf>
    <xf numFmtId="0" fontId="0" fillId="3" borderId="0" xfId="0" applyFill="1"/>
    <xf numFmtId="43" fontId="0" fillId="0" borderId="0" xfId="1" applyFont="1"/>
    <xf numFmtId="0" fontId="2" fillId="0" borderId="0" xfId="2"/>
    <xf numFmtId="43" fontId="0" fillId="3" borderId="0" xfId="1" applyFont="1" applyFill="1"/>
    <xf numFmtId="43" fontId="0" fillId="0" borderId="0" xfId="1" applyFon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xdr:row>
      <xdr:rowOff>0</xdr:rowOff>
    </xdr:from>
    <xdr:to>
      <xdr:col>5</xdr:col>
      <xdr:colOff>424030</xdr:colOff>
      <xdr:row>22</xdr:row>
      <xdr:rowOff>112776</xdr:rowOff>
    </xdr:to>
    <xdr:pic>
      <xdr:nvPicPr>
        <xdr:cNvPr id="2" name="Picture 1">
          <a:extLst>
            <a:ext uri="{FF2B5EF4-FFF2-40B4-BE49-F238E27FC236}">
              <a16:creationId xmlns:a16="http://schemas.microsoft.com/office/drawing/2014/main" id="{620EA20F-0A63-43CD-B767-BD3B892C3101}"/>
            </a:ext>
          </a:extLst>
        </xdr:cNvPr>
        <xdr:cNvPicPr>
          <a:picLocks noChangeAspect="1"/>
        </xdr:cNvPicPr>
      </xdr:nvPicPr>
      <xdr:blipFill>
        <a:blip xmlns:r="http://schemas.openxmlformats.org/officeDocument/2006/relationships" r:embed="rId1"/>
        <a:stretch>
          <a:fillRect/>
        </a:stretch>
      </xdr:blipFill>
      <xdr:spPr>
        <a:xfrm>
          <a:off x="1" y="381000"/>
          <a:ext cx="6977229" cy="3922776"/>
        </a:xfrm>
        <a:prstGeom prst="rect">
          <a:avLst/>
        </a:prstGeom>
      </xdr:spPr>
    </xdr:pic>
    <xdr:clientData/>
  </xdr:twoCellAnchor>
  <xdr:twoCellAnchor editAs="oneCell">
    <xdr:from>
      <xdr:col>0</xdr:col>
      <xdr:colOff>1</xdr:colOff>
      <xdr:row>33</xdr:row>
      <xdr:rowOff>0</xdr:rowOff>
    </xdr:from>
    <xdr:to>
      <xdr:col>5</xdr:col>
      <xdr:colOff>424030</xdr:colOff>
      <xdr:row>53</xdr:row>
      <xdr:rowOff>112776</xdr:rowOff>
    </xdr:to>
    <xdr:pic>
      <xdr:nvPicPr>
        <xdr:cNvPr id="3" name="Picture 2">
          <a:extLst>
            <a:ext uri="{FF2B5EF4-FFF2-40B4-BE49-F238E27FC236}">
              <a16:creationId xmlns:a16="http://schemas.microsoft.com/office/drawing/2014/main" id="{62D4667D-19FE-4D80-ABE8-ED87E064F579}"/>
            </a:ext>
          </a:extLst>
        </xdr:cNvPr>
        <xdr:cNvPicPr>
          <a:picLocks noChangeAspect="1"/>
        </xdr:cNvPicPr>
      </xdr:nvPicPr>
      <xdr:blipFill>
        <a:blip xmlns:r="http://schemas.openxmlformats.org/officeDocument/2006/relationships" r:embed="rId2"/>
        <a:stretch>
          <a:fillRect/>
        </a:stretch>
      </xdr:blipFill>
      <xdr:spPr>
        <a:xfrm>
          <a:off x="1" y="6286500"/>
          <a:ext cx="6977229" cy="39227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0.1.1.38/olss_crsonny_merge/Skd/Detail/1586" TargetMode="External"/><Relationship Id="rId1" Type="http://schemas.openxmlformats.org/officeDocument/2006/relationships/hyperlink" Target="http://10.1.1.37/olss_training/Skd/Detail/15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C4" sqref="C4"/>
    </sheetView>
  </sheetViews>
  <sheetFormatPr defaultRowHeight="15" x14ac:dyDescent="0.25"/>
  <cols>
    <col min="1" max="1" width="5.42578125" customWidth="1"/>
    <col min="2" max="2" width="55.42578125" style="1" customWidth="1"/>
    <col min="3" max="3" width="34" style="1" customWidth="1"/>
    <col min="4" max="4" width="12.7109375" customWidth="1"/>
  </cols>
  <sheetData>
    <row r="1" spans="1:4" x14ac:dyDescent="0.25">
      <c r="A1" s="2" t="s">
        <v>15</v>
      </c>
      <c r="B1" s="3" t="s">
        <v>16</v>
      </c>
      <c r="C1" s="3" t="s">
        <v>17</v>
      </c>
      <c r="D1" s="8" t="s">
        <v>21</v>
      </c>
    </row>
    <row r="2" spans="1:4" x14ac:dyDescent="0.25">
      <c r="A2" s="4">
        <v>1</v>
      </c>
      <c r="B2" s="5" t="s">
        <v>0</v>
      </c>
      <c r="C2" s="5"/>
      <c r="D2" s="4"/>
    </row>
    <row r="3" spans="1:4" ht="45" x14ac:dyDescent="0.25">
      <c r="A3" s="4">
        <v>2</v>
      </c>
      <c r="B3" s="5" t="s">
        <v>1</v>
      </c>
      <c r="C3" s="5" t="s">
        <v>50</v>
      </c>
      <c r="D3" s="4" t="s">
        <v>22</v>
      </c>
    </row>
    <row r="4" spans="1:4" x14ac:dyDescent="0.25">
      <c r="A4" s="4">
        <v>3</v>
      </c>
      <c r="B4" s="5" t="s">
        <v>2</v>
      </c>
      <c r="C4" s="5"/>
      <c r="D4" s="4"/>
    </row>
    <row r="5" spans="1:4" ht="90" x14ac:dyDescent="0.25">
      <c r="A5" s="4">
        <v>4</v>
      </c>
      <c r="B5" s="5" t="s">
        <v>3</v>
      </c>
      <c r="C5" s="5" t="s">
        <v>19</v>
      </c>
      <c r="D5" s="4" t="s">
        <v>22</v>
      </c>
    </row>
    <row r="6" spans="1:4" x14ac:dyDescent="0.25">
      <c r="A6" s="6">
        <v>5</v>
      </c>
      <c r="B6" s="7" t="s">
        <v>4</v>
      </c>
      <c r="C6" s="7" t="s">
        <v>7</v>
      </c>
      <c r="D6" s="4"/>
    </row>
    <row r="7" spans="1:4" x14ac:dyDescent="0.25">
      <c r="A7" s="4">
        <v>6</v>
      </c>
      <c r="B7" s="5" t="s">
        <v>5</v>
      </c>
      <c r="C7" s="5" t="s">
        <v>20</v>
      </c>
      <c r="D7" s="4" t="s">
        <v>22</v>
      </c>
    </row>
    <row r="8" spans="1:4" ht="30" x14ac:dyDescent="0.25">
      <c r="A8" s="4">
        <v>7</v>
      </c>
      <c r="B8" s="5" t="s">
        <v>6</v>
      </c>
      <c r="C8" s="5"/>
      <c r="D8" s="4"/>
    </row>
    <row r="9" spans="1:4" x14ac:dyDescent="0.25">
      <c r="A9" s="6">
        <v>8</v>
      </c>
      <c r="B9" s="7" t="s">
        <v>8</v>
      </c>
      <c r="C9" s="7" t="s">
        <v>7</v>
      </c>
      <c r="D9" s="4"/>
    </row>
    <row r="10" spans="1:4" ht="45" x14ac:dyDescent="0.25">
      <c r="A10" s="4">
        <v>9</v>
      </c>
      <c r="B10" s="5" t="s">
        <v>9</v>
      </c>
      <c r="C10" s="5" t="s">
        <v>10</v>
      </c>
      <c r="D10" s="4" t="s">
        <v>22</v>
      </c>
    </row>
    <row r="11" spans="1:4" ht="45" x14ac:dyDescent="0.25">
      <c r="A11" s="4">
        <v>10</v>
      </c>
      <c r="B11" s="5" t="s">
        <v>11</v>
      </c>
      <c r="C11" s="5" t="s">
        <v>18</v>
      </c>
      <c r="D11" s="4" t="s">
        <v>22</v>
      </c>
    </row>
    <row r="12" spans="1:4" ht="45" x14ac:dyDescent="0.25">
      <c r="A12" s="6">
        <v>11</v>
      </c>
      <c r="B12" s="7" t="s">
        <v>12</v>
      </c>
      <c r="C12" s="7" t="s">
        <v>49</v>
      </c>
      <c r="D12" s="4"/>
    </row>
    <row r="13" spans="1:4" ht="30" x14ac:dyDescent="0.25">
      <c r="A13" s="4">
        <v>12</v>
      </c>
      <c r="B13" s="5" t="s">
        <v>13</v>
      </c>
      <c r="C13" s="5" t="s">
        <v>14</v>
      </c>
      <c r="D13" s="4"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1"/>
  <sheetViews>
    <sheetView topLeftCell="A41" workbookViewId="0">
      <selection activeCell="G56" sqref="G56"/>
    </sheetView>
  </sheetViews>
  <sheetFormatPr defaultRowHeight="15" x14ac:dyDescent="0.25"/>
  <cols>
    <col min="1" max="1" width="28.42578125" bestFit="1" customWidth="1"/>
    <col min="2" max="2" width="20.7109375" bestFit="1" customWidth="1"/>
    <col min="3" max="3" width="10.28515625" bestFit="1" customWidth="1"/>
    <col min="4" max="4" width="17" bestFit="1" customWidth="1"/>
    <col min="5" max="5" width="21.85546875" bestFit="1" customWidth="1"/>
    <col min="6" max="6" width="18" style="10" bestFit="1" customWidth="1"/>
    <col min="7" max="7" width="19" style="10" bestFit="1" customWidth="1"/>
    <col min="8" max="8" width="18" style="10" bestFit="1" customWidth="1"/>
  </cols>
  <sheetData>
    <row r="2" spans="1:1" x14ac:dyDescent="0.25">
      <c r="A2" t="s">
        <v>23</v>
      </c>
    </row>
    <row r="25" spans="1:8" x14ac:dyDescent="0.25">
      <c r="A25" t="s">
        <v>24</v>
      </c>
      <c r="B25" s="11" t="s">
        <v>40</v>
      </c>
    </row>
    <row r="26" spans="1:8" x14ac:dyDescent="0.25">
      <c r="A26" t="s">
        <v>29</v>
      </c>
      <c r="B26" t="s">
        <v>30</v>
      </c>
      <c r="C26" t="s">
        <v>31</v>
      </c>
      <c r="D26" t="s">
        <v>32</v>
      </c>
      <c r="E26" t="s">
        <v>35</v>
      </c>
      <c r="F26" s="10" t="s">
        <v>37</v>
      </c>
      <c r="G26" s="10" t="s">
        <v>38</v>
      </c>
      <c r="H26" s="10" t="s">
        <v>39</v>
      </c>
    </row>
    <row r="27" spans="1:8" x14ac:dyDescent="0.25">
      <c r="A27" t="s">
        <v>25</v>
      </c>
      <c r="C27" s="9" t="s">
        <v>33</v>
      </c>
      <c r="E27" t="s">
        <v>36</v>
      </c>
      <c r="F27" s="12">
        <f>(1190000000-25000000)*15-F28</f>
        <v>11650000000</v>
      </c>
      <c r="G27" s="12">
        <f>(8100000000*100/110)-G28</f>
        <v>4909090909.09091</v>
      </c>
      <c r="H27" s="12">
        <f>F27-G27</f>
        <v>6740909090.90909</v>
      </c>
    </row>
    <row r="28" spans="1:8" x14ac:dyDescent="0.25">
      <c r="B28" t="s">
        <v>26</v>
      </c>
      <c r="D28" t="s">
        <v>34</v>
      </c>
      <c r="E28" t="s">
        <v>36</v>
      </c>
      <c r="F28" s="12">
        <f>(1190000000-25000000)*5</f>
        <v>5825000000</v>
      </c>
      <c r="G28" s="12">
        <f>(8100000000*100/110)/15*5</f>
        <v>2454545454.5454545</v>
      </c>
      <c r="H28" s="12">
        <f>F28-G28</f>
        <v>3370454545.4545455</v>
      </c>
    </row>
    <row r="29" spans="1:8" x14ac:dyDescent="0.25">
      <c r="B29" t="s">
        <v>27</v>
      </c>
      <c r="D29" t="s">
        <v>33</v>
      </c>
      <c r="E29" t="s">
        <v>36</v>
      </c>
      <c r="F29" s="12">
        <f>(1190000000-25000000)*5</f>
        <v>5825000000</v>
      </c>
      <c r="G29" s="12">
        <f>(8100000000*100/110)/15*5</f>
        <v>2454545454.5454545</v>
      </c>
      <c r="H29" s="12">
        <f>F29-G29</f>
        <v>3370454545.4545455</v>
      </c>
    </row>
    <row r="30" spans="1:8" x14ac:dyDescent="0.25">
      <c r="B30" t="s">
        <v>28</v>
      </c>
      <c r="D30" t="s">
        <v>33</v>
      </c>
      <c r="E30" t="s">
        <v>36</v>
      </c>
      <c r="F30" s="12">
        <f>(1190000000-25000000)*5</f>
        <v>5825000000</v>
      </c>
      <c r="G30" s="12">
        <f>(8100000000*100/110)/15*5</f>
        <v>2454545454.5454545</v>
      </c>
      <c r="H30" s="12">
        <f>F30-G30</f>
        <v>3370454545.4545455</v>
      </c>
    </row>
    <row r="33" spans="1:1" x14ac:dyDescent="0.25">
      <c r="A33" t="s">
        <v>41</v>
      </c>
    </row>
    <row r="56" spans="1:8" x14ac:dyDescent="0.25">
      <c r="A56" s="11" t="s">
        <v>42</v>
      </c>
    </row>
    <row r="57" spans="1:8" x14ac:dyDescent="0.25">
      <c r="A57" t="s">
        <v>29</v>
      </c>
      <c r="B57" t="s">
        <v>30</v>
      </c>
      <c r="C57" t="s">
        <v>31</v>
      </c>
      <c r="D57" t="s">
        <v>32</v>
      </c>
      <c r="E57" t="s">
        <v>35</v>
      </c>
      <c r="F57" s="10" t="s">
        <v>37</v>
      </c>
      <c r="G57" s="10" t="s">
        <v>38</v>
      </c>
      <c r="H57" s="10" t="s">
        <v>39</v>
      </c>
    </row>
    <row r="58" spans="1:8" x14ac:dyDescent="0.25">
      <c r="A58" t="s">
        <v>43</v>
      </c>
      <c r="C58" s="9" t="s">
        <v>33</v>
      </c>
      <c r="E58" t="s">
        <v>48</v>
      </c>
      <c r="F58" s="10">
        <f>(1190000000-100000000)*15</f>
        <v>16350000000</v>
      </c>
      <c r="G58" s="10">
        <f>(1944000000*100/110)</f>
        <v>1767272727.2727273</v>
      </c>
      <c r="H58" s="10">
        <f>F58-G58</f>
        <v>14582727272.727272</v>
      </c>
    </row>
    <row r="59" spans="1:8" x14ac:dyDescent="0.25">
      <c r="B59" t="s">
        <v>44</v>
      </c>
      <c r="D59" t="s">
        <v>47</v>
      </c>
      <c r="E59" t="s">
        <v>48</v>
      </c>
      <c r="F59" s="12">
        <f>(1190000000-100000000)*5</f>
        <v>5450000000</v>
      </c>
      <c r="G59" s="12">
        <f>(1944000000*100/110)/15*5</f>
        <v>589090909.090909</v>
      </c>
      <c r="H59" s="12">
        <f>F59-G59</f>
        <v>4860909090.909091</v>
      </c>
    </row>
    <row r="60" spans="1:8" x14ac:dyDescent="0.25">
      <c r="B60" t="s">
        <v>45</v>
      </c>
      <c r="D60" t="s">
        <v>47</v>
      </c>
      <c r="E60" t="s">
        <v>48</v>
      </c>
      <c r="F60" s="13">
        <f>(1190000000-100000000)*5</f>
        <v>5450000000</v>
      </c>
      <c r="G60" s="10">
        <f>(1944000000*100/110)/15*5</f>
        <v>589090909.090909</v>
      </c>
      <c r="H60" s="10">
        <f>F60-G60</f>
        <v>4860909090.909091</v>
      </c>
    </row>
    <row r="61" spans="1:8" x14ac:dyDescent="0.25">
      <c r="B61" t="s">
        <v>46</v>
      </c>
      <c r="D61" t="s">
        <v>47</v>
      </c>
      <c r="E61" t="s">
        <v>48</v>
      </c>
      <c r="F61" s="13">
        <f>(1190000000-100000000)*5</f>
        <v>5450000000</v>
      </c>
      <c r="G61" s="10">
        <f>(1944000000*100/110)/15*5</f>
        <v>589090909.090909</v>
      </c>
      <c r="H61" s="10">
        <f>F61-G61</f>
        <v>4860909090.909091</v>
      </c>
    </row>
  </sheetData>
  <hyperlinks>
    <hyperlink ref="B25" r:id="rId1"/>
    <hyperlink ref="A56"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971D9C-1CAB-4252-9FEB-45EA03BD34AE}"/>
</file>

<file path=customXml/itemProps2.xml><?xml version="1.0" encoding="utf-8"?>
<ds:datastoreItem xmlns:ds="http://schemas.openxmlformats.org/officeDocument/2006/customXml" ds:itemID="{623696B4-E24B-4507-95E2-9B3C35FE0697}"/>
</file>

<file path=customXml/itemProps3.xml><?xml version="1.0" encoding="utf-8"?>
<ds:datastoreItem xmlns:ds="http://schemas.openxmlformats.org/officeDocument/2006/customXml" ds:itemID="{0FE078B6-789E-4EEA-A49D-AF7D662A899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case 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 Jane</dc:creator>
  <cp:lastModifiedBy>Marion Jane</cp:lastModifiedBy>
  <dcterms:created xsi:type="dcterms:W3CDTF">2019-09-17T01:10:51Z</dcterms:created>
  <dcterms:modified xsi:type="dcterms:W3CDTF">2019-09-18T06:56:57Z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