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71027"/>
  <pivotCaches>
    <pivotCache cacheId="10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<sst xmlns="http://schemas.openxmlformats.org/spreadsheetml/2006/main" count="161" uniqueCount="81">
  <si>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</si>
  <si>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</si>
  <si>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</si>
  <si>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</si>
  <si>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</si>
  <si>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</si>
  <si>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</si>
  <si>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</si>
  <si>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</si>
  <si>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</si>
  <si>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</si>
  <si>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</si>
  <si>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</si>
  <si>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</si>
  <si>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</si>
  <si>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</si>
  <si>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PT. ANUGERAH PRIMA SEJAHTERAH</t>
  </si>
  <si>
    <t>0000066/4/31/05/2021</t>
  </si>
  <si>
    <t>TENANG JAYA SEJAHTERA</t>
  </si>
  <si>
    <t>23496/INV/KRW/09/2021</t>
  </si>
  <si>
    <t>0000067/4/31/05/2021</t>
  </si>
  <si>
    <t>23497/INV/KRW/09/2021</t>
  </si>
  <si>
    <t>0000068/4/31/05/2021</t>
  </si>
  <si>
    <t>23498/INV/KRW/09/2021</t>
  </si>
  <si>
    <t>0000069/4/31/05/2021</t>
  </si>
  <si>
    <t>23499/INV/KRW/09/2021</t>
  </si>
  <si>
    <t>0000070/4/31/05/2021</t>
  </si>
  <si>
    <t>23500/INV/KRW/09/2021</t>
  </si>
  <si>
    <t>0000071/4/31/05/2021</t>
  </si>
  <si>
    <t>23501/INV/KRW/09/2021</t>
  </si>
  <si>
    <t>0000072/4/31/05/2021</t>
  </si>
  <si>
    <t>23502/INV/KRW/09/2021</t>
  </si>
  <si>
    <t>0000073/4/31/05/2021</t>
  </si>
  <si>
    <t>23503/INV/KRW/09/2021</t>
  </si>
  <si>
    <t>0000205/4/10/10/2018</t>
  </si>
  <si>
    <t>23504/INV/JKS/09/2021</t>
  </si>
  <si>
    <t>0000253/4/08/05/2019</t>
  </si>
  <si>
    <t>PT. KRAMA YUDHA RATU MOTOR</t>
  </si>
  <si>
    <t>23506/INV/JKN/09/2021</t>
  </si>
  <si>
    <t>0000209/4/01/10/2017</t>
  </si>
  <si>
    <t>PT. JBA INDONESIA</t>
  </si>
  <si>
    <t>23505/INV/JKC/09/2021</t>
  </si>
  <si>
    <t>0000345/4/01/09/2019</t>
  </si>
  <si>
    <t>PT. ASURANSI TOKIO MARINE INDONESIA</t>
  </si>
  <si>
    <t>23507/INV/JKC/09/2021</t>
  </si>
  <si>
    <t>0000468/4/01/05/2020</t>
  </si>
  <si>
    <t>ARTA BOGA CEMERLANG. PT</t>
  </si>
  <si>
    <t>23510/INV/JKC/09/2021</t>
  </si>
  <si>
    <t>0000547/4/08/07/2021</t>
  </si>
  <si>
    <t>FRESENIUS KABI COMBIPHAR. PT</t>
  </si>
  <si>
    <t>23514/INV/JKN/09/2021</t>
  </si>
  <si>
    <t>0000414/4/01/12/2019</t>
  </si>
  <si>
    <t>SIEGWERK INDONESIA. PT</t>
  </si>
  <si>
    <t>23509/INV/JKC/09/2021</t>
  </si>
  <si>
    <t>0000345/4/08/07/2020</t>
  </si>
  <si>
    <t>KARYAWAN PT. APLIKANUSA LINTASARTA. KOPERASI</t>
  </si>
  <si>
    <t>23508/INV/JKN/09/2021</t>
  </si>
  <si>
    <t>0000546/4/01/10/2020</t>
  </si>
  <si>
    <t>NTT INDONESIA. PT</t>
  </si>
  <si>
    <t>23512/INV/JKC/09/2021</t>
  </si>
  <si>
    <t>0000547/4/01/10/2020</t>
  </si>
  <si>
    <t>23513/INV/JKC/09/2021</t>
  </si>
  <si>
    <t>0000035/4/03/01/2021</t>
  </si>
  <si>
    <t>GUNTNER INDONESIA. PT</t>
  </si>
  <si>
    <t>23495/INV/SBY/09/2021</t>
  </si>
  <si>
    <t>0000487/4/08/03/2021</t>
  </si>
  <si>
    <t>SANY PERKASA. PT</t>
  </si>
  <si>
    <t>23511/INV/JKN/09/2021</t>
  </si>
  <si>
    <t>0000023/4/06/10/2020</t>
  </si>
  <si>
    <t>MITRA EKSPEDISI SEJAHTERA. PT</t>
  </si>
  <si>
    <t>23493/INV/SMG/09/2021</t>
  </si>
  <si>
    <t>0000024/4/06/03/2021</t>
  </si>
  <si>
    <t>23494/INV/SMG/09/2021</t>
  </si>
  <si>
    <t>TENANG JAYA SEJAHTERA, PT</t>
  </si>
  <si>
    <t>JBA INDONESIA</t>
  </si>
  <si>
    <t>KRAMAYUDHA RATU MOTOR,PT</t>
  </si>
  <si>
    <t>ASURANSI TOKIO MARINE INDONESIA, PT.</t>
  </si>
  <si>
    <t>SANY PERKASA, PT</t>
  </si>
  <si>
    <t>NTT INDONESIA, PT.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</si>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</sst>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n Jane" refreshedDate="44456.341767013888" createdVersion="6" refreshedVersion="6" minRefreshableVersion="3" recordCount="23">
  <cacheSource type="worksheet">
    <worksheetSource ref="A2:E1048576" sheet="DATA_MFAPPL"/>
  </cacheSource>
  <cacheFields count="5">
    <cacheField name="AGREEMENTNUMBER" numFmtId="0">
      <sharedItems containsBlank="1"/>
    </cacheField>
    <cacheField name="CUSTOMER_NAME" numFmtId="0">
      <sharedItems containsBlank="1"/>
    </cacheField>
    <cacheField name="TOP_DATE" numFmtId="0">
      <sharedItems containsNonDate="0" containsDate="1" containsString="0" containsBlank="1" minDate="2021-09-30T00:00:00" maxDate="2021-12-16T00:00:00"/>
    </cacheField>
    <cacheField name="DUE_DATE" numFmtId="0">
      <sharedItems containsNonDate="0" containsDate="1" containsString="0" containsBlank="1" minDate="2021-09-17T00:00:00" maxDate="2021-09-18T00:00:00" count="2">
        <d v="2021-09-17T00:00:00"/>
        <m/>
      </sharedItems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on Jane" refreshedDate="44456.342186226851" createdVersion="6" refreshedVersion="6" minRefreshableVersion="3" recordCount="136">
  <cacheSource type="worksheet">
    <worksheetSource ref="A2:F1048576" sheet="DATA_OLSS"/>
  </cacheSource>
  <cacheFields count="6">
    <cacheField name="AGREEMENTNUMBER" numFmtId="0">
      <sharedItems containsBlank="1"/>
    </cacheField>
    <cacheField name="CUSTOMER_NAME" numFmtId="0">
      <sharedItems containsBlank="1"/>
    </cacheField>
    <cacheField name="START PERIOD" numFmtId="164">
      <sharedItems containsNonDate="0" containsDate="1" containsString="0" containsBlank="1" minDate="2021-08-18T00:00:00" maxDate="2021-08-19T00:00:00"/>
    </cacheField>
    <cacheField name="DUE_DATE" numFmtId="164">
      <sharedItems containsNonDate="0" containsDate="1" containsString="0" containsBlank="1" minDate="2021-09-17T00:00:00" maxDate="2021-09-18T00:00:00" count="2">
        <d v="2021-09-17T00:00:00"/>
        <m/>
      </sharedItems>
    </cacheField>
    <cacheField name="TOP_DATE" numFmtId="164">
      <sharedItems containsNonDate="0" containsDate="1" containsString="0" containsBlank="1" minDate="2021-09-30T00:00:00" maxDate="2021-12-16T00:00:00"/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0000023/4/06/10/2020"/>
    <s v="MITRA EKSPEDISI SEJAHTERA. PT"/>
    <d v="2021-11-01T00:00:00"/>
    <x v="0"/>
    <s v="23493/INV/SMG/09/2021"/>
  </r>
  <r>
    <s v="0000024/4/06/03/2021"/>
    <s v="MITRA EKSPEDISI SEJAHTERA. PT"/>
    <d v="2021-11-01T00:00:00"/>
    <x v="0"/>
    <s v="23494/INV/SMG/09/2021"/>
  </r>
  <r>
    <s v="0000035/4/03/01/2021"/>
    <s v="GUNTNER INDONESIA. PT"/>
    <d v="2021-10-16T00:00:00"/>
    <x v="0"/>
    <s v="23495/INV/SBY/09/2021"/>
  </r>
  <r>
    <s v="0000066/4/31/05/2021"/>
    <s v="TENANG JAYA SEJAHTERA, PT"/>
    <d v="2021-10-17T00:00:00"/>
    <x v="0"/>
    <s v="23496/INV/KRW/09/2021"/>
  </r>
  <r>
    <s v="0000067/4/31/05/2021"/>
    <s v="TENANG JAYA SEJAHTERA, PT"/>
    <d v="2021-10-17T00:00:00"/>
    <x v="0"/>
    <s v="23497/INV/KRW/09/2021"/>
  </r>
  <r>
    <s v="0000068/4/31/05/2021"/>
    <s v="TENANG JAYA SEJAHTERA, PT"/>
    <d v="2021-10-17T00:00:00"/>
    <x v="0"/>
    <s v="23498/INV/KRW/09/2021"/>
  </r>
  <r>
    <s v="0000069/4/31/05/2021"/>
    <s v="TENANG JAYA SEJAHTERA, PT"/>
    <d v="2021-10-17T00:00:00"/>
    <x v="0"/>
    <s v="23499/INV/KRW/09/2021"/>
  </r>
  <r>
    <s v="0000070/4/31/05/2021"/>
    <s v="TENANG JAYA SEJAHTERA, PT"/>
    <d v="2021-10-17T00:00:00"/>
    <x v="0"/>
    <s v="23500/INV/KRW/09/2021"/>
  </r>
  <r>
    <s v="0000071/4/31/05/2021"/>
    <s v="TENANG JAYA SEJAHTERA, PT"/>
    <d v="2021-10-17T00:00:00"/>
    <x v="0"/>
    <s v="23501/INV/KRW/09/2021"/>
  </r>
  <r>
    <s v="0000072/4/31/05/2021"/>
    <s v="TENANG JAYA SEJAHTERA, PT"/>
    <d v="2021-10-17T00:00:00"/>
    <x v="0"/>
    <s v="23502/INV/KRW/09/2021"/>
  </r>
  <r>
    <s v="0000073/4/31/05/2021"/>
    <s v="TENANG JAYA SEJAHTERA, PT"/>
    <d v="2021-10-17T00:00:00"/>
    <x v="0"/>
    <s v="23503/INV/KRW/09/2021"/>
  </r>
  <r>
    <s v="0000205/4/10/10/2018"/>
    <s v="ANUGERAH PRIMA SEJAHTERAH, PT"/>
    <d v="2021-11-18T00:00:00"/>
    <x v="0"/>
    <s v="23504/INV/JKS/09/2021"/>
  </r>
  <r>
    <s v="0000209/4/01/10/2017"/>
    <s v="JBA INDONESIA"/>
    <d v="2021-09-30T00:00:00"/>
    <x v="0"/>
    <s v="23505/INV/JKC/09/2021"/>
  </r>
  <r>
    <s v="0000253/4/08/05/2019"/>
    <s v="KRAMAYUDHA RATU MOTOR,PT"/>
    <d v="2021-11-01T00:00:00"/>
    <x v="0"/>
    <s v="23506/INV/JKN/09/2021"/>
  </r>
  <r>
    <s v="0000345/4/01/09/2019"/>
    <s v="ASURANSI TOKIO MARINE INDONESIA, PT."/>
    <d v="2021-10-16T00:00:00"/>
    <x v="0"/>
    <s v="23507/INV/JKC/09/2021"/>
  </r>
  <r>
    <s v="0000345/4/08/07/2020"/>
    <s v="KARYAWAN PT. APLIKANUSA LINTASARTA. KOPERASI"/>
    <d v="2021-11-01T00:00:00"/>
    <x v="0"/>
    <s v="23508/INV/JKN/09/2021"/>
  </r>
  <r>
    <s v="0000414/4/01/12/2019"/>
    <s v="SIEGWERK INDONESIA. PT"/>
    <d v="2021-11-02T00:00:00"/>
    <x v="0"/>
    <s v="23509/INV/JKC/09/2021"/>
  </r>
  <r>
    <s v="0000468/4/01/05/2020"/>
    <s v="ARTA BOGA CEMERLANG. PT"/>
    <d v="2021-10-17T00:00:00"/>
    <x v="0"/>
    <s v="23510/INV/JKC/09/2021"/>
  </r>
  <r>
    <s v="0000487/4/08/03/2021"/>
    <s v="SANY PERKASA, PT"/>
    <d v="2021-12-15T00:00:00"/>
    <x v="0"/>
    <s v="23511/INV/JKN/09/2021"/>
  </r>
  <r>
    <s v="0000546/4/01/10/2020"/>
    <s v="NTT INDONESIA, PT."/>
    <d v="2021-11-01T00:00:00"/>
    <x v="0"/>
    <s v="23512/INV/JKC/09/2021"/>
  </r>
  <r>
    <s v="0000547/4/01/10/2020"/>
    <s v="NTT INDONESIA, PT."/>
    <d v="2021-11-01T00:00:00"/>
    <x v="0"/>
    <s v="23513/INV/JKC/09/2021"/>
  </r>
  <r>
    <s v="0000547/4/08/07/2021"/>
    <s v="FRESENIUS KABI COMBIPHAR. PT"/>
    <d v="2021-11-16T00:00:00"/>
    <x v="0"/>
    <s v="23514/INV/JKN/09/2021"/>
  </r>
  <r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s v="0000066/4/31/05/2021"/>
    <s v="TENANG JAYA SEJAHTERA"/>
    <d v="2021-08-18T00:00:00"/>
    <x v="0"/>
    <d v="2021-10-17T00:00:00"/>
    <s v="23496/INV/KRW/09/2021"/>
  </r>
  <r>
    <s v="0000067/4/31/05/2021"/>
    <s v="TENANG JAYA SEJAHTERA"/>
    <d v="2021-08-18T00:00:00"/>
    <x v="0"/>
    <d v="2021-10-17T00:00:00"/>
    <s v="23497/INV/KRW/09/2021"/>
  </r>
  <r>
    <s v="0000068/4/31/05/2021"/>
    <s v="TENANG JAYA SEJAHTERA"/>
    <d v="2021-08-18T00:00:00"/>
    <x v="0"/>
    <d v="2021-10-17T00:00:00"/>
    <s v="23498/INV/KRW/09/2021"/>
  </r>
  <r>
    <s v="0000069/4/31/05/2021"/>
    <s v="TENANG JAYA SEJAHTERA"/>
    <d v="2021-08-18T00:00:00"/>
    <x v="0"/>
    <d v="2021-10-17T00:00:00"/>
    <s v="23499/INV/KRW/09/2021"/>
  </r>
  <r>
    <s v="0000070/4/31/05/2021"/>
    <s v="TENANG JAYA SEJAHTERA"/>
    <d v="2021-08-18T00:00:00"/>
    <x v="0"/>
    <d v="2021-10-17T00:00:00"/>
    <s v="23500/INV/KRW/09/2021"/>
  </r>
  <r>
    <s v="0000071/4/31/05/2021"/>
    <s v="TENANG JAYA SEJAHTERA"/>
    <d v="2021-08-18T00:00:00"/>
    <x v="0"/>
    <d v="2021-10-17T00:00:00"/>
    <s v="23501/INV/KRW/09/2021"/>
  </r>
  <r>
    <s v="0000072/4/31/05/2021"/>
    <s v="TENANG JAYA SEJAHTERA"/>
    <d v="2021-08-18T00:00:00"/>
    <x v="0"/>
    <d v="2021-10-17T00:00:00"/>
    <s v="23502/INV/KRW/09/2021"/>
  </r>
  <r>
    <s v="0000073/4/31/05/2021"/>
    <s v="TENANG JAYA SEJAHTERA"/>
    <d v="2021-08-18T00:00:00"/>
    <x v="0"/>
    <d v="2021-10-17T00:00:00"/>
    <s v="23503/INV/KRW/09/2021"/>
  </r>
  <r>
    <s v="0000205/4/10/10/2018"/>
    <s v="PT. ANUGERAH PRIMA SEJAHTERAH"/>
    <d v="2021-08-18T00:00:00"/>
    <x v="0"/>
    <d v="2021-11-18T00:00:00"/>
    <s v="23504/INV/JKS/09/2021"/>
  </r>
  <r>
    <s v="0000253/4/08/05/2019"/>
    <s v="PT. KRAMA YUDHA RATU MOTOR"/>
    <d v="2021-08-18T00:00:00"/>
    <x v="0"/>
    <d v="2021-11-01T00:00:00"/>
    <s v="23506/INV/JKN/09/2021"/>
  </r>
  <r>
    <s v="0000209/4/01/10/2017"/>
    <s v="PT. JBA INDONESIA"/>
    <d v="2021-08-18T00:00:00"/>
    <x v="0"/>
    <d v="2021-09-30T00:00:00"/>
    <s v="23505/INV/JKC/09/2021"/>
  </r>
  <r>
    <s v="0000345/4/01/09/2019"/>
    <s v="PT. ASURANSI TOKIO MARINE INDONESIA"/>
    <d v="2021-08-18T00:00:00"/>
    <x v="0"/>
    <d v="2021-10-16T00:00:00"/>
    <s v="23507/INV/JKC/09/2021"/>
  </r>
  <r>
    <s v="0000468/4/01/05/2020"/>
    <s v="ARTA BOGA CEMERLANG. PT"/>
    <d v="2021-08-18T00:00:00"/>
    <x v="0"/>
    <d v="2021-10-17T00:00:00"/>
    <s v="23510/INV/JKC/09/2021"/>
  </r>
  <r>
    <s v="0000547/4/08/07/2021"/>
    <s v="FRESENIUS KABI COMBIPHAR. PT"/>
    <d v="2021-08-18T00:00:00"/>
    <x v="0"/>
    <d v="2021-11-16T00:00:00"/>
    <s v="23514/INV/JKN/09/2021"/>
  </r>
  <r>
    <s v="0000414/4/01/12/2019"/>
    <s v="SIEGWERK INDONESIA. PT"/>
    <d v="2021-08-18T00:00:00"/>
    <x v="0"/>
    <d v="2021-11-02T00:00:00"/>
    <s v="23509/INV/JKC/09/2021"/>
  </r>
  <r>
    <s v="0000345/4/08/07/2020"/>
    <s v="KARYAWAN PT. APLIKANUSA LINTASARTA. KOPERASI"/>
    <d v="2021-08-18T00:00:00"/>
    <x v="0"/>
    <d v="2021-11-01T00:00:00"/>
    <s v="23508/INV/JKN/09/2021"/>
  </r>
  <r>
    <s v="0000546/4/01/10/2020"/>
    <s v="NTT INDONESIA. PT"/>
    <d v="2021-08-18T00:00:00"/>
    <x v="0"/>
    <d v="2021-11-01T00:00:00"/>
    <s v="23512/INV/JKC/09/2021"/>
  </r>
  <r>
    <s v="0000547/4/01/10/2020"/>
    <s v="NTT INDONESIA. PT"/>
    <d v="2021-08-18T00:00:00"/>
    <x v="0"/>
    <d v="2021-11-01T00:00:00"/>
    <s v="23513/INV/JKC/09/2021"/>
  </r>
  <r>
    <s v="0000035/4/03/01/2021"/>
    <s v="GUNTNER INDONESIA. PT"/>
    <d v="2021-08-18T00:00:00"/>
    <x v="0"/>
    <d v="2021-10-16T00:00:00"/>
    <s v="23495/INV/SBY/09/2021"/>
  </r>
  <r>
    <s v="0000487/4/08/03/2021"/>
    <s v="SANY PERKASA. PT"/>
    <d v="2021-08-18T00:00:00"/>
    <x v="0"/>
    <d v="2021-12-15T00:00:00"/>
    <s v="23511/INV/JKN/09/2021"/>
  </r>
  <r>
    <s v="0000023/4/06/10/2020"/>
    <s v="MITRA EKSPEDISI SEJAHTERA. PT"/>
    <d v="2021-08-18T00:00:00"/>
    <x v="0"/>
    <d v="2021-11-01T00:00:00"/>
    <s v="23493/INV/SMG/09/2021"/>
  </r>
  <r>
    <s v="0000024/4/06/03/2021"/>
    <s v="MITRA EKSPEDISI SEJAHTERA. PT"/>
    <d v="2021-08-18T00:00:00"/>
    <x v="0"/>
    <d v="2021-11-01T00:00:00"/>
    <s v="23494/INV/SMG/09/2021"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" firstHeaderRow="1" firstDataRow="1" firstDataCol="1"/>
  <pivotFields count="6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2" zoomScale="85" zoomScaleNormal="85" workbookViewId="0">
      <selection activeCell="A2" sqref="A2:E1048576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19" t="s">
        <v>68</v>
      </c>
      <c r="B3" s="19" t="s">
        <v>69</v>
      </c>
      <c r="C3" s="21">
        <v>44501</v>
      </c>
      <c r="D3" s="21">
        <v>44456</v>
      </c>
      <c r="E3" s="20" t="s">
        <v>70</v>
      </c>
      <c r="F3" s="18" t="str">
        <f>IF(ISERROR(VLOOKUP(A3,DATA_OLSS!$A$3:$B$1500,1,0)),"TIDAK ADA","ADA")</f>
        <v>ADA</v>
      </c>
    </row>
    <row r="4" spans="1:6" s="8" customFormat="1" ht="15" x14ac:dyDescent="0.2">
      <c r="A4" s="19" t="s">
        <v>71</v>
      </c>
      <c r="B4" s="19" t="s">
        <v>69</v>
      </c>
      <c r="C4" s="21">
        <v>44501</v>
      </c>
      <c r="D4" s="21">
        <v>44456</v>
      </c>
      <c r="E4" s="20" t="s">
        <v>72</v>
      </c>
      <c r="F4" s="18" t="str">
        <f>IF(ISERROR(VLOOKUP(A4,DATA_OLSS!$A$3:$B$1500,1,0)),"TIDAK ADA","ADA")</f>
        <v>ADA</v>
      </c>
    </row>
    <row r="5" spans="1:6" ht="15" x14ac:dyDescent="0.2">
      <c r="A5" s="19" t="s">
        <v>62</v>
      </c>
      <c r="B5" s="19" t="s">
        <v>63</v>
      </c>
      <c r="C5" s="21">
        <v>44485</v>
      </c>
      <c r="D5" s="21">
        <v>44456</v>
      </c>
      <c r="E5" s="20" t="s">
        <v>64</v>
      </c>
      <c r="F5" s="18" t="str">
        <f>IF(ISERROR(VLOOKUP(A5,DATA_OLSS!$A$3:$B$1500,1,0)),"TIDAK ADA","ADA")</f>
        <v>ADA</v>
      </c>
    </row>
    <row r="6" spans="1:6" ht="15" x14ac:dyDescent="0.2">
      <c r="A6" s="19" t="s">
        <v>17</v>
      </c>
      <c r="B6" s="19" t="s">
        <v>73</v>
      </c>
      <c r="C6" s="21">
        <v>44486</v>
      </c>
      <c r="D6" s="21">
        <v>44456</v>
      </c>
      <c r="E6" s="20" t="s">
        <v>19</v>
      </c>
      <c r="F6" s="18" t="str">
        <f>IF(ISERROR(VLOOKUP(A6,DATA_OLSS!$A$3:$B$1500,1,0)),"TIDAK ADA","ADA")</f>
        <v>ADA</v>
      </c>
    </row>
    <row r="7" spans="1:6" ht="15" x14ac:dyDescent="0.2">
      <c r="A7" s="19" t="s">
        <v>20</v>
      </c>
      <c r="B7" s="19" t="s">
        <v>73</v>
      </c>
      <c r="C7" s="21">
        <v>44486</v>
      </c>
      <c r="D7" s="21">
        <v>44456</v>
      </c>
      <c r="E7" s="20" t="s">
        <v>21</v>
      </c>
      <c r="F7" s="18" t="str">
        <f>IF(ISERROR(VLOOKUP(A7,DATA_OLSS!$A$3:$B$1500,1,0)),"TIDAK ADA","ADA")</f>
        <v>ADA</v>
      </c>
    </row>
    <row r="8" spans="1:6" ht="15" x14ac:dyDescent="0.2">
      <c r="A8" s="19" t="s">
        <v>22</v>
      </c>
      <c r="B8" s="19" t="s">
        <v>73</v>
      </c>
      <c r="C8" s="21">
        <v>44486</v>
      </c>
      <c r="D8" s="21">
        <v>44456</v>
      </c>
      <c r="E8" s="20" t="s">
        <v>23</v>
      </c>
      <c r="F8" s="18" t="str">
        <f>IF(ISERROR(VLOOKUP(A8,DATA_OLSS!$A$3:$B$1500,1,0)),"TIDAK ADA","ADA")</f>
        <v>ADA</v>
      </c>
    </row>
    <row r="9" spans="1:6" ht="15" x14ac:dyDescent="0.2">
      <c r="A9" s="19" t="s">
        <v>24</v>
      </c>
      <c r="B9" s="19" t="s">
        <v>73</v>
      </c>
      <c r="C9" s="21">
        <v>44486</v>
      </c>
      <c r="D9" s="21">
        <v>44456</v>
      </c>
      <c r="E9" s="20" t="s">
        <v>25</v>
      </c>
      <c r="F9" s="18" t="str">
        <f>IF(ISERROR(VLOOKUP(A9,DATA_OLSS!$A$3:$B$1500,1,0)),"TIDAK ADA","ADA")</f>
        <v>ADA</v>
      </c>
    </row>
    <row r="10" spans="1:6" ht="15" x14ac:dyDescent="0.2">
      <c r="A10" s="19" t="s">
        <v>26</v>
      </c>
      <c r="B10" s="19" t="s">
        <v>73</v>
      </c>
      <c r="C10" s="21">
        <v>44486</v>
      </c>
      <c r="D10" s="21">
        <v>44456</v>
      </c>
      <c r="E10" s="20" t="s">
        <v>27</v>
      </c>
      <c r="F10" s="18" t="str">
        <f>IF(ISERROR(VLOOKUP(A10,DATA_OLSS!$A$3:$B$1500,1,0)),"TIDAK ADA","ADA")</f>
        <v>ADA</v>
      </c>
    </row>
    <row r="11" spans="1:6" ht="15" x14ac:dyDescent="0.2">
      <c r="A11" s="19" t="s">
        <v>28</v>
      </c>
      <c r="B11" s="19" t="s">
        <v>73</v>
      </c>
      <c r="C11" s="21">
        <v>44486</v>
      </c>
      <c r="D11" s="21">
        <v>44456</v>
      </c>
      <c r="E11" s="20" t="s">
        <v>29</v>
      </c>
      <c r="F11" s="18" t="str">
        <f>IF(ISERROR(VLOOKUP(A11,DATA_OLSS!$A$3:$B$1500,1,0)),"TIDAK ADA","ADA")</f>
        <v>ADA</v>
      </c>
    </row>
    <row r="12" spans="1:6" ht="15" x14ac:dyDescent="0.2">
      <c r="A12" s="19" t="s">
        <v>30</v>
      </c>
      <c r="B12" s="19" t="s">
        <v>73</v>
      </c>
      <c r="C12" s="21">
        <v>44486</v>
      </c>
      <c r="D12" s="21">
        <v>44456</v>
      </c>
      <c r="E12" s="20" t="s">
        <v>31</v>
      </c>
      <c r="F12" s="18" t="str">
        <f>IF(ISERROR(VLOOKUP(A12,DATA_OLSS!$A$3:$B$1500,1,0)),"TIDAK ADA","ADA")</f>
        <v>ADA</v>
      </c>
    </row>
    <row r="13" spans="1:6" ht="15" x14ac:dyDescent="0.2">
      <c r="A13" s="19" t="s">
        <v>32</v>
      </c>
      <c r="B13" s="19" t="s">
        <v>73</v>
      </c>
      <c r="C13" s="21">
        <v>44486</v>
      </c>
      <c r="D13" s="21">
        <v>44456</v>
      </c>
      <c r="E13" s="20" t="s">
        <v>33</v>
      </c>
      <c r="F13" s="18" t="str">
        <f>IF(ISERROR(VLOOKUP(A13,DATA_OLSS!$A$3:$B$1500,1,0)),"TIDAK ADA","ADA")</f>
        <v>ADA</v>
      </c>
    </row>
    <row r="14" spans="1:6" ht="15" x14ac:dyDescent="0.2">
      <c r="A14" s="19" t="s">
        <v>34</v>
      </c>
      <c r="B14" s="19" t="s">
        <v>15</v>
      </c>
      <c r="C14" s="21">
        <v>44518</v>
      </c>
      <c r="D14" s="21">
        <v>44456</v>
      </c>
      <c r="E14" s="20" t="s">
        <v>35</v>
      </c>
      <c r="F14" s="18" t="str">
        <f>IF(ISERROR(VLOOKUP(A14,DATA_OLSS!$A$3:$B$1500,1,0)),"TIDAK ADA","ADA")</f>
        <v>ADA</v>
      </c>
    </row>
    <row r="15" spans="1:6" ht="15" x14ac:dyDescent="0.2">
      <c r="A15" s="19" t="s">
        <v>39</v>
      </c>
      <c r="B15" s="19" t="s">
        <v>74</v>
      </c>
      <c r="C15" s="21">
        <v>44469</v>
      </c>
      <c r="D15" s="21">
        <v>44456</v>
      </c>
      <c r="E15" s="20" t="s">
        <v>41</v>
      </c>
      <c r="F15" s="18" t="str">
        <f>IF(ISERROR(VLOOKUP(A15,DATA_OLSS!$A$3:$B$1500,1,0)),"TIDAK ADA","ADA")</f>
        <v>ADA</v>
      </c>
    </row>
    <row r="16" spans="1:6" ht="15" x14ac:dyDescent="0.2">
      <c r="A16" s="19" t="s">
        <v>36</v>
      </c>
      <c r="B16" s="19" t="s">
        <v>75</v>
      </c>
      <c r="C16" s="21">
        <v>44501</v>
      </c>
      <c r="D16" s="21">
        <v>44456</v>
      </c>
      <c r="E16" s="20" t="s">
        <v>38</v>
      </c>
      <c r="F16" s="18" t="str">
        <f>IF(ISERROR(VLOOKUP(A16,DATA_OLSS!$A$3:$B$1500,1,0)),"TIDAK ADA","ADA")</f>
        <v>ADA</v>
      </c>
    </row>
    <row r="17" spans="1:6" ht="15" x14ac:dyDescent="0.2">
      <c r="A17" s="19" t="s">
        <v>42</v>
      </c>
      <c r="B17" s="19" t="s">
        <v>76</v>
      </c>
      <c r="C17" s="21">
        <v>44485</v>
      </c>
      <c r="D17" s="21">
        <v>44456</v>
      </c>
      <c r="E17" s="20" t="s">
        <v>44</v>
      </c>
      <c r="F17" s="18" t="str">
        <f>IF(ISERROR(VLOOKUP(A17,DATA_OLSS!$A$3:$B$1500,1,0)),"TIDAK ADA","ADA")</f>
        <v>ADA</v>
      </c>
    </row>
    <row r="18" spans="1:6" ht="15" x14ac:dyDescent="0.2">
      <c r="A18" s="19" t="s">
        <v>54</v>
      </c>
      <c r="B18" s="19" t="s">
        <v>55</v>
      </c>
      <c r="C18" s="21">
        <v>44501</v>
      </c>
      <c r="D18" s="21">
        <v>44456</v>
      </c>
      <c r="E18" s="20" t="s">
        <v>56</v>
      </c>
      <c r="F18" s="18" t="str">
        <f>IF(ISERROR(VLOOKUP(A18,DATA_OLSS!$A$3:$B$1500,1,0)),"TIDAK ADA","ADA")</f>
        <v>ADA</v>
      </c>
    </row>
    <row r="19" spans="1:6" ht="15" x14ac:dyDescent="0.2">
      <c r="A19" s="19" t="s">
        <v>51</v>
      </c>
      <c r="B19" s="19" t="s">
        <v>52</v>
      </c>
      <c r="C19" s="21">
        <v>44502</v>
      </c>
      <c r="D19" s="21">
        <v>44456</v>
      </c>
      <c r="E19" s="20" t="s">
        <v>53</v>
      </c>
      <c r="F19" s="18" t="str">
        <f>IF(ISERROR(VLOOKUP(A19,DATA_OLSS!$A$3:$B$1500,1,0)),"TIDAK ADA","ADA")</f>
        <v>ADA</v>
      </c>
    </row>
    <row r="20" spans="1:6" ht="15" x14ac:dyDescent="0.2">
      <c r="A20" s="19" t="s">
        <v>45</v>
      </c>
      <c r="B20" s="19" t="s">
        <v>46</v>
      </c>
      <c r="C20" s="21">
        <v>44486</v>
      </c>
      <c r="D20" s="21">
        <v>44456</v>
      </c>
      <c r="E20" s="20" t="s">
        <v>47</v>
      </c>
      <c r="F20" s="18" t="str">
        <f>IF(ISERROR(VLOOKUP(A20,DATA_OLSS!$A$3:$B$1500,1,0)),"TIDAK ADA","ADA")</f>
        <v>ADA</v>
      </c>
    </row>
    <row r="21" spans="1:6" ht="15" x14ac:dyDescent="0.2">
      <c r="A21" s="19" t="s">
        <v>65</v>
      </c>
      <c r="B21" s="19" t="s">
        <v>77</v>
      </c>
      <c r="C21" s="21">
        <v>44545</v>
      </c>
      <c r="D21" s="21">
        <v>44456</v>
      </c>
      <c r="E21" s="20" t="s">
        <v>67</v>
      </c>
      <c r="F21" s="18" t="str">
        <f>IF(ISERROR(VLOOKUP(A21,DATA_OLSS!$A$3:$B$1500,1,0)),"TIDAK ADA","ADA")</f>
        <v>ADA</v>
      </c>
    </row>
    <row r="22" spans="1:6" ht="15" x14ac:dyDescent="0.2">
      <c r="A22" s="19" t="s">
        <v>57</v>
      </c>
      <c r="B22" s="19" t="s">
        <v>78</v>
      </c>
      <c r="C22" s="21">
        <v>44501</v>
      </c>
      <c r="D22" s="21">
        <v>44456</v>
      </c>
      <c r="E22" s="20" t="s">
        <v>59</v>
      </c>
      <c r="F22" s="18" t="str">
        <f>IF(ISERROR(VLOOKUP(A22,DATA_OLSS!$A$3:$B$1500,1,0)),"TIDAK ADA","ADA")</f>
        <v>ADA</v>
      </c>
    </row>
    <row r="23" spans="1:6" ht="15" x14ac:dyDescent="0.2">
      <c r="A23" s="19" t="s">
        <v>60</v>
      </c>
      <c r="B23" s="19" t="s">
        <v>78</v>
      </c>
      <c r="C23" s="21">
        <v>44501</v>
      </c>
      <c r="D23" s="21">
        <v>44456</v>
      </c>
      <c r="E23" s="20" t="s">
        <v>61</v>
      </c>
      <c r="F23" s="18" t="str">
        <f>IF(ISERROR(VLOOKUP(A23,DATA_OLSS!$A$3:$B$1500,1,0)),"TIDAK ADA","ADA")</f>
        <v>ADA</v>
      </c>
    </row>
    <row r="24" spans="1:6" x14ac:dyDescent="0.2">
      <c r="A24" s="8" t="s">
        <v>48</v>
      </c>
      <c r="B24" s="8" t="s">
        <v>49</v>
      </c>
      <c r="C24" s="28">
        <v>44516</v>
      </c>
      <c r="D24" s="28">
        <v>44456</v>
      </c>
      <c r="E24" s="8" t="s">
        <v>50</v>
      </c>
      <c r="F24" s="18" t="str">
        <f>IF(ISERROR(VLOOKUP(A24,DATA_OLSS!$A$3:$B$1500,1,0)),"TIDAK ADA","ADA")</f>
        <v>ADA</v>
      </c>
    </row>
  </sheetData>
  <autoFilter ref="A2:F2">
    <sortState ref="A2:F3">
      <sortCondition ref="A2"/>
    </sortState>
  </autoFilter>
  <mergeCells count="1">
    <mergeCell ref="A1:E1"/>
  </mergeCells>
  <conditionalFormatting sqref="A1:A1048576">
    <cfRule type="duplicateValues" dxfId="1" priority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showGridLines="0" topLeftCell="A2" zoomScale="85" zoomScaleNormal="85" workbookViewId="0">
      <selection activeCell="A2" sqref="A2:F1048576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4" customWidth="1"/>
    <col min="4" max="4" width="13" style="24" bestFit="1" customWidth="1"/>
    <col min="5" max="5" width="12.85546875" style="24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22" t="s">
        <v>14</v>
      </c>
      <c r="D2" s="23" t="s">
        <v>7</v>
      </c>
      <c r="E2" s="23" t="s">
        <v>8</v>
      </c>
      <c r="F2" s="1" t="s">
        <v>9</v>
      </c>
    </row>
    <row r="3" spans="1:6" x14ac:dyDescent="0.2">
      <c r="A3" s="8" t="s">
        <v>17</v>
      </c>
      <c r="B3" s="8" t="s">
        <v>18</v>
      </c>
      <c r="C3" s="24">
        <v>44426</v>
      </c>
      <c r="D3" s="24">
        <v>44456</v>
      </c>
      <c r="E3" s="24">
        <v>44486</v>
      </c>
      <c r="F3" s="8" t="s">
        <v>19</v>
      </c>
    </row>
    <row r="4" spans="1:6" x14ac:dyDescent="0.2">
      <c r="A4" s="8" t="s">
        <v>20</v>
      </c>
      <c r="B4" s="8" t="s">
        <v>18</v>
      </c>
      <c r="C4" s="24">
        <v>44426</v>
      </c>
      <c r="D4" s="24">
        <v>44456</v>
      </c>
      <c r="E4" s="24">
        <v>44486</v>
      </c>
      <c r="F4" s="8" t="s">
        <v>21</v>
      </c>
    </row>
    <row r="5" spans="1:6" x14ac:dyDescent="0.2">
      <c r="A5" s="8" t="s">
        <v>22</v>
      </c>
      <c r="B5" s="8" t="s">
        <v>18</v>
      </c>
      <c r="C5" s="24">
        <v>44426</v>
      </c>
      <c r="D5" s="24">
        <v>44456</v>
      </c>
      <c r="E5" s="24">
        <v>44486</v>
      </c>
      <c r="F5" s="8" t="s">
        <v>23</v>
      </c>
    </row>
    <row r="6" spans="1:6" x14ac:dyDescent="0.2">
      <c r="A6" s="8" t="s">
        <v>24</v>
      </c>
      <c r="B6" s="8" t="s">
        <v>18</v>
      </c>
      <c r="C6" s="24">
        <v>44426</v>
      </c>
      <c r="D6" s="24">
        <v>44456</v>
      </c>
      <c r="E6" s="24">
        <v>44486</v>
      </c>
      <c r="F6" s="8" t="s">
        <v>25</v>
      </c>
    </row>
    <row r="7" spans="1:6" x14ac:dyDescent="0.2">
      <c r="A7" s="8" t="s">
        <v>26</v>
      </c>
      <c r="B7" s="8" t="s">
        <v>18</v>
      </c>
      <c r="C7" s="24">
        <v>44426</v>
      </c>
      <c r="D7" s="24">
        <v>44456</v>
      </c>
      <c r="E7" s="24">
        <v>44486</v>
      </c>
      <c r="F7" s="8" t="s">
        <v>27</v>
      </c>
    </row>
    <row r="8" spans="1:6" x14ac:dyDescent="0.2">
      <c r="A8" s="8" t="s">
        <v>28</v>
      </c>
      <c r="B8" s="8" t="s">
        <v>18</v>
      </c>
      <c r="C8" s="24">
        <v>44426</v>
      </c>
      <c r="D8" s="24">
        <v>44456</v>
      </c>
      <c r="E8" s="24">
        <v>44486</v>
      </c>
      <c r="F8" s="8" t="s">
        <v>29</v>
      </c>
    </row>
    <row r="9" spans="1:6" x14ac:dyDescent="0.2">
      <c r="A9" s="8" t="s">
        <v>30</v>
      </c>
      <c r="B9" s="8" t="s">
        <v>18</v>
      </c>
      <c r="C9" s="24">
        <v>44426</v>
      </c>
      <c r="D9" s="24">
        <v>44456</v>
      </c>
      <c r="E9" s="24">
        <v>44486</v>
      </c>
      <c r="F9" s="8" t="s">
        <v>31</v>
      </c>
    </row>
    <row r="10" spans="1:6" x14ac:dyDescent="0.2">
      <c r="A10" s="8" t="s">
        <v>32</v>
      </c>
      <c r="B10" s="8" t="s">
        <v>18</v>
      </c>
      <c r="C10" s="24">
        <v>44426</v>
      </c>
      <c r="D10" s="24">
        <v>44456</v>
      </c>
      <c r="E10" s="24">
        <v>44486</v>
      </c>
      <c r="F10" s="8" t="s">
        <v>33</v>
      </c>
    </row>
    <row r="11" spans="1:6" x14ac:dyDescent="0.2">
      <c r="A11" s="8" t="s">
        <v>34</v>
      </c>
      <c r="B11" s="8" t="s">
        <v>16</v>
      </c>
      <c r="C11" s="24">
        <v>44426</v>
      </c>
      <c r="D11" s="24">
        <v>44456</v>
      </c>
      <c r="E11" s="24">
        <v>44518</v>
      </c>
      <c r="F11" s="8" t="s">
        <v>35</v>
      </c>
    </row>
    <row r="12" spans="1:6" x14ac:dyDescent="0.2">
      <c r="A12" s="8" t="s">
        <v>36</v>
      </c>
      <c r="B12" s="8" t="s">
        <v>37</v>
      </c>
      <c r="C12" s="24">
        <v>44426</v>
      </c>
      <c r="D12" s="24">
        <v>44456</v>
      </c>
      <c r="E12" s="24">
        <v>44501</v>
      </c>
      <c r="F12" s="8" t="s">
        <v>38</v>
      </c>
    </row>
    <row r="13" spans="1:6" x14ac:dyDescent="0.2">
      <c r="A13" s="8" t="s">
        <v>39</v>
      </c>
      <c r="B13" s="8" t="s">
        <v>40</v>
      </c>
      <c r="C13" s="24">
        <v>44426</v>
      </c>
      <c r="D13" s="24">
        <v>44456</v>
      </c>
      <c r="E13" s="24">
        <v>44469</v>
      </c>
      <c r="F13" s="8" t="s">
        <v>41</v>
      </c>
    </row>
    <row r="14" spans="1:6" x14ac:dyDescent="0.2">
      <c r="A14" s="8" t="s">
        <v>42</v>
      </c>
      <c r="B14" s="8" t="s">
        <v>43</v>
      </c>
      <c r="C14" s="24">
        <v>44426</v>
      </c>
      <c r="D14" s="24">
        <v>44456</v>
      </c>
      <c r="E14" s="24">
        <v>44485</v>
      </c>
      <c r="F14" s="8" t="s">
        <v>44</v>
      </c>
    </row>
    <row r="15" spans="1:6" x14ac:dyDescent="0.2">
      <c r="A15" s="8" t="s">
        <v>45</v>
      </c>
      <c r="B15" s="8" t="s">
        <v>46</v>
      </c>
      <c r="C15" s="24">
        <v>44426</v>
      </c>
      <c r="D15" s="24">
        <v>44456</v>
      </c>
      <c r="E15" s="24">
        <v>44486</v>
      </c>
      <c r="F15" s="8" t="s">
        <v>47</v>
      </c>
    </row>
    <row r="16" spans="1:6" x14ac:dyDescent="0.2">
      <c r="A16" s="8" t="s">
        <v>48</v>
      </c>
      <c r="B16" s="8" t="s">
        <v>49</v>
      </c>
      <c r="C16" s="24">
        <v>44426</v>
      </c>
      <c r="D16" s="24">
        <v>44456</v>
      </c>
      <c r="E16" s="24">
        <v>44516</v>
      </c>
      <c r="F16" s="8" t="s">
        <v>50</v>
      </c>
    </row>
    <row r="17" spans="1:6" x14ac:dyDescent="0.2">
      <c r="A17" s="8" t="s">
        <v>51</v>
      </c>
      <c r="B17" s="8" t="s">
        <v>52</v>
      </c>
      <c r="C17" s="24">
        <v>44426</v>
      </c>
      <c r="D17" s="24">
        <v>44456</v>
      </c>
      <c r="E17" s="24">
        <v>44502</v>
      </c>
      <c r="F17" s="8" t="s">
        <v>53</v>
      </c>
    </row>
    <row r="18" spans="1:6" x14ac:dyDescent="0.2">
      <c r="A18" s="8" t="s">
        <v>54</v>
      </c>
      <c r="B18" s="8" t="s">
        <v>55</v>
      </c>
      <c r="C18" s="24">
        <v>44426</v>
      </c>
      <c r="D18" s="24">
        <v>44456</v>
      </c>
      <c r="E18" s="24">
        <v>44501</v>
      </c>
      <c r="F18" s="8" t="s">
        <v>56</v>
      </c>
    </row>
    <row r="19" spans="1:6" x14ac:dyDescent="0.2">
      <c r="A19" s="8" t="s">
        <v>57</v>
      </c>
      <c r="B19" s="8" t="s">
        <v>58</v>
      </c>
      <c r="C19" s="24">
        <v>44426</v>
      </c>
      <c r="D19" s="24">
        <v>44456</v>
      </c>
      <c r="E19" s="24">
        <v>44501</v>
      </c>
      <c r="F19" s="8" t="s">
        <v>59</v>
      </c>
    </row>
    <row r="20" spans="1:6" x14ac:dyDescent="0.2">
      <c r="A20" s="8" t="s">
        <v>60</v>
      </c>
      <c r="B20" s="8" t="s">
        <v>58</v>
      </c>
      <c r="C20" s="24">
        <v>44426</v>
      </c>
      <c r="D20" s="24">
        <v>44456</v>
      </c>
      <c r="E20" s="24">
        <v>44501</v>
      </c>
      <c r="F20" s="8" t="s">
        <v>61</v>
      </c>
    </row>
    <row r="21" spans="1:6" x14ac:dyDescent="0.2">
      <c r="A21" s="8" t="s">
        <v>62</v>
      </c>
      <c r="B21" s="8" t="s">
        <v>63</v>
      </c>
      <c r="C21" s="24">
        <v>44426</v>
      </c>
      <c r="D21" s="24">
        <v>44456</v>
      </c>
      <c r="E21" s="24">
        <v>44485</v>
      </c>
      <c r="F21" s="8" t="s">
        <v>64</v>
      </c>
    </row>
    <row r="22" spans="1:6" x14ac:dyDescent="0.2">
      <c r="A22" s="8" t="s">
        <v>65</v>
      </c>
      <c r="B22" s="8" t="s">
        <v>66</v>
      </c>
      <c r="C22" s="24">
        <v>44426</v>
      </c>
      <c r="D22" s="24">
        <v>44456</v>
      </c>
      <c r="E22" s="24">
        <v>44545</v>
      </c>
      <c r="F22" s="8" t="s">
        <v>67</v>
      </c>
    </row>
    <row r="23" spans="1:6" x14ac:dyDescent="0.2">
      <c r="A23" s="8" t="s">
        <v>68</v>
      </c>
      <c r="B23" s="8" t="s">
        <v>69</v>
      </c>
      <c r="C23" s="24">
        <v>44426</v>
      </c>
      <c r="D23" s="24">
        <v>44456</v>
      </c>
      <c r="E23" s="24">
        <v>44501</v>
      </c>
      <c r="F23" s="8" t="s">
        <v>70</v>
      </c>
    </row>
    <row r="24" spans="1:6" x14ac:dyDescent="0.2">
      <c r="A24" s="8" t="s">
        <v>71</v>
      </c>
      <c r="B24" s="8" t="s">
        <v>69</v>
      </c>
      <c r="C24" s="24">
        <v>44426</v>
      </c>
      <c r="D24" s="24">
        <v>44456</v>
      </c>
      <c r="E24" s="24">
        <v>44501</v>
      </c>
      <c r="F24" s="8" t="s">
        <v>72</v>
      </c>
    </row>
    <row r="25" spans="1:6" x14ac:dyDescent="0.2">
      <c r="A25" s="8"/>
      <c r="B25" s="8"/>
      <c r="F25" s="8"/>
    </row>
    <row r="26" spans="1:6" x14ac:dyDescent="0.2">
      <c r="A26" s="8"/>
      <c r="B26" s="8"/>
      <c r="F26" s="8"/>
    </row>
    <row r="27" spans="1:6" x14ac:dyDescent="0.2">
      <c r="A27" s="8"/>
      <c r="B27" s="8"/>
      <c r="F27" s="8"/>
    </row>
    <row r="28" spans="1:6" x14ac:dyDescent="0.2">
      <c r="A28" s="8"/>
      <c r="B28" s="8"/>
      <c r="F28" s="8"/>
    </row>
    <row r="29" spans="1:6" x14ac:dyDescent="0.2">
      <c r="A29" s="8"/>
      <c r="B29" s="8"/>
      <c r="F29" s="8"/>
    </row>
    <row r="30" spans="1:6" x14ac:dyDescent="0.2">
      <c r="A30" s="8"/>
      <c r="B30" s="8"/>
      <c r="F30" s="8"/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s="8" customFormat="1" x14ac:dyDescent="0.2">
      <c r="C54" s="24"/>
      <c r="D54" s="24"/>
      <c r="E54" s="24"/>
    </row>
    <row r="55" spans="1:6" s="8" customFormat="1" x14ac:dyDescent="0.2">
      <c r="C55" s="24"/>
      <c r="D55" s="24"/>
      <c r="E55" s="24"/>
    </row>
    <row r="56" spans="1:6" s="8" customFormat="1" x14ac:dyDescent="0.2">
      <c r="C56" s="24"/>
      <c r="D56" s="24"/>
      <c r="E56" s="24"/>
    </row>
    <row r="57" spans="1:6" s="8" customFormat="1" x14ac:dyDescent="0.2">
      <c r="C57" s="24"/>
      <c r="D57" s="24"/>
      <c r="E57" s="24"/>
    </row>
    <row r="58" spans="1:6" s="8" customFormat="1" x14ac:dyDescent="0.2">
      <c r="C58" s="24"/>
      <c r="D58" s="24"/>
      <c r="E58" s="24"/>
    </row>
    <row r="59" spans="1:6" s="8" customFormat="1" x14ac:dyDescent="0.2">
      <c r="C59" s="24"/>
      <c r="D59" s="24"/>
      <c r="E59" s="24"/>
    </row>
    <row r="60" spans="1:6" s="8" customFormat="1" x14ac:dyDescent="0.2">
      <c r="C60" s="24"/>
      <c r="D60" s="24"/>
      <c r="E60" s="24"/>
    </row>
    <row r="61" spans="1:6" s="8" customFormat="1" x14ac:dyDescent="0.2">
      <c r="C61" s="24"/>
      <c r="D61" s="24"/>
      <c r="E61" s="24"/>
    </row>
    <row r="62" spans="1:6" s="8" customFormat="1" x14ac:dyDescent="0.2">
      <c r="C62" s="24"/>
      <c r="D62" s="24"/>
      <c r="E62" s="24"/>
    </row>
    <row r="63" spans="1:6" s="8" customFormat="1" x14ac:dyDescent="0.2">
      <c r="C63" s="24"/>
      <c r="D63" s="24"/>
      <c r="E63" s="24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</sheetData>
  <autoFilter ref="A2:F2">
    <sortState ref="A3:F29">
      <sortCondition ref="D2"/>
    </sortState>
  </autoFilter>
  <mergeCells count="1">
    <mergeCell ref="A1:F1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showGridLines="0" tabSelected="1" topLeftCell="B19" workbookViewId="0">
      <selection activeCell="E13" sqref="E13"/>
    </sheetView>
  </sheetViews>
  <sheetFormatPr defaultRowHeight="12.75" x14ac:dyDescent="0.2"/>
  <cols>
    <col min="1" max="1" width="13.85546875" bestFit="1" customWidth="1"/>
    <col min="2" max="2" width="29" bestFit="1" customWidth="1"/>
    <col min="4" max="4" width="13.855468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79</v>
      </c>
      <c r="B3" t="s">
        <v>10</v>
      </c>
      <c r="D3" s="5" t="s">
        <v>79</v>
      </c>
      <c r="E3" t="s">
        <v>10</v>
      </c>
    </row>
    <row r="4" spans="1:6" x14ac:dyDescent="0.2">
      <c r="A4" s="6">
        <v>44456</v>
      </c>
      <c r="B4" s="7">
        <v>22</v>
      </c>
      <c r="D4" s="6">
        <v>44456</v>
      </c>
      <c r="E4" s="7">
        <v>22</v>
      </c>
    </row>
    <row r="5" spans="1:6" x14ac:dyDescent="0.2">
      <c r="A5" s="29" t="s">
        <v>80</v>
      </c>
      <c r="B5" s="7"/>
      <c r="D5" s="29" t="s">
        <v>80</v>
      </c>
      <c r="E5" s="7"/>
    </row>
    <row r="6" spans="1:6" x14ac:dyDescent="0.2">
      <c r="A6" s="29" t="s">
        <v>1</v>
      </c>
      <c r="B6" s="7">
        <v>22</v>
      </c>
      <c r="D6" s="29" t="s">
        <v>1</v>
      </c>
      <c r="E6" s="7">
        <v>22</v>
      </c>
    </row>
    <row r="15" spans="1:6" s="8" customFormat="1" x14ac:dyDescent="0.2">
      <c r="A15"/>
      <c r="B15"/>
      <c r="C15"/>
      <c r="D15"/>
      <c r="E15"/>
      <c r="F15"/>
    </row>
    <row r="16" spans="1:6" s="8" customFormat="1" x14ac:dyDescent="0.2">
      <c r="A16"/>
      <c r="B16"/>
      <c r="C16"/>
      <c r="D16"/>
      <c r="E16"/>
      <c r="F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44456</v>
      </c>
      <c r="H31" s="9">
        <f>GETPIVOTDATA("AGREEMENTNUMBER",$A$3,"DUE_DATE",DATE(YEAR(G31),MONTH(G31),DAY(G31)))</f>
        <v>22</v>
      </c>
      <c r="I31" s="9">
        <f>GETPIVOTDATA("AGREEMENTNUMBER",$D$3,"DUE_DATE",DATE(YEAR(G31),MONTH(G31),DAY(G31)))</f>
        <v>22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22</v>
      </c>
      <c r="I32" s="13">
        <f>SUM(I31:I31)</f>
        <v>22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0B8837-4947-42B0-A129-DFAAE5D1DFF0}"/>
</file>

<file path=customXml/itemProps2.xml><?xml version="1.0" encoding="utf-8"?>
<ds:datastoreItem xmlns:ds="http://schemas.openxmlformats.org/officeDocument/2006/customXml" ds:itemID="{255DE5AC-AD0A-41B6-93BE-B92D76C32E70}"/>
</file>

<file path=customXml/itemProps3.xml><?xml version="1.0" encoding="utf-8"?>
<ds:datastoreItem xmlns:ds="http://schemas.openxmlformats.org/officeDocument/2006/customXml" ds:itemID="{07C193FA-39FA-4A81-BE64-D01FFA4CF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Marion Jane</cp:lastModifiedBy>
  <dcterms:created xsi:type="dcterms:W3CDTF">2018-09-07T11:49:49Z</dcterms:created>
  <dcterms:modified xsi:type="dcterms:W3CDTF">2021-09-17T01:12:56Z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