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S0177164 Add Asset Code to Approved Memo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  <sheet name="query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M6" i="2"/>
  <c r="M5" i="2"/>
  <c r="M11" i="2"/>
  <c r="L5" i="2"/>
  <c r="L6" i="2"/>
  <c r="L7" i="2"/>
  <c r="L8" i="2"/>
  <c r="L9" i="2"/>
  <c r="M9" i="2" s="1"/>
  <c r="L10" i="2"/>
  <c r="M10" i="2" s="1"/>
  <c r="L11" i="2"/>
  <c r="L12" i="2"/>
  <c r="M12" i="2" s="1"/>
  <c r="L3" i="2"/>
  <c r="M3" i="2" s="1"/>
</calcChain>
</file>

<file path=xl/sharedStrings.xml><?xml version="1.0" encoding="utf-8"?>
<sst xmlns="http://schemas.openxmlformats.org/spreadsheetml/2006/main" count="334" uniqueCount="110">
  <si>
    <t>IdTb_DIS_Agreement</t>
  </si>
  <si>
    <t>DisposalNumber</t>
  </si>
  <si>
    <t>AgreementNumber</t>
  </si>
  <si>
    <t>AssetCode</t>
  </si>
  <si>
    <t>EngineNumber</t>
  </si>
  <si>
    <t>Depreciation</t>
  </si>
  <si>
    <t>BookValue</t>
  </si>
  <si>
    <t>Impairement</t>
  </si>
  <si>
    <t>ProductPrice</t>
  </si>
  <si>
    <t>Registration</t>
  </si>
  <si>
    <t>Maintenance</t>
  </si>
  <si>
    <t>Replacement</t>
  </si>
  <si>
    <t>InsuranceCost</t>
  </si>
  <si>
    <t>MediatorFee</t>
  </si>
  <si>
    <t>Mobilization</t>
  </si>
  <si>
    <t>Demobilization</t>
  </si>
  <si>
    <t>InterestCost</t>
  </si>
  <si>
    <t>TermOfPaymentCost</t>
  </si>
  <si>
    <t>InterestCostBeforeBAST</t>
  </si>
  <si>
    <t>Remarks</t>
  </si>
  <si>
    <t>CreatedDate</t>
  </si>
  <si>
    <t>CreatedBy</t>
  </si>
  <si>
    <t>SyncDate</t>
  </si>
  <si>
    <t>DeletedDate</t>
  </si>
  <si>
    <t>DeletedBy</t>
  </si>
  <si>
    <t>DeletedReason</t>
  </si>
  <si>
    <t>Payment</t>
  </si>
  <si>
    <t>PaymentDate</t>
  </si>
  <si>
    <t>BPKBReleased</t>
  </si>
  <si>
    <t>BPKBReleasedDate</t>
  </si>
  <si>
    <t>AssetReleased</t>
  </si>
  <si>
    <t>AssetReleasedDate</t>
  </si>
  <si>
    <t>Invalid</t>
  </si>
  <si>
    <t>InvalidReason</t>
  </si>
  <si>
    <t>DepreciationDate</t>
  </si>
  <si>
    <t>0000076/4/10/06/2015</t>
  </si>
  <si>
    <t>4D34TL32114</t>
  </si>
  <si>
    <t>NULL</t>
  </si>
  <si>
    <t>FEDRIK</t>
  </si>
  <si>
    <t>0000087/4/10/06/2015</t>
  </si>
  <si>
    <t>4D34TKY1337</t>
  </si>
  <si>
    <t>0000077/4/10/06/2015</t>
  </si>
  <si>
    <t>4D34TK83308</t>
  </si>
  <si>
    <t>Antonius Fedrik</t>
  </si>
  <si>
    <t>UNSOLD</t>
  </si>
  <si>
    <t>4D34TK83292</t>
  </si>
  <si>
    <t>4D34TK83295</t>
  </si>
  <si>
    <t>0000080/4/10/06/2015</t>
  </si>
  <si>
    <t>4D34TKY1387</t>
  </si>
  <si>
    <t>4D34TKY1324</t>
  </si>
  <si>
    <t>0000075/4/10/06/2015</t>
  </si>
  <si>
    <t>4D34TL32138</t>
  </si>
  <si>
    <t>4D34TL32161</t>
  </si>
  <si>
    <t>4D34TL32111</t>
  </si>
  <si>
    <t>4D34TL32113</t>
  </si>
  <si>
    <t>IdTb_DIS_Buyers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</si>
  <si>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</si>
  <si>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</si>
  <si>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</si>
  <si>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</si>
  <si>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</si>
  <si>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</si>
  <si>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</si>
  <si>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</si>
  <si>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</si>
  <si>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</si>
  <si>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</si>
  <si>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</si>
  <si>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</si>
  <si>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</si>
  <si>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</si>
  <si>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</si>
  <si>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</si>
  <si>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</si>
  <si>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</si>
  <si>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</si>
  <si>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</si>
  <si>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</si>
  <si>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POOL JBA BALIKPAPAN</t>
  </si>
  <si>
    <t>BPKB</t>
  </si>
  <si>
    <t xml:space="preserve">Yek Muhdar </t>
  </si>
  <si>
    <t>Pendem Dusun Lauq Rurung II kOPANG</t>
  </si>
  <si>
    <t>ELSBY EDWIN TJITOJO</t>
  </si>
  <si>
    <t>ASRORI</t>
  </si>
  <si>
    <t xml:space="preserve">JL REMAJA LUAR NO 46 RT028/RW000 SUNGAI PINANG </t>
  </si>
  <si>
    <t>Dani  Frasetya</t>
  </si>
  <si>
    <t xml:space="preserve">Dhani Sartika </t>
  </si>
  <si>
    <t>jl.harapan RT.13 No.22</t>
  </si>
  <si>
    <t xml:space="preserve">Darwin </t>
  </si>
  <si>
    <t>Jl. Borong Raya Dalam</t>
  </si>
  <si>
    <t>=</t>
  </si>
  <si>
    <t>payment</t>
  </si>
  <si>
    <t>hasil kalkulasi</t>
  </si>
  <si>
    <t>selisih</t>
  </si>
  <si>
    <t>select a.IdTb_DIS_Agreement, a.DisposalNumber, a.AgreementNumber, a.AssetCode, b.OfferPriceAmount, b.MobilisationFee,</t>
  </si>
  <si>
    <t>b.AuctionFee, b.AdminFee, b.Ppn, b.Pph, a.payment from Tb_DIS_Agreement a,</t>
  </si>
  <si>
    <t>Tb_DIS_Buyers b</t>
  </si>
  <si>
    <t>where a.IdTb_DIS_Agreement = b.IdTb_DIS_Agreement</t>
  </si>
  <si>
    <t>and b.IdTb_DIS_Agreement in (</t>
  </si>
  <si>
    <t>6776,</t>
  </si>
  <si>
    <t>6777,</t>
  </si>
  <si>
    <t>6778,</t>
  </si>
  <si>
    <t>6779,</t>
  </si>
  <si>
    <t>6780,</t>
  </si>
  <si>
    <t>6781,</t>
  </si>
  <si>
    <t>6782,</t>
  </si>
  <si>
    <t>6783,</t>
  </si>
  <si>
    <t>6784,</t>
  </si>
  <si>
    <t>6823,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</si>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</sst>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7" fontId="0" fillId="0" borderId="0" xfId="0" applyNumberFormat="1"/>
    <xf numFmtId="2" fontId="0" fillId="0" borderId="0" xfId="0" applyNumberFormat="1"/>
    <xf numFmtId="3" fontId="0" fillId="0" borderId="0" xfId="0" applyNumberFormat="1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opLeftCell="I6" workbookViewId="0">
      <selection activeCell="T17" sqref="T17"/>
    </sheetView>
  </sheetViews>
  <sheetFormatPr defaultRowHeight="15" x14ac:dyDescent="0.25"/>
  <cols>
    <col min="1" max="1" width="20" bestFit="1" customWidth="1"/>
    <col min="2" max="2" width="20.85546875" style="2" bestFit="1" customWidth="1"/>
    <col min="3" max="3" width="20.7109375" bestFit="1" customWidth="1"/>
    <col min="4" max="4" width="11" hidden="1" customWidth="1"/>
    <col min="5" max="5" width="14.42578125" hidden="1" customWidth="1"/>
    <col min="6" max="6" width="12.42578125" hidden="1" customWidth="1"/>
    <col min="7" max="7" width="10.5703125" hidden="1" customWidth="1"/>
    <col min="8" max="8" width="12.5703125" hidden="1" customWidth="1"/>
    <col min="9" max="9" width="15.28515625" style="4" bestFit="1" customWidth="1"/>
    <col min="10" max="10" width="11.85546875" style="4" hidden="1" customWidth="1"/>
    <col min="11" max="11" width="12.5703125" hidden="1" customWidth="1"/>
    <col min="12" max="12" width="12.7109375" hidden="1" customWidth="1"/>
    <col min="13" max="13" width="13.5703125" bestFit="1" customWidth="1"/>
    <col min="14" max="14" width="12.42578125" bestFit="1" customWidth="1"/>
    <col min="15" max="15" width="12.140625" bestFit="1" customWidth="1"/>
    <col min="16" max="16" width="14.7109375" bestFit="1" customWidth="1"/>
    <col min="17" max="17" width="11.85546875" bestFit="1" customWidth="1"/>
    <col min="18" max="18" width="19.7109375" bestFit="1" customWidth="1"/>
    <col min="19" max="19" width="22.7109375" bestFit="1" customWidth="1"/>
    <col min="20" max="20" width="22.7109375" customWidth="1"/>
    <col min="21" max="21" width="8.5703125" bestFit="1" customWidth="1"/>
    <col min="22" max="22" width="12.140625" bestFit="1" customWidth="1"/>
    <col min="23" max="23" width="10.140625" bestFit="1" customWidth="1"/>
    <col min="25" max="25" width="12.28515625" bestFit="1" customWidth="1"/>
    <col min="26" max="26" width="15.140625" bestFit="1" customWidth="1"/>
    <col min="27" max="27" width="14.7109375" bestFit="1" customWidth="1"/>
    <col min="28" max="28" width="8.85546875" bestFit="1" customWidth="1"/>
    <col min="29" max="29" width="13.140625" bestFit="1" customWidth="1"/>
    <col min="30" max="30" width="13.85546875" bestFit="1" customWidth="1"/>
    <col min="31" max="31" width="18.140625" bestFit="1" customWidth="1"/>
    <col min="32" max="32" width="14.140625" bestFit="1" customWidth="1"/>
    <col min="33" max="33" width="18.42578125" bestFit="1" customWidth="1"/>
    <col min="34" max="34" width="7" bestFit="1" customWidth="1"/>
    <col min="35" max="35" width="13.5703125" bestFit="1" customWidth="1"/>
    <col min="36" max="36" width="16.7109375" bestFit="1" customWidth="1"/>
  </cols>
  <sheetData>
    <row r="1" spans="1:36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>
        <v>6652</v>
      </c>
      <c r="B2" s="2">
        <v>2.01909020817119E+16</v>
      </c>
      <c r="C2" t="s">
        <v>35</v>
      </c>
      <c r="D2">
        <v>4120032357</v>
      </c>
      <c r="E2" t="s">
        <v>36</v>
      </c>
      <c r="F2">
        <v>203649194</v>
      </c>
      <c r="G2">
        <v>92350806</v>
      </c>
      <c r="H2">
        <v>0</v>
      </c>
      <c r="I2" s="4">
        <v>296000000</v>
      </c>
      <c r="J2" s="4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U2" t="s">
        <v>37</v>
      </c>
      <c r="V2" s="1">
        <v>43671.736840277779</v>
      </c>
      <c r="W2" t="s">
        <v>38</v>
      </c>
      <c r="X2" s="1">
        <v>43671.744633101851</v>
      </c>
      <c r="Y2" t="s">
        <v>37</v>
      </c>
      <c r="Z2" t="s">
        <v>37</v>
      </c>
      <c r="AA2" t="s">
        <v>37</v>
      </c>
      <c r="AB2">
        <v>0</v>
      </c>
      <c r="AC2" t="s">
        <v>37</v>
      </c>
      <c r="AD2">
        <v>0</v>
      </c>
      <c r="AE2" t="s">
        <v>37</v>
      </c>
      <c r="AF2">
        <v>0</v>
      </c>
      <c r="AG2" t="s">
        <v>37</v>
      </c>
      <c r="AH2">
        <v>0</v>
      </c>
      <c r="AJ2" s="1">
        <v>43646</v>
      </c>
    </row>
    <row r="3" spans="1:36" x14ac:dyDescent="0.25">
      <c r="A3">
        <v>6654</v>
      </c>
      <c r="B3" s="2">
        <v>2.01909020817119E+16</v>
      </c>
      <c r="C3" t="s">
        <v>39</v>
      </c>
      <c r="D3">
        <v>4120032365</v>
      </c>
      <c r="E3" t="s">
        <v>40</v>
      </c>
      <c r="F3">
        <v>192597656</v>
      </c>
      <c r="G3">
        <v>92402344</v>
      </c>
      <c r="H3">
        <v>0</v>
      </c>
      <c r="I3" s="4">
        <v>285000000</v>
      </c>
      <c r="J3" s="4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U3" t="s">
        <v>37</v>
      </c>
      <c r="V3" s="1">
        <v>43671.737002314818</v>
      </c>
      <c r="W3" t="s">
        <v>38</v>
      </c>
      <c r="X3" s="1">
        <v>43671.744633101851</v>
      </c>
      <c r="Y3" t="s">
        <v>37</v>
      </c>
      <c r="Z3" t="s">
        <v>37</v>
      </c>
      <c r="AA3" t="s">
        <v>37</v>
      </c>
      <c r="AB3">
        <v>0</v>
      </c>
      <c r="AC3" t="s">
        <v>37</v>
      </c>
      <c r="AD3">
        <v>0</v>
      </c>
      <c r="AE3" t="s">
        <v>37</v>
      </c>
      <c r="AF3">
        <v>0</v>
      </c>
      <c r="AG3" t="s">
        <v>37</v>
      </c>
      <c r="AH3">
        <v>0</v>
      </c>
      <c r="AJ3" s="1">
        <v>43620</v>
      </c>
    </row>
    <row r="4" spans="1:36" x14ac:dyDescent="0.25">
      <c r="A4">
        <v>6776</v>
      </c>
      <c r="B4" s="2">
        <v>2.01909020817119E+16</v>
      </c>
      <c r="C4" t="s">
        <v>41</v>
      </c>
      <c r="D4">
        <v>4120032342</v>
      </c>
      <c r="E4" t="s">
        <v>42</v>
      </c>
      <c r="F4">
        <v>199500000</v>
      </c>
      <c r="G4">
        <v>85500000</v>
      </c>
      <c r="H4">
        <v>0</v>
      </c>
      <c r="I4" s="4">
        <v>285000000</v>
      </c>
      <c r="J4" s="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 t="s">
        <v>37</v>
      </c>
      <c r="V4" s="1">
        <v>43710.345266203702</v>
      </c>
      <c r="W4" t="s">
        <v>38</v>
      </c>
      <c r="X4" s="1">
        <v>43710.348799733794</v>
      </c>
      <c r="Y4" s="1">
        <v>43717.371557256942</v>
      </c>
      <c r="Z4" t="s">
        <v>43</v>
      </c>
      <c r="AA4" t="s">
        <v>44</v>
      </c>
      <c r="AB4">
        <v>0</v>
      </c>
      <c r="AC4" t="s">
        <v>37</v>
      </c>
      <c r="AD4">
        <v>0</v>
      </c>
      <c r="AE4" t="s">
        <v>37</v>
      </c>
      <c r="AF4">
        <v>0</v>
      </c>
      <c r="AG4" t="s">
        <v>37</v>
      </c>
      <c r="AH4">
        <v>0</v>
      </c>
      <c r="AJ4" s="1">
        <v>43677</v>
      </c>
    </row>
    <row r="5" spans="1:36" x14ac:dyDescent="0.25">
      <c r="A5">
        <v>6777</v>
      </c>
      <c r="B5" s="2">
        <v>2.01909020817119E+16</v>
      </c>
      <c r="C5" t="s">
        <v>41</v>
      </c>
      <c r="D5">
        <v>4120032344</v>
      </c>
      <c r="E5" t="s">
        <v>45</v>
      </c>
      <c r="F5">
        <v>199500000</v>
      </c>
      <c r="G5">
        <v>85500000</v>
      </c>
      <c r="H5">
        <v>0</v>
      </c>
      <c r="I5" s="4">
        <v>285000000</v>
      </c>
      <c r="J5" s="4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 t="s">
        <v>37</v>
      </c>
      <c r="V5" s="1">
        <v>43710.345381944448</v>
      </c>
      <c r="W5" t="s">
        <v>38</v>
      </c>
      <c r="X5" s="1">
        <v>43710.348799733794</v>
      </c>
      <c r="Y5" t="s">
        <v>37</v>
      </c>
      <c r="Z5" t="s">
        <v>37</v>
      </c>
      <c r="AA5" t="s">
        <v>37</v>
      </c>
      <c r="AB5">
        <v>0</v>
      </c>
      <c r="AC5" t="s">
        <v>37</v>
      </c>
      <c r="AD5">
        <v>0</v>
      </c>
      <c r="AE5" t="s">
        <v>37</v>
      </c>
      <c r="AF5">
        <v>0</v>
      </c>
      <c r="AG5" t="s">
        <v>37</v>
      </c>
      <c r="AH5">
        <v>0</v>
      </c>
      <c r="AJ5" s="1">
        <v>43677</v>
      </c>
    </row>
    <row r="6" spans="1:36" x14ac:dyDescent="0.25">
      <c r="A6">
        <v>6778</v>
      </c>
      <c r="B6" s="2">
        <v>2.01909020817119E+16</v>
      </c>
      <c r="C6" t="s">
        <v>41</v>
      </c>
      <c r="D6">
        <v>4120032345</v>
      </c>
      <c r="E6" t="s">
        <v>46</v>
      </c>
      <c r="F6">
        <v>199500000</v>
      </c>
      <c r="G6">
        <v>85500000</v>
      </c>
      <c r="H6">
        <v>0</v>
      </c>
      <c r="I6" s="4">
        <v>285000000</v>
      </c>
      <c r="J6" s="4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 t="s">
        <v>37</v>
      </c>
      <c r="V6" s="1">
        <v>43710.345462962963</v>
      </c>
      <c r="W6" t="s">
        <v>38</v>
      </c>
      <c r="X6" s="1">
        <v>43710.348799733794</v>
      </c>
      <c r="Y6" s="1">
        <v>43717.371557256942</v>
      </c>
      <c r="Z6" t="s">
        <v>43</v>
      </c>
      <c r="AA6" t="s">
        <v>44</v>
      </c>
      <c r="AB6">
        <v>0</v>
      </c>
      <c r="AC6" t="s">
        <v>37</v>
      </c>
      <c r="AD6">
        <v>0</v>
      </c>
      <c r="AE6" t="s">
        <v>37</v>
      </c>
      <c r="AF6">
        <v>0</v>
      </c>
      <c r="AG6" t="s">
        <v>37</v>
      </c>
      <c r="AH6">
        <v>0</v>
      </c>
      <c r="AJ6" s="1">
        <v>43677</v>
      </c>
    </row>
    <row r="7" spans="1:36" x14ac:dyDescent="0.25">
      <c r="A7">
        <v>6779</v>
      </c>
      <c r="B7" s="2">
        <v>2.01909020817119E+16</v>
      </c>
      <c r="C7" t="s">
        <v>47</v>
      </c>
      <c r="D7">
        <v>4120032361</v>
      </c>
      <c r="E7" t="s">
        <v>48</v>
      </c>
      <c r="F7">
        <v>196048828</v>
      </c>
      <c r="G7">
        <v>88951172</v>
      </c>
      <c r="H7">
        <v>0</v>
      </c>
      <c r="I7" s="4">
        <v>285000000</v>
      </c>
      <c r="J7" s="4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 t="s">
        <v>37</v>
      </c>
      <c r="V7" s="1">
        <v>43710.345532407409</v>
      </c>
      <c r="W7" t="s">
        <v>38</v>
      </c>
      <c r="X7" s="1">
        <v>43710.348799733794</v>
      </c>
      <c r="Y7" t="s">
        <v>37</v>
      </c>
      <c r="Z7" t="s">
        <v>37</v>
      </c>
      <c r="AA7" t="s">
        <v>37</v>
      </c>
      <c r="AB7">
        <v>0</v>
      </c>
      <c r="AC7" t="s">
        <v>37</v>
      </c>
      <c r="AD7">
        <v>0</v>
      </c>
      <c r="AE7" t="s">
        <v>37</v>
      </c>
      <c r="AF7">
        <v>0</v>
      </c>
      <c r="AG7" t="s">
        <v>37</v>
      </c>
      <c r="AH7">
        <v>0</v>
      </c>
      <c r="AJ7" s="1">
        <v>43650</v>
      </c>
    </row>
    <row r="8" spans="1:36" x14ac:dyDescent="0.25">
      <c r="A8">
        <v>6780</v>
      </c>
      <c r="B8" s="2">
        <v>2.01909020817119E+16</v>
      </c>
      <c r="C8" t="s">
        <v>47</v>
      </c>
      <c r="D8">
        <v>4120032362</v>
      </c>
      <c r="E8" t="s">
        <v>49</v>
      </c>
      <c r="F8">
        <v>196048828</v>
      </c>
      <c r="G8">
        <v>88951172</v>
      </c>
      <c r="H8">
        <v>0</v>
      </c>
      <c r="I8" s="4">
        <v>285000000</v>
      </c>
      <c r="J8" s="4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 t="s">
        <v>37</v>
      </c>
      <c r="V8" s="1">
        <v>43710.345636574071</v>
      </c>
      <c r="W8" t="s">
        <v>38</v>
      </c>
      <c r="X8" s="1">
        <v>43710.348799733794</v>
      </c>
      <c r="Y8" t="s">
        <v>37</v>
      </c>
      <c r="Z8" t="s">
        <v>37</v>
      </c>
      <c r="AA8" t="s">
        <v>37</v>
      </c>
      <c r="AB8">
        <v>0</v>
      </c>
      <c r="AC8" t="s">
        <v>37</v>
      </c>
      <c r="AD8">
        <v>0</v>
      </c>
      <c r="AE8" t="s">
        <v>37</v>
      </c>
      <c r="AF8">
        <v>0</v>
      </c>
      <c r="AG8" t="s">
        <v>37</v>
      </c>
      <c r="AH8">
        <v>0</v>
      </c>
      <c r="AJ8" s="1">
        <v>43650</v>
      </c>
    </row>
    <row r="9" spans="1:36" x14ac:dyDescent="0.25">
      <c r="A9">
        <v>6781</v>
      </c>
      <c r="B9" s="2">
        <v>2.01909020817119E+16</v>
      </c>
      <c r="C9" t="s">
        <v>50</v>
      </c>
      <c r="D9">
        <v>4120032351</v>
      </c>
      <c r="E9" t="s">
        <v>51</v>
      </c>
      <c r="F9">
        <v>207200000</v>
      </c>
      <c r="G9">
        <v>88800000</v>
      </c>
      <c r="H9">
        <v>0</v>
      </c>
      <c r="I9" s="4">
        <v>296000000</v>
      </c>
      <c r="J9" s="4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 t="s">
        <v>37</v>
      </c>
      <c r="V9" s="1">
        <v>43710.345729166664</v>
      </c>
      <c r="W9" t="s">
        <v>38</v>
      </c>
      <c r="X9" s="1">
        <v>43710.348799733794</v>
      </c>
      <c r="Y9" t="s">
        <v>37</v>
      </c>
      <c r="Z9" t="s">
        <v>37</v>
      </c>
      <c r="AA9" t="s">
        <v>37</v>
      </c>
      <c r="AB9">
        <v>0</v>
      </c>
      <c r="AC9" t="s">
        <v>37</v>
      </c>
      <c r="AD9">
        <v>0</v>
      </c>
      <c r="AE9" t="s">
        <v>37</v>
      </c>
      <c r="AF9">
        <v>0</v>
      </c>
      <c r="AG9" t="s">
        <v>37</v>
      </c>
      <c r="AH9">
        <v>0</v>
      </c>
      <c r="AJ9" s="1">
        <v>43677</v>
      </c>
    </row>
    <row r="10" spans="1:36" x14ac:dyDescent="0.25">
      <c r="A10">
        <v>6782</v>
      </c>
      <c r="B10" s="2">
        <v>2.01909020817119E+16</v>
      </c>
      <c r="C10" t="s">
        <v>50</v>
      </c>
      <c r="D10">
        <v>4120032353</v>
      </c>
      <c r="E10" t="s">
        <v>52</v>
      </c>
      <c r="F10">
        <v>207200000</v>
      </c>
      <c r="G10">
        <v>88800000</v>
      </c>
      <c r="H10">
        <v>0</v>
      </c>
      <c r="I10" s="4">
        <v>296000000</v>
      </c>
      <c r="J10" s="4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 t="s">
        <v>37</v>
      </c>
      <c r="V10" s="1">
        <v>43710.345960648148</v>
      </c>
      <c r="W10" t="s">
        <v>38</v>
      </c>
      <c r="X10" s="1">
        <v>43710.348799733794</v>
      </c>
      <c r="Y10" t="s">
        <v>37</v>
      </c>
      <c r="Z10" t="s">
        <v>37</v>
      </c>
      <c r="AA10" t="s">
        <v>37</v>
      </c>
      <c r="AB10">
        <v>0</v>
      </c>
      <c r="AC10" t="s">
        <v>37</v>
      </c>
      <c r="AD10">
        <v>0</v>
      </c>
      <c r="AE10" t="s">
        <v>37</v>
      </c>
      <c r="AF10">
        <v>0</v>
      </c>
      <c r="AG10" t="s">
        <v>37</v>
      </c>
      <c r="AH10">
        <v>0</v>
      </c>
      <c r="AJ10" s="1">
        <v>43677</v>
      </c>
    </row>
    <row r="11" spans="1:36" x14ac:dyDescent="0.25">
      <c r="A11">
        <v>6783</v>
      </c>
      <c r="B11" s="2">
        <v>2.01909020817119E+16</v>
      </c>
      <c r="C11" t="s">
        <v>35</v>
      </c>
      <c r="D11">
        <v>4120032355</v>
      </c>
      <c r="E11" t="s">
        <v>53</v>
      </c>
      <c r="F11">
        <v>207200000</v>
      </c>
      <c r="G11">
        <v>88800000</v>
      </c>
      <c r="H11">
        <v>0</v>
      </c>
      <c r="I11" s="4">
        <v>296000000</v>
      </c>
      <c r="J11" s="4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 t="s">
        <v>37</v>
      </c>
      <c r="V11" s="1">
        <v>43710.346041666664</v>
      </c>
      <c r="W11" t="s">
        <v>38</v>
      </c>
      <c r="X11" s="1">
        <v>43710.348799733794</v>
      </c>
      <c r="Y11" t="s">
        <v>37</v>
      </c>
      <c r="Z11" t="s">
        <v>37</v>
      </c>
      <c r="AA11" t="s">
        <v>37</v>
      </c>
      <c r="AB11">
        <v>0</v>
      </c>
      <c r="AC11" t="s">
        <v>37</v>
      </c>
      <c r="AD11">
        <v>0</v>
      </c>
      <c r="AE11" t="s">
        <v>37</v>
      </c>
      <c r="AF11">
        <v>0</v>
      </c>
      <c r="AG11" t="s">
        <v>37</v>
      </c>
      <c r="AH11">
        <v>0</v>
      </c>
      <c r="AJ11" s="1">
        <v>43677</v>
      </c>
    </row>
    <row r="12" spans="1:36" x14ac:dyDescent="0.25">
      <c r="A12">
        <v>6784</v>
      </c>
      <c r="B12" s="2">
        <v>2.01909020817119E+16</v>
      </c>
      <c r="C12" t="s">
        <v>35</v>
      </c>
      <c r="D12">
        <v>4120032356</v>
      </c>
      <c r="E12" t="s">
        <v>54</v>
      </c>
      <c r="F12">
        <v>207200000</v>
      </c>
      <c r="G12">
        <v>88800000</v>
      </c>
      <c r="H12">
        <v>0</v>
      </c>
      <c r="I12" s="4">
        <v>296000000</v>
      </c>
      <c r="J12" s="4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 t="s">
        <v>37</v>
      </c>
      <c r="V12" s="1">
        <v>43710.346134259256</v>
      </c>
      <c r="W12" t="s">
        <v>38</v>
      </c>
      <c r="X12" s="1">
        <v>43710.348799733794</v>
      </c>
      <c r="Y12" t="s">
        <v>37</v>
      </c>
      <c r="Z12" t="s">
        <v>37</v>
      </c>
      <c r="AA12" t="s">
        <v>37</v>
      </c>
      <c r="AB12">
        <v>0</v>
      </c>
      <c r="AC12" t="s">
        <v>37</v>
      </c>
      <c r="AD12">
        <v>0</v>
      </c>
      <c r="AE12" t="s">
        <v>37</v>
      </c>
      <c r="AF12">
        <v>0</v>
      </c>
      <c r="AG12" t="s">
        <v>37</v>
      </c>
      <c r="AH12">
        <v>0</v>
      </c>
      <c r="AJ12" s="1">
        <v>43677</v>
      </c>
    </row>
    <row r="15" spans="1:36" x14ac:dyDescent="0.25">
      <c r="A15" t="s">
        <v>55</v>
      </c>
      <c r="B15" s="2" t="s">
        <v>0</v>
      </c>
      <c r="C15" t="s">
        <v>56</v>
      </c>
      <c r="D15" t="s">
        <v>57</v>
      </c>
      <c r="E15" t="s">
        <v>58</v>
      </c>
      <c r="F15" t="s">
        <v>59</v>
      </c>
      <c r="G15" t="s">
        <v>60</v>
      </c>
      <c r="H15" t="s">
        <v>61</v>
      </c>
      <c r="I15" s="4" t="s">
        <v>62</v>
      </c>
      <c r="J15" s="4" t="s">
        <v>63</v>
      </c>
      <c r="K15" t="s">
        <v>64</v>
      </c>
      <c r="L15" t="s">
        <v>19</v>
      </c>
      <c r="M15" t="s">
        <v>65</v>
      </c>
      <c r="N15" t="s">
        <v>66</v>
      </c>
      <c r="O15" t="s">
        <v>67</v>
      </c>
      <c r="P15" t="s">
        <v>68</v>
      </c>
      <c r="Q15" t="s">
        <v>69</v>
      </c>
      <c r="R15" t="s">
        <v>70</v>
      </c>
      <c r="S15" t="s">
        <v>71</v>
      </c>
      <c r="U15" t="s">
        <v>72</v>
      </c>
      <c r="V15" t="s">
        <v>73</v>
      </c>
      <c r="W15" t="s">
        <v>74</v>
      </c>
      <c r="X15" t="s">
        <v>75</v>
      </c>
      <c r="Y15" t="s">
        <v>76</v>
      </c>
      <c r="Z15" t="s">
        <v>77</v>
      </c>
    </row>
    <row r="16" spans="1:36" x14ac:dyDescent="0.25">
      <c r="A16">
        <v>1243</v>
      </c>
      <c r="B16" s="2">
        <v>6776</v>
      </c>
      <c r="C16">
        <v>360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s="4" t="s">
        <v>37</v>
      </c>
      <c r="J16" s="4">
        <v>43710.358302812499</v>
      </c>
      <c r="K16">
        <v>1</v>
      </c>
      <c r="L16" t="s">
        <v>37</v>
      </c>
      <c r="M16">
        <v>175000000</v>
      </c>
      <c r="N16">
        <v>175000000</v>
      </c>
      <c r="O16">
        <v>0</v>
      </c>
      <c r="P16">
        <v>0</v>
      </c>
      <c r="Q16">
        <v>0</v>
      </c>
      <c r="R16">
        <v>0</v>
      </c>
      <c r="S16">
        <v>0</v>
      </c>
      <c r="U16" t="s">
        <v>78</v>
      </c>
      <c r="V16" t="s">
        <v>79</v>
      </c>
      <c r="W16" t="s">
        <v>44</v>
      </c>
      <c r="X16" t="s">
        <v>37</v>
      </c>
      <c r="Y16" s="3" t="s">
        <v>37</v>
      </c>
      <c r="Z16">
        <v>2</v>
      </c>
    </row>
    <row r="17" spans="1:26" x14ac:dyDescent="0.25">
      <c r="A17">
        <v>1244</v>
      </c>
      <c r="B17" s="2">
        <v>6777</v>
      </c>
      <c r="C17">
        <v>360</v>
      </c>
      <c r="D17" t="s">
        <v>37</v>
      </c>
      <c r="E17" t="s">
        <v>80</v>
      </c>
      <c r="F17" t="s">
        <v>81</v>
      </c>
      <c r="G17" t="s">
        <v>37</v>
      </c>
      <c r="H17" t="s">
        <v>37</v>
      </c>
      <c r="I17" s="4">
        <v>162727272.72999999</v>
      </c>
      <c r="J17" s="4">
        <v>43727.509572569441</v>
      </c>
      <c r="K17">
        <v>1</v>
      </c>
      <c r="L17" t="s">
        <v>37</v>
      </c>
      <c r="M17">
        <v>175000000</v>
      </c>
      <c r="N17">
        <v>175000000</v>
      </c>
      <c r="O17">
        <v>5000000</v>
      </c>
      <c r="P17">
        <v>3254545</v>
      </c>
      <c r="Q17">
        <v>0</v>
      </c>
      <c r="R17">
        <v>825455</v>
      </c>
      <c r="S17">
        <v>165091</v>
      </c>
      <c r="T17" t="s">
        <v>90</v>
      </c>
      <c r="U17" t="s">
        <v>78</v>
      </c>
      <c r="V17" t="s">
        <v>79</v>
      </c>
      <c r="W17" t="s">
        <v>37</v>
      </c>
      <c r="X17" t="s">
        <v>37</v>
      </c>
      <c r="Y17" t="s">
        <v>37</v>
      </c>
      <c r="Z17">
        <v>2</v>
      </c>
    </row>
    <row r="18" spans="1:26" x14ac:dyDescent="0.25">
      <c r="A18">
        <v>1245</v>
      </c>
      <c r="B18" s="2">
        <v>6778</v>
      </c>
      <c r="C18">
        <v>360</v>
      </c>
      <c r="D18" t="s">
        <v>37</v>
      </c>
      <c r="E18" t="s">
        <v>37</v>
      </c>
      <c r="F18" t="s">
        <v>37</v>
      </c>
      <c r="G18" t="s">
        <v>37</v>
      </c>
      <c r="H18" t="s">
        <v>37</v>
      </c>
      <c r="I18" s="4" t="s">
        <v>37</v>
      </c>
      <c r="J18" s="4">
        <v>43710.358302812499</v>
      </c>
      <c r="K18">
        <v>1</v>
      </c>
      <c r="L18" t="s">
        <v>37</v>
      </c>
      <c r="M18">
        <v>175000000</v>
      </c>
      <c r="N18">
        <v>175000000</v>
      </c>
      <c r="O18">
        <v>0</v>
      </c>
      <c r="P18">
        <v>0</v>
      </c>
      <c r="Q18">
        <v>0</v>
      </c>
      <c r="R18">
        <v>0</v>
      </c>
      <c r="S18">
        <v>0</v>
      </c>
      <c r="U18" t="s">
        <v>78</v>
      </c>
      <c r="V18" t="s">
        <v>79</v>
      </c>
      <c r="W18" t="s">
        <v>44</v>
      </c>
      <c r="X18" t="s">
        <v>37</v>
      </c>
      <c r="Y18" s="3" t="s">
        <v>37</v>
      </c>
      <c r="Z18">
        <v>2</v>
      </c>
    </row>
    <row r="19" spans="1:26" x14ac:dyDescent="0.25">
      <c r="A19">
        <v>1246</v>
      </c>
      <c r="B19" s="2">
        <v>6781</v>
      </c>
      <c r="C19">
        <v>360</v>
      </c>
      <c r="D19" t="s">
        <v>37</v>
      </c>
      <c r="E19" t="s">
        <v>82</v>
      </c>
      <c r="F19" t="s">
        <v>37</v>
      </c>
      <c r="G19" t="s">
        <v>37</v>
      </c>
      <c r="H19" t="s">
        <v>37</v>
      </c>
      <c r="I19" s="4">
        <v>201818181.81999999</v>
      </c>
      <c r="J19" s="4">
        <v>43727.509572569441</v>
      </c>
      <c r="K19">
        <v>1</v>
      </c>
      <c r="L19" t="s">
        <v>37</v>
      </c>
      <c r="M19">
        <v>180000000</v>
      </c>
      <c r="N19">
        <v>180000000</v>
      </c>
      <c r="O19">
        <v>6000000</v>
      </c>
      <c r="P19">
        <v>4036364</v>
      </c>
      <c r="Q19">
        <v>0</v>
      </c>
      <c r="R19">
        <v>1003636</v>
      </c>
      <c r="S19">
        <v>200727</v>
      </c>
      <c r="U19" t="s">
        <v>78</v>
      </c>
      <c r="V19" t="s">
        <v>79</v>
      </c>
      <c r="W19" t="s">
        <v>37</v>
      </c>
      <c r="X19" t="s">
        <v>37</v>
      </c>
      <c r="Y19" s="3" t="s">
        <v>37</v>
      </c>
      <c r="Z19">
        <v>2</v>
      </c>
    </row>
    <row r="20" spans="1:26" x14ac:dyDescent="0.25">
      <c r="A20">
        <v>1247</v>
      </c>
      <c r="B20" s="2">
        <v>6782</v>
      </c>
      <c r="C20">
        <v>360</v>
      </c>
      <c r="D20" t="s">
        <v>37</v>
      </c>
      <c r="E20" t="s">
        <v>83</v>
      </c>
      <c r="F20" t="s">
        <v>37</v>
      </c>
      <c r="G20" t="s">
        <v>37</v>
      </c>
      <c r="H20" t="s">
        <v>37</v>
      </c>
      <c r="I20" s="4">
        <v>198181818.18000001</v>
      </c>
      <c r="J20" s="4">
        <v>43727.509572569441</v>
      </c>
      <c r="K20">
        <v>1</v>
      </c>
      <c r="L20" t="s">
        <v>37</v>
      </c>
      <c r="M20">
        <v>180000000</v>
      </c>
      <c r="N20">
        <v>180000000</v>
      </c>
      <c r="O20">
        <v>6000000</v>
      </c>
      <c r="P20">
        <v>3963636</v>
      </c>
      <c r="Q20">
        <v>0</v>
      </c>
      <c r="R20">
        <v>996364</v>
      </c>
      <c r="S20">
        <v>199273</v>
      </c>
      <c r="U20" t="s">
        <v>78</v>
      </c>
      <c r="V20" t="s">
        <v>79</v>
      </c>
      <c r="W20" t="s">
        <v>37</v>
      </c>
      <c r="X20" t="s">
        <v>37</v>
      </c>
      <c r="Y20" s="3" t="s">
        <v>37</v>
      </c>
      <c r="Z20">
        <v>2</v>
      </c>
    </row>
    <row r="21" spans="1:26" x14ac:dyDescent="0.25">
      <c r="A21">
        <v>1248</v>
      </c>
      <c r="B21" s="2">
        <v>6783</v>
      </c>
      <c r="C21">
        <v>360</v>
      </c>
      <c r="D21" t="s">
        <v>37</v>
      </c>
      <c r="E21" t="s">
        <v>82</v>
      </c>
      <c r="F21" t="s">
        <v>84</v>
      </c>
      <c r="G21" t="s">
        <v>37</v>
      </c>
      <c r="H21" t="s">
        <v>37</v>
      </c>
      <c r="I21" s="4">
        <v>199090909.09</v>
      </c>
      <c r="J21" s="4">
        <v>43727.509572569441</v>
      </c>
      <c r="K21">
        <v>1</v>
      </c>
      <c r="L21" t="s">
        <v>37</v>
      </c>
      <c r="M21">
        <v>180000000</v>
      </c>
      <c r="N21">
        <v>180000000</v>
      </c>
      <c r="O21">
        <v>6000000</v>
      </c>
      <c r="P21">
        <v>3981818</v>
      </c>
      <c r="Q21">
        <v>0</v>
      </c>
      <c r="R21">
        <v>998182</v>
      </c>
      <c r="S21">
        <v>199636</v>
      </c>
      <c r="U21" t="s">
        <v>78</v>
      </c>
      <c r="V21" t="s">
        <v>79</v>
      </c>
      <c r="W21" t="s">
        <v>37</v>
      </c>
      <c r="X21" t="s">
        <v>37</v>
      </c>
      <c r="Y21" s="3" t="s">
        <v>37</v>
      </c>
      <c r="Z21">
        <v>2</v>
      </c>
    </row>
    <row r="22" spans="1:26" x14ac:dyDescent="0.25">
      <c r="A22">
        <v>1249</v>
      </c>
      <c r="B22" s="2">
        <v>6784</v>
      </c>
      <c r="C22">
        <v>360</v>
      </c>
      <c r="D22" t="s">
        <v>37</v>
      </c>
      <c r="E22" t="s">
        <v>85</v>
      </c>
      <c r="F22" t="s">
        <v>37</v>
      </c>
      <c r="G22" t="s">
        <v>37</v>
      </c>
      <c r="H22" t="s">
        <v>37</v>
      </c>
      <c r="I22" s="4">
        <v>198636363.63999999</v>
      </c>
      <c r="J22" s="4">
        <v>43727.509572569441</v>
      </c>
      <c r="K22">
        <v>1</v>
      </c>
      <c r="L22" t="s">
        <v>37</v>
      </c>
      <c r="M22">
        <v>180000000</v>
      </c>
      <c r="N22">
        <v>180000000</v>
      </c>
      <c r="O22">
        <v>6000000</v>
      </c>
      <c r="P22">
        <v>3972727</v>
      </c>
      <c r="Q22">
        <v>0</v>
      </c>
      <c r="R22">
        <v>997273</v>
      </c>
      <c r="S22">
        <v>199455</v>
      </c>
      <c r="U22" t="s">
        <v>78</v>
      </c>
      <c r="V22" t="s">
        <v>79</v>
      </c>
      <c r="W22" t="s">
        <v>37</v>
      </c>
      <c r="X22" t="s">
        <v>37</v>
      </c>
      <c r="Y22" s="3" t="s">
        <v>37</v>
      </c>
      <c r="Z22">
        <v>2</v>
      </c>
    </row>
    <row r="23" spans="1:26" x14ac:dyDescent="0.25">
      <c r="A23">
        <v>1250</v>
      </c>
      <c r="B23" s="2">
        <v>6779</v>
      </c>
      <c r="C23">
        <v>360</v>
      </c>
      <c r="D23" t="s">
        <v>37</v>
      </c>
      <c r="E23" t="s">
        <v>86</v>
      </c>
      <c r="F23" t="s">
        <v>87</v>
      </c>
      <c r="G23" t="s">
        <v>37</v>
      </c>
      <c r="H23" t="s">
        <v>37</v>
      </c>
      <c r="I23" s="4">
        <v>162727272.72999999</v>
      </c>
      <c r="J23" s="4">
        <v>43727.509572569441</v>
      </c>
      <c r="K23">
        <v>1</v>
      </c>
      <c r="L23" t="s">
        <v>37</v>
      </c>
      <c r="M23">
        <v>175000000</v>
      </c>
      <c r="N23">
        <v>175000000</v>
      </c>
      <c r="O23">
        <v>4000000</v>
      </c>
      <c r="P23">
        <v>3254545</v>
      </c>
      <c r="Q23">
        <v>0</v>
      </c>
      <c r="R23">
        <v>725455</v>
      </c>
      <c r="S23">
        <v>145091</v>
      </c>
      <c r="U23" t="s">
        <v>78</v>
      </c>
      <c r="V23" t="s">
        <v>79</v>
      </c>
      <c r="W23" t="s">
        <v>37</v>
      </c>
      <c r="X23" t="s">
        <v>37</v>
      </c>
      <c r="Y23" t="s">
        <v>37</v>
      </c>
      <c r="Z23">
        <v>2</v>
      </c>
    </row>
    <row r="24" spans="1:26" x14ac:dyDescent="0.25">
      <c r="A24">
        <v>1251</v>
      </c>
      <c r="B24" s="2">
        <v>6780</v>
      </c>
      <c r="C24">
        <v>360</v>
      </c>
      <c r="D24" t="s">
        <v>37</v>
      </c>
      <c r="E24" t="s">
        <v>88</v>
      </c>
      <c r="F24" t="s">
        <v>89</v>
      </c>
      <c r="G24" t="s">
        <v>37</v>
      </c>
      <c r="H24" t="s">
        <v>37</v>
      </c>
      <c r="I24" s="4">
        <v>159090909.09</v>
      </c>
      <c r="J24" s="4">
        <v>43727.509572569441</v>
      </c>
      <c r="K24">
        <v>1</v>
      </c>
      <c r="L24" t="s">
        <v>37</v>
      </c>
      <c r="M24">
        <v>175000000</v>
      </c>
      <c r="N24">
        <v>175000000</v>
      </c>
      <c r="O24">
        <v>4000000</v>
      </c>
      <c r="P24">
        <v>3181818</v>
      </c>
      <c r="Q24">
        <v>0</v>
      </c>
      <c r="R24">
        <v>718182</v>
      </c>
      <c r="S24">
        <v>143636</v>
      </c>
      <c r="U24" t="s">
        <v>78</v>
      </c>
      <c r="V24" t="s">
        <v>79</v>
      </c>
      <c r="W24" t="s">
        <v>37</v>
      </c>
      <c r="X24" t="s">
        <v>37</v>
      </c>
      <c r="Y24" t="s">
        <v>37</v>
      </c>
      <c r="Z24">
        <v>2</v>
      </c>
    </row>
    <row r="25" spans="1:26" x14ac:dyDescent="0.25">
      <c r="A25">
        <v>1283</v>
      </c>
      <c r="B25" s="2">
        <v>6823</v>
      </c>
      <c r="C25">
        <v>360</v>
      </c>
      <c r="D25" t="s">
        <v>37</v>
      </c>
      <c r="E25" t="s">
        <v>82</v>
      </c>
      <c r="F25" t="s">
        <v>37</v>
      </c>
      <c r="G25" t="s">
        <v>37</v>
      </c>
      <c r="H25" t="s">
        <v>37</v>
      </c>
      <c r="I25" s="4">
        <v>193636363.63999999</v>
      </c>
      <c r="J25" s="4">
        <v>43727.509572569441</v>
      </c>
      <c r="K25">
        <v>1</v>
      </c>
      <c r="L25" t="s">
        <v>37</v>
      </c>
      <c r="M25">
        <v>175000000</v>
      </c>
      <c r="N25">
        <v>175000000</v>
      </c>
      <c r="O25">
        <v>6000000</v>
      </c>
      <c r="P25">
        <v>3872727</v>
      </c>
      <c r="Q25">
        <v>0</v>
      </c>
      <c r="R25">
        <v>987273</v>
      </c>
      <c r="S25">
        <v>197455</v>
      </c>
      <c r="U25" t="s">
        <v>78</v>
      </c>
      <c r="V25" t="s">
        <v>79</v>
      </c>
      <c r="W25" t="s">
        <v>37</v>
      </c>
      <c r="X25" t="s">
        <v>37</v>
      </c>
      <c r="Y25" t="s">
        <v>37</v>
      </c>
      <c r="Z25">
        <v>2</v>
      </c>
    </row>
    <row r="26" spans="1:26" x14ac:dyDescent="0.25">
      <c r="A26">
        <v>1284</v>
      </c>
      <c r="B26" s="2">
        <v>6824</v>
      </c>
      <c r="C26">
        <v>360</v>
      </c>
      <c r="D26" t="s">
        <v>37</v>
      </c>
      <c r="E26" t="s">
        <v>88</v>
      </c>
      <c r="F26" t="s">
        <v>89</v>
      </c>
      <c r="G26" t="s">
        <v>37</v>
      </c>
      <c r="H26" t="s">
        <v>37</v>
      </c>
      <c r="I26" s="4">
        <v>159090909.09</v>
      </c>
      <c r="J26" s="4">
        <v>43727.509572569441</v>
      </c>
      <c r="K26">
        <v>1</v>
      </c>
      <c r="L26" t="s">
        <v>37</v>
      </c>
      <c r="M26">
        <v>175000000</v>
      </c>
      <c r="N26">
        <v>175000000</v>
      </c>
      <c r="O26">
        <v>4000000</v>
      </c>
      <c r="P26">
        <v>3181818</v>
      </c>
      <c r="Q26">
        <v>0</v>
      </c>
      <c r="R26">
        <v>718182</v>
      </c>
      <c r="S26">
        <v>143636</v>
      </c>
      <c r="U26" t="s">
        <v>78</v>
      </c>
      <c r="V26" t="s">
        <v>79</v>
      </c>
      <c r="W26" t="s">
        <v>37</v>
      </c>
      <c r="X26" t="s">
        <v>37</v>
      </c>
      <c r="Y26" t="s">
        <v>37</v>
      </c>
      <c r="Z2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B1" workbookViewId="0">
      <selection activeCell="G8" sqref="G8"/>
    </sheetView>
  </sheetViews>
  <sheetFormatPr defaultRowHeight="15" x14ac:dyDescent="0.25"/>
  <cols>
    <col min="1" max="1" width="20" bestFit="1" customWidth="1"/>
    <col min="2" max="2" width="15.85546875" bestFit="1" customWidth="1"/>
    <col min="3" max="3" width="20.7109375" bestFit="1" customWidth="1"/>
    <col min="4" max="4" width="11" bestFit="1" customWidth="1"/>
    <col min="5" max="5" width="21" style="4" bestFit="1" customWidth="1"/>
    <col min="6" max="6" width="20.85546875" style="4" bestFit="1" customWidth="1"/>
    <col min="7" max="7" width="15.7109375" style="4" bestFit="1" customWidth="1"/>
    <col min="8" max="10" width="13.28515625" style="4" bestFit="1" customWidth="1"/>
    <col min="11" max="12" width="15.28515625" style="4" bestFit="1" customWidth="1"/>
    <col min="13" max="13" width="11.5703125" style="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4" t="s">
        <v>62</v>
      </c>
      <c r="F1" s="4" t="s">
        <v>67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91</v>
      </c>
      <c r="L1" s="4" t="s">
        <v>92</v>
      </c>
      <c r="M1" s="6" t="s">
        <v>93</v>
      </c>
    </row>
    <row r="2" spans="1:13" x14ac:dyDescent="0.25">
      <c r="A2">
        <v>6776</v>
      </c>
      <c r="B2">
        <v>2.01909020817119E+16</v>
      </c>
      <c r="C2" t="s">
        <v>41</v>
      </c>
      <c r="D2">
        <v>4120032342</v>
      </c>
      <c r="E2" s="4" t="s">
        <v>37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3" x14ac:dyDescent="0.25">
      <c r="A3">
        <v>6777</v>
      </c>
      <c r="B3">
        <v>2.01909020817119E+16</v>
      </c>
      <c r="C3" t="s">
        <v>41</v>
      </c>
      <c r="D3">
        <v>4120032344</v>
      </c>
      <c r="E3" s="4">
        <v>162727272.72999999</v>
      </c>
      <c r="F3" s="4">
        <v>5000000</v>
      </c>
      <c r="G3" s="4">
        <v>3254545</v>
      </c>
      <c r="H3" s="4">
        <v>0</v>
      </c>
      <c r="I3" s="4">
        <v>825455</v>
      </c>
      <c r="J3" s="4">
        <v>165091</v>
      </c>
      <c r="K3" s="4">
        <v>170085091</v>
      </c>
      <c r="L3" s="4">
        <f>(E3*110/100)-F3-G3-H3-I3-J3</f>
        <v>169754909.00299999</v>
      </c>
      <c r="M3" s="7">
        <f>K3-L3</f>
        <v>330181.99700000882</v>
      </c>
    </row>
    <row r="4" spans="1:13" x14ac:dyDescent="0.25">
      <c r="A4">
        <v>6778</v>
      </c>
      <c r="B4">
        <v>2.01909020817119E+16</v>
      </c>
      <c r="C4" t="s">
        <v>41</v>
      </c>
      <c r="D4">
        <v>4120032345</v>
      </c>
      <c r="E4" s="4" t="s">
        <v>37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3" x14ac:dyDescent="0.25">
      <c r="A5">
        <v>6781</v>
      </c>
      <c r="B5">
        <v>2.01909020817119E+16</v>
      </c>
      <c r="C5" t="s">
        <v>50</v>
      </c>
      <c r="D5">
        <v>4120032351</v>
      </c>
      <c r="E5" s="4">
        <v>201818181.81999999</v>
      </c>
      <c r="F5" s="4">
        <v>6000000</v>
      </c>
      <c r="G5" s="4">
        <v>4036364</v>
      </c>
      <c r="H5" s="4">
        <v>0</v>
      </c>
      <c r="I5" s="4">
        <v>1003636</v>
      </c>
      <c r="J5" s="4">
        <v>200727</v>
      </c>
      <c r="K5" s="4">
        <v>211160727</v>
      </c>
      <c r="L5" s="4">
        <f t="shared" ref="L5:L12" si="0">(E5*110/100)-F5-G5-H5-I5-J5</f>
        <v>210759273.002</v>
      </c>
      <c r="M5" s="7">
        <f t="shared" ref="M5:M8" si="1">K5-L5</f>
        <v>401453.99799999595</v>
      </c>
    </row>
    <row r="6" spans="1:13" x14ac:dyDescent="0.25">
      <c r="A6">
        <v>6782</v>
      </c>
      <c r="B6">
        <v>2.01909020817119E+16</v>
      </c>
      <c r="C6" t="s">
        <v>50</v>
      </c>
      <c r="D6">
        <v>4120032353</v>
      </c>
      <c r="E6" s="4">
        <v>198181818.18000001</v>
      </c>
      <c r="F6" s="4">
        <v>6000000</v>
      </c>
      <c r="G6" s="4">
        <v>3963636</v>
      </c>
      <c r="H6" s="4">
        <v>0</v>
      </c>
      <c r="I6" s="4">
        <v>996364</v>
      </c>
      <c r="J6" s="4">
        <v>199273</v>
      </c>
      <c r="K6" s="4">
        <v>207239273</v>
      </c>
      <c r="L6" s="4">
        <f t="shared" si="0"/>
        <v>206840726.998</v>
      </c>
      <c r="M6" s="7">
        <f t="shared" si="1"/>
        <v>398546.00200000405</v>
      </c>
    </row>
    <row r="7" spans="1:13" x14ac:dyDescent="0.25">
      <c r="A7">
        <v>6783</v>
      </c>
      <c r="B7">
        <v>2.01909020817119E+16</v>
      </c>
      <c r="C7" t="s">
        <v>35</v>
      </c>
      <c r="D7">
        <v>4120032355</v>
      </c>
      <c r="E7" s="4">
        <v>199090909.09</v>
      </c>
      <c r="F7" s="4">
        <v>6000000</v>
      </c>
      <c r="G7" s="4">
        <v>3981818</v>
      </c>
      <c r="H7" s="4">
        <v>0</v>
      </c>
      <c r="I7" s="4">
        <v>998182</v>
      </c>
      <c r="J7" s="4">
        <v>199636</v>
      </c>
      <c r="K7" s="4">
        <v>208219636</v>
      </c>
      <c r="L7" s="4">
        <f t="shared" si="0"/>
        <v>207820363.99900001</v>
      </c>
      <c r="M7" s="7">
        <f t="shared" si="1"/>
        <v>399272.00099998713</v>
      </c>
    </row>
    <row r="8" spans="1:13" x14ac:dyDescent="0.25">
      <c r="A8">
        <v>6784</v>
      </c>
      <c r="B8">
        <v>2.01909020817119E+16</v>
      </c>
      <c r="C8" t="s">
        <v>35</v>
      </c>
      <c r="D8">
        <v>4120032356</v>
      </c>
      <c r="E8" s="4">
        <v>198636363.63999999</v>
      </c>
      <c r="F8" s="4">
        <v>6000000</v>
      </c>
      <c r="G8" s="4">
        <v>3972727</v>
      </c>
      <c r="H8" s="4">
        <v>0</v>
      </c>
      <c r="I8" s="4">
        <v>997273</v>
      </c>
      <c r="J8" s="4">
        <v>199455</v>
      </c>
      <c r="K8" s="4">
        <v>207729455</v>
      </c>
      <c r="L8" s="4">
        <f t="shared" si="0"/>
        <v>207330545.00399998</v>
      </c>
      <c r="M8" s="7">
        <f t="shared" si="1"/>
        <v>398909.9960000217</v>
      </c>
    </row>
    <row r="9" spans="1:13" x14ac:dyDescent="0.25">
      <c r="A9">
        <v>6779</v>
      </c>
      <c r="B9">
        <v>2.01909020817119E+16</v>
      </c>
      <c r="C9" t="s">
        <v>47</v>
      </c>
      <c r="D9">
        <v>4120032361</v>
      </c>
      <c r="E9" s="4">
        <v>162727272.72999999</v>
      </c>
      <c r="F9" s="4">
        <v>4000000</v>
      </c>
      <c r="G9" s="4">
        <v>3254545</v>
      </c>
      <c r="H9" s="4">
        <v>0</v>
      </c>
      <c r="I9" s="4">
        <v>725455</v>
      </c>
      <c r="J9" s="4">
        <v>145091</v>
      </c>
      <c r="K9" s="4">
        <v>171165091</v>
      </c>
      <c r="L9" s="4">
        <f t="shared" si="0"/>
        <v>170874909.00299999</v>
      </c>
      <c r="M9" s="7">
        <f t="shared" ref="M9:M12" si="2">K9-L9</f>
        <v>290181.99700000882</v>
      </c>
    </row>
    <row r="10" spans="1:13" x14ac:dyDescent="0.25">
      <c r="A10">
        <v>6780</v>
      </c>
      <c r="B10">
        <v>2.01909020817119E+16</v>
      </c>
      <c r="C10" t="s">
        <v>47</v>
      </c>
      <c r="D10">
        <v>4120032362</v>
      </c>
      <c r="E10" s="4">
        <v>159090909.09</v>
      </c>
      <c r="F10" s="4">
        <v>4000000</v>
      </c>
      <c r="G10" s="4">
        <v>3181818</v>
      </c>
      <c r="H10" s="4">
        <v>0</v>
      </c>
      <c r="I10" s="4">
        <v>718182</v>
      </c>
      <c r="J10" s="4">
        <v>143636</v>
      </c>
      <c r="K10" s="4">
        <v>167243636</v>
      </c>
      <c r="L10" s="4">
        <f t="shared" si="0"/>
        <v>166956363.99900001</v>
      </c>
      <c r="M10" s="7">
        <f t="shared" si="2"/>
        <v>287272.00099998713</v>
      </c>
    </row>
    <row r="11" spans="1:13" s="5" customFormat="1" x14ac:dyDescent="0.25">
      <c r="A11" s="5">
        <v>6823</v>
      </c>
      <c r="B11" s="5">
        <v>2.01909020817119E+16</v>
      </c>
      <c r="C11" s="5" t="s">
        <v>35</v>
      </c>
      <c r="D11" s="5">
        <v>4120032357</v>
      </c>
      <c r="E11" s="6">
        <v>193636363.63999999</v>
      </c>
      <c r="F11" s="6">
        <v>6000000</v>
      </c>
      <c r="G11" s="6">
        <v>3872727</v>
      </c>
      <c r="H11" s="6">
        <v>0</v>
      </c>
      <c r="I11" s="6">
        <v>987273</v>
      </c>
      <c r="J11" s="6">
        <v>197455</v>
      </c>
      <c r="K11" s="6">
        <v>202337455</v>
      </c>
      <c r="L11" s="6">
        <f t="shared" si="0"/>
        <v>201942545.00399998</v>
      </c>
      <c r="M11" s="7">
        <f t="shared" si="2"/>
        <v>394909.9960000217</v>
      </c>
    </row>
    <row r="12" spans="1:13" s="5" customFormat="1" x14ac:dyDescent="0.25">
      <c r="A12" s="5">
        <v>6824</v>
      </c>
      <c r="B12" s="5">
        <v>2.01909020817119E+16</v>
      </c>
      <c r="C12" s="5" t="s">
        <v>39</v>
      </c>
      <c r="D12" s="5">
        <v>4120032365</v>
      </c>
      <c r="E12" s="6">
        <v>159090909.09</v>
      </c>
      <c r="F12" s="6">
        <v>4000000</v>
      </c>
      <c r="G12" s="6">
        <v>3181818</v>
      </c>
      <c r="H12" s="6">
        <v>0</v>
      </c>
      <c r="I12" s="6">
        <v>718182</v>
      </c>
      <c r="J12" s="6">
        <v>143636</v>
      </c>
      <c r="K12" s="6">
        <v>167243636</v>
      </c>
      <c r="L12" s="6">
        <f t="shared" si="0"/>
        <v>166956363.99900001</v>
      </c>
      <c r="M12" s="7">
        <f t="shared" si="2"/>
        <v>287272.00099998713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t="s">
        <v>94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104</v>
      </c>
    </row>
    <row r="12" spans="1:1" x14ac:dyDescent="0.25">
      <c r="A12" t="s">
        <v>105</v>
      </c>
    </row>
    <row r="13" spans="1:1" x14ac:dyDescent="0.25">
      <c r="A13" t="s">
        <v>106</v>
      </c>
    </row>
    <row r="14" spans="1:1" x14ac:dyDescent="0.25">
      <c r="A14" t="s">
        <v>107</v>
      </c>
    </row>
    <row r="15" spans="1:1" x14ac:dyDescent="0.25">
      <c r="A15" t="s">
        <v>108</v>
      </c>
    </row>
    <row r="16" spans="1:1" x14ac:dyDescent="0.25">
      <c r="A16">
        <v>6824</v>
      </c>
    </row>
    <row r="17" spans="1:1" x14ac:dyDescent="0.25">
      <c r="A17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972273-1CF8-4480-8BD2-A547B393D9CD}"/>
</file>

<file path=customXml/itemProps2.xml><?xml version="1.0" encoding="utf-8"?>
<ds:datastoreItem xmlns:ds="http://schemas.openxmlformats.org/officeDocument/2006/customXml" ds:itemID="{6B2B9237-05CE-4E0E-AF79-AFF8AD014245}"/>
</file>

<file path=customXml/itemProps3.xml><?xml version="1.0" encoding="utf-8"?>
<ds:datastoreItem xmlns:ds="http://schemas.openxmlformats.org/officeDocument/2006/customXml" ds:itemID="{09D28E82-A014-48F0-92BE-EDE66A961E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2019-09-19T04:31:14Z</dcterms:created>
  <dcterms:modified xsi:type="dcterms:W3CDTF">2019-09-20T10:16:25Z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