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77E87B6C-9C7F-49E0-9D55-F1AD68A3793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32" r:id="rId4"/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13" i="1"/>
  <c r="F14" i="1"/>
  <c r="F15" i="1"/>
  <c r="F4" i="1"/>
  <c r="F5" i="1"/>
  <c r="F6" i="1"/>
  <c r="F7" i="1"/>
  <c r="F8" i="1"/>
  <c r="F9" i="1"/>
  <c r="F10" i="1"/>
  <c r="F11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<sst xmlns="http://schemas.openxmlformats.org/spreadsheetml/2006/main" count="333" uniqueCount="162">
  <si>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</si>
  <si>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</si>
  <si>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</si>
  <si>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</si>
  <si>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</si>
  <si>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</si>
  <si>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</si>
  <si>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</si>
  <si>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</si>
  <si>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</si>
  <si>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</si>
  <si>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</si>
  <si>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</si>
  <si>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</si>
  <si>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</si>
  <si>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</si>
  <si>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KRAMA YUDHA TIGA BERLIAN MOTORS</t>
  </si>
  <si>
    <t>KRAMA YUDHA TIGA BERLIAN MOTORS. PT</t>
  </si>
  <si>
    <t>PT. SIRKULASI KOMPAS GRAMEDIA</t>
  </si>
  <si>
    <t>SUMBER PRIMA ANUGRAH ABADI, PT.</t>
  </si>
  <si>
    <t>SICEPAT EKSPRES INDONESIA. PT</t>
  </si>
  <si>
    <t>SUMBER PRIMA ANUGRAH ABADI. PT</t>
  </si>
  <si>
    <t>PT. ANUGERAH PRIMA SEJAHTERAH</t>
  </si>
  <si>
    <t>BIMA SAKTI UTAMA. PT</t>
  </si>
  <si>
    <t>PT. ASURANSI TOKIO MARINE INDONESIA</t>
  </si>
  <si>
    <t>GRAHAPRIMA SUKSESMANDIRI. PT</t>
  </si>
  <si>
    <t>MARGA NUSANTARA JAYA. PT</t>
  </si>
  <si>
    <t>MITSUBISHI MOTORS KRAMA YUDHA INDONESIA. PT</t>
  </si>
  <si>
    <t>HARPA SEKAWAN. PT</t>
  </si>
  <si>
    <t>PT. ASURANSI MSIG INDONESIA</t>
  </si>
  <si>
    <t>BORWITA CITRA PRIMA. PT</t>
  </si>
  <si>
    <t>BERLIAN AMAL PERKASA. PT</t>
  </si>
  <si>
    <t>MITRA PURI ARMADA. PT</t>
  </si>
  <si>
    <t>0000022/4/06/09/2020</t>
  </si>
  <si>
    <t>MITRA EKSPEDISI SEJAHTERA. PT</t>
  </si>
  <si>
    <t>30213/INV/SMG/03/2022</t>
  </si>
  <si>
    <t>0000044/4/03/05/2021</t>
  </si>
  <si>
    <t>TIKI JALUR NUGRAHA EKAKURIR. PT</t>
  </si>
  <si>
    <t>30214/INV/SBY/03/2022</t>
  </si>
  <si>
    <t>0000087/4/03/10/2021</t>
  </si>
  <si>
    <t>30215/INV/SBY/03/2022</t>
  </si>
  <si>
    <t>0000092/4/04/06/2021</t>
  </si>
  <si>
    <t>HARIFF DAYA TUNGGAL ENGINEERING. PT</t>
  </si>
  <si>
    <t>30216/INV/BDG/03/2022</t>
  </si>
  <si>
    <t>0000100/4/03/12/2021</t>
  </si>
  <si>
    <t>30217/INV/SBY/03/2022</t>
  </si>
  <si>
    <t>0000286/4/01/05/2019</t>
  </si>
  <si>
    <t>KOPERASI KARYAWAN COGINDO</t>
  </si>
  <si>
    <t>30218/INV/JKC/03/2022</t>
  </si>
  <si>
    <t>0000306/4/10/01/2020</t>
  </si>
  <si>
    <t>30219/INV/JKS/03/2022</t>
  </si>
  <si>
    <t>0000314/4/08/04/2020</t>
  </si>
  <si>
    <t>ILC LOGISTICS INDONESIA. PT</t>
  </si>
  <si>
    <t>30220/INV/JKN/03/2022</t>
  </si>
  <si>
    <t>0000320/4/10/10/2020</t>
  </si>
  <si>
    <t>30221/INV/JKS/03/2022</t>
  </si>
  <si>
    <t>0000335/4/01/08/2019</t>
  </si>
  <si>
    <t>PT. JBA INDONESIA</t>
  </si>
  <si>
    <t>30222/INV/JKC/03/2022</t>
  </si>
  <si>
    <t>0000346/4/10/01/2021</t>
  </si>
  <si>
    <t>30223/INV/JKS/03/2022</t>
  </si>
  <si>
    <t>0000351/4/01/09/2019</t>
  </si>
  <si>
    <t>ARTA BOGA CEMERLANG. PT</t>
  </si>
  <si>
    <t>30224/INV/JKC/03/2022</t>
  </si>
  <si>
    <t>0000389/4/01/11/2019</t>
  </si>
  <si>
    <t>GUNNEBO INDONESIA DISTRIBUTION. PT</t>
  </si>
  <si>
    <t>30225/INV/JKC/03/2022</t>
  </si>
  <si>
    <t>0000390/4/10/09/2021</t>
  </si>
  <si>
    <t>KAO INDONESIA. PT</t>
  </si>
  <si>
    <t>30226/INV/JKS/03/2022</t>
  </si>
  <si>
    <t>0000400/4/10/12/2021</t>
  </si>
  <si>
    <t>TRUCKKING LINTAS SARANA. PT</t>
  </si>
  <si>
    <t>30227/INV/JKS/03/2022</t>
  </si>
  <si>
    <t>0000416/4/10/02/2022</t>
  </si>
  <si>
    <t>30228/INV/JKS/03/2022</t>
  </si>
  <si>
    <t>0000445/4/01/02/2020</t>
  </si>
  <si>
    <t>30229/INV/JKC/03/2022</t>
  </si>
  <si>
    <t>0000449/4/08/01/2021</t>
  </si>
  <si>
    <t>30230/INV/JKN/03/2022</t>
  </si>
  <si>
    <t>0000464/4/08/03/2021</t>
  </si>
  <si>
    <t>SANY PERKASA. PT</t>
  </si>
  <si>
    <t>30231/INV/JKN/03/2022</t>
  </si>
  <si>
    <t>0000465/4/08/03/2021</t>
  </si>
  <si>
    <t>30232/INV/JKN/03/2022</t>
  </si>
  <si>
    <t>0000466/4/08/03/2021</t>
  </si>
  <si>
    <t>30233/INV/JKN/03/2022</t>
  </si>
  <si>
    <t>0000467/4/08/03/2021</t>
  </si>
  <si>
    <t>30234/INV/JKN/03/2022</t>
  </si>
  <si>
    <t>0000477/4/08/03/2021</t>
  </si>
  <si>
    <t>30235/INV/JKN/03/2022</t>
  </si>
  <si>
    <t>0000478/4/01/06/2020</t>
  </si>
  <si>
    <t>TRITUNGGAL SUKSES SEJATI. PT</t>
  </si>
  <si>
    <t>30236/INV/JKC/03/2022</t>
  </si>
  <si>
    <t>0000487/4/08/03/2021</t>
  </si>
  <si>
    <t>30237/INV/JKN/03/2022</t>
  </si>
  <si>
    <t>0000499/4/08/04/2021</t>
  </si>
  <si>
    <t>MURNI SOLUSINDO NUSANTARA. PT</t>
  </si>
  <si>
    <t>30238/INV/JKN/03/2022</t>
  </si>
  <si>
    <t>0000500/4/01/07/2020</t>
  </si>
  <si>
    <t>30239/INV/JKC/03/2022</t>
  </si>
  <si>
    <t>0000505/4/08/05/2021</t>
  </si>
  <si>
    <t>30240/INV/JKN/03/2022</t>
  </si>
  <si>
    <t>0000529/4/08/06/2021</t>
  </si>
  <si>
    <t>30241/INV/JKN/03/2022</t>
  </si>
  <si>
    <t>0000530/4/08/06/2021</t>
  </si>
  <si>
    <t>30242/INV/JKN/03/2022</t>
  </si>
  <si>
    <t>0000561/4/08/08/2021</t>
  </si>
  <si>
    <t>30243/INV/JKN/03/2022</t>
  </si>
  <si>
    <t>0000575/4/08/09/2021</t>
  </si>
  <si>
    <t>30244/INV/JKN/03/2022</t>
  </si>
  <si>
    <t>0000576/4/01/12/2020</t>
  </si>
  <si>
    <t>30245/INV/JKC/03/2022</t>
  </si>
  <si>
    <t>0000581/4/08/09/2021</t>
  </si>
  <si>
    <t>30246/INV/JKN/03/2022</t>
  </si>
  <si>
    <t>0000595/4/08/11/2021</t>
  </si>
  <si>
    <t>30247/INV/JKN/03/2022</t>
  </si>
  <si>
    <t>0000649/4/01/03/2021</t>
  </si>
  <si>
    <t>30248/INV/JKC/03/2022</t>
  </si>
  <si>
    <t>0000650/4/01/03/2021</t>
  </si>
  <si>
    <t>30249/INV/JKC/03/2022</t>
  </si>
  <si>
    <t>0000651/4/01/03/2021</t>
  </si>
  <si>
    <t>30250/INV/JKC/03/2022</t>
  </si>
  <si>
    <t>0000652/4/01/03/2021</t>
  </si>
  <si>
    <t>30251/INV/JKC/03/2022</t>
  </si>
  <si>
    <t>0000653/4/01/03/2021</t>
  </si>
  <si>
    <t>30252/INV/JKC/03/2022</t>
  </si>
  <si>
    <t>0000754/4/01/05/2021</t>
  </si>
  <si>
    <t>30253/INV/JKC/03/2022</t>
  </si>
  <si>
    <t>0000769/4/01/06/2021</t>
  </si>
  <si>
    <t>30254/INV/JKC/03/2022</t>
  </si>
  <si>
    <t>0000788/4/01/06/2021</t>
  </si>
  <si>
    <t>CHAMPION KURNIA DJAJA TECHNOLOGIES. PT</t>
  </si>
  <si>
    <t>30255/INV/JKC/03/2022</t>
  </si>
  <si>
    <t>0000789/4/01/06/2021</t>
  </si>
  <si>
    <t>30256/INV/JKC/03/2022</t>
  </si>
  <si>
    <t>0000830/4/01/08/2021</t>
  </si>
  <si>
    <t>30257/INV/JKC/03/2022</t>
  </si>
  <si>
    <t>0000831/4/01/08/2021</t>
  </si>
  <si>
    <t>30258/INV/JKC/03/2022</t>
  </si>
  <si>
    <t>0000833/4/01/08/2021</t>
  </si>
  <si>
    <t>30259/INV/JKC/03/2022</t>
  </si>
  <si>
    <t>0000904/4/01/12/2021</t>
  </si>
  <si>
    <t>30260/INV/JKC/03/2022</t>
  </si>
  <si>
    <t>0000906/4/01/12/2021</t>
  </si>
  <si>
    <t>PT. TIDUNG JAYA MANDIRI INDONESIA</t>
  </si>
  <si>
    <t>30261/INV/JKC/03/2022</t>
  </si>
  <si>
    <t>0000959/4/01/02/2022</t>
  </si>
  <si>
    <t>30262/INV/JKC/03/2022</t>
  </si>
  <si>
    <t>0000969/4/01/02/2022</t>
  </si>
  <si>
    <t>30263/INV/JKC/03/2022</t>
  </si>
  <si>
    <t>BORWITA CITRA PRIMA</t>
  </si>
  <si>
    <t>BERLIAN AMAL PERKASA, PT</t>
  </si>
  <si>
    <t>BIMA SAKTI UTAMA, PT</t>
  </si>
  <si>
    <t>HARPA SEKAWAN, PT.</t>
  </si>
  <si>
    <t>TIKI JALUR NUGRAHA EKAKURIR, PT</t>
  </si>
  <si>
    <t>HARIFF DAYA TUNGGAL ENGINEERING, PT</t>
  </si>
  <si>
    <t>JBA INDONESIA</t>
  </si>
  <si>
    <t>ASURANSI TOKIO MARINE INDONESIA, PT.</t>
  </si>
  <si>
    <t>MITSUBISHI MOTORS KRAMA YUDHA INDONESIA, PT.</t>
  </si>
  <si>
    <t>SANY PERKASA, PT</t>
  </si>
  <si>
    <t>ASURANSI MSIG INDONESIA</t>
  </si>
  <si>
    <t>TIDUNG JAYA MANDIRI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</si>
</sst>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448090278" createdVersion="6" refreshedVersion="6" minRefreshableVersion="3" recordCount="51" xr:uid="{D992F0EA-DD03-4763-825D-14357B19BADC}">
  <cacheSource type="worksheet">
    <worksheetSource ref="A2:F53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8T00:00:00" maxDate="2022-03-02T00:00:00"/>
    </cacheField>
    <cacheField name="DUE_DATE" numFmtId="164">
      <sharedItems containsSemiMixedTypes="0" containsNonDate="0" containsDate="1" containsString="0" minDate="2022-03-25T00:00:00" maxDate="2022-03-29T00:00:00" count="4">
        <d v="2022-03-28T00:00:00"/>
        <d v="2022-03-26T00:00:00" u="1"/>
        <d v="2022-03-27T00:00:00" u="1"/>
        <d v="2022-03-25T00:00:00" u="1"/>
      </sharedItems>
    </cacheField>
    <cacheField name="TOP_DATE" numFmtId="164">
      <sharedItems containsSemiMixedTypes="0" containsNonDate="0" containsDate="1" containsString="0" minDate="2022-04-11T00:00:00" maxDate="2022-06-2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448090278" createdVersion="6" refreshedVersion="6" minRefreshableVersion="3" recordCount="27" xr:uid="{E8FB2B8E-D4E3-4ADF-95D5-9266210A5CE7}">
  <cacheSource type="worksheet">
    <worksheetSource ref="A2:E29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11T00:00:00" maxDate="2022-06-27T00:00:00"/>
    </cacheField>
    <cacheField name="DUE_DATE" numFmtId="15">
      <sharedItems containsSemiMixedTypes="0" containsNonDate="0" containsDate="1" containsString="0" minDate="2022-03-27T00:00:00" maxDate="2022-03-29T00:00:00" count="2">
        <d v="2022-03-28T00:00:00"/>
        <d v="2022-03-27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0000022/4/06/09/2020"/>
    <s v="MITRA EKSPEDISI SEJAHTERA. PT"/>
    <d v="2022-03-01T00:00:00"/>
    <x v="0"/>
    <d v="2022-05-12T00:00:00"/>
    <s v="30213/INV/SMG/03/2022"/>
  </r>
  <r>
    <s v="0000044/4/03/05/2021"/>
    <s v="TIKI JALUR NUGRAHA EKAKURIR. PT"/>
    <d v="2022-03-01T00:00:00"/>
    <x v="0"/>
    <d v="2022-05-27T00:00:00"/>
    <s v="30214/INV/SBY/03/2022"/>
  </r>
  <r>
    <s v="0000087/4/03/10/2021"/>
    <s v="BORWITA CITRA PRIMA. PT"/>
    <d v="2022-03-01T00:00:00"/>
    <x v="0"/>
    <d v="2022-04-28T00:00:00"/>
    <s v="30215/INV/SBY/03/2022"/>
  </r>
  <r>
    <s v="0000092/4/04/06/2021"/>
    <s v="HARIFF DAYA TUNGGAL ENGINEERING. PT"/>
    <d v="2022-03-01T00:00:00"/>
    <x v="0"/>
    <d v="2022-05-11T00:00:00"/>
    <s v="30216/INV/BDG/03/2022"/>
  </r>
  <r>
    <s v="0000100/4/03/12/2021"/>
    <s v="BORWITA CITRA PRIMA. PT"/>
    <d v="2022-03-01T00:00:00"/>
    <x v="0"/>
    <d v="2022-04-27T00:00:00"/>
    <s v="30217/INV/SBY/03/2022"/>
  </r>
  <r>
    <s v="0000286/4/01/05/2019"/>
    <s v="KOPERASI KARYAWAN COGINDO"/>
    <d v="2022-02-28T00:00:00"/>
    <x v="0"/>
    <d v="2022-06-26T00:00:00"/>
    <s v="30218/INV/JKC/03/2022"/>
  </r>
  <r>
    <s v="0000306/4/10/01/2020"/>
    <s v="PT. ANUGERAH PRIMA SEJAHTERAH"/>
    <d v="2022-03-01T00:00:00"/>
    <x v="0"/>
    <d v="2022-05-27T00:00:00"/>
    <s v="30219/INV/JKS/03/2022"/>
  </r>
  <r>
    <s v="0000314/4/08/04/2020"/>
    <s v="ILC LOGISTICS INDONESIA. PT"/>
    <d v="2022-03-01T00:00:00"/>
    <x v="0"/>
    <d v="2022-05-12T00:00:00"/>
    <s v="30220/INV/JKN/03/2022"/>
  </r>
  <r>
    <s v="0000320/4/10/10/2020"/>
    <s v="SUMBER PRIMA ANUGRAH ABADI. PT"/>
    <d v="2022-03-01T00:00:00"/>
    <x v="0"/>
    <d v="2022-04-28T00:00:00"/>
    <s v="30221/INV/JKS/03/2022"/>
  </r>
  <r>
    <s v="0000335/4/01/08/2019"/>
    <s v="PT. JBA INDONESIA"/>
    <d v="2022-02-28T00:00:00"/>
    <x v="0"/>
    <d v="2022-04-11T00:00:00"/>
    <s v="30222/INV/JKC/03/2022"/>
  </r>
  <r>
    <s v="0000346/4/10/01/2021"/>
    <s v="HARPA SEKAWAN. PT"/>
    <d v="2022-03-01T00:00:00"/>
    <x v="0"/>
    <d v="2022-05-29T00:00:00"/>
    <s v="30223/INV/JKS/03/2022"/>
  </r>
  <r>
    <s v="0000351/4/01/09/2019"/>
    <s v="ARTA BOGA CEMERLANG. PT"/>
    <d v="2022-03-01T00:00:00"/>
    <x v="0"/>
    <d v="2022-04-27T00:00:00"/>
    <s v="30224/INV/JKC/03/2022"/>
  </r>
  <r>
    <s v="0000389/4/01/11/2019"/>
    <s v="GUNNEBO INDONESIA DISTRIBUTION. PT"/>
    <d v="2022-03-01T00:00:00"/>
    <x v="0"/>
    <d v="2022-05-11T00:00:00"/>
    <s v="30225/INV/JKC/03/2022"/>
  </r>
  <r>
    <s v="0000390/4/10/09/2021"/>
    <s v="KAO INDONESIA. PT"/>
    <d v="2022-03-01T00:00:00"/>
    <x v="0"/>
    <d v="2022-05-14T00:00:00"/>
    <s v="30226/INV/JKS/03/2022"/>
  </r>
  <r>
    <s v="0000400/4/10/12/2021"/>
    <s v="TRUCKKING LINTAS SARANA. PT"/>
    <d v="2022-03-01T00:00:00"/>
    <x v="0"/>
    <d v="2022-04-30T00:00:00"/>
    <s v="30227/INV/JKS/03/2022"/>
  </r>
  <r>
    <s v="0000416/4/10/02/2022"/>
    <s v="BERLIAN AMAL PERKASA. PT"/>
    <d v="2022-03-01T00:00:00"/>
    <x v="0"/>
    <d v="2022-04-27T00:00:00"/>
    <s v="30228/INV/JKS/03/2022"/>
  </r>
  <r>
    <s v="0000445/4/01/02/2020"/>
    <s v="PT. ASURANSI TOKIO MARINE INDONESIA"/>
    <d v="2022-03-01T00:00:00"/>
    <x v="0"/>
    <d v="2022-04-27T00:00:00"/>
    <s v="30229/INV/JKC/03/2022"/>
  </r>
  <r>
    <s v="0000449/4/08/01/2021"/>
    <s v="MITSUBISHI MOTORS KRAMA YUDHA INDONESIA. PT"/>
    <d v="2022-03-01T00:00:00"/>
    <x v="0"/>
    <d v="2022-05-29T00:00:00"/>
    <s v="30230/INV/JKN/03/2022"/>
  </r>
  <r>
    <s v="0000464/4/08/03/2021"/>
    <s v="SANY PERKASA. PT"/>
    <d v="2022-03-01T00:00:00"/>
    <x v="0"/>
    <d v="2022-06-26T00:00:00"/>
    <s v="30231/INV/JKN/03/2022"/>
  </r>
  <r>
    <s v="0000465/4/08/03/2021"/>
    <s v="SANY PERKASA. PT"/>
    <d v="2022-03-01T00:00:00"/>
    <x v="0"/>
    <d v="2022-06-26T00:00:00"/>
    <s v="30232/INV/JKN/03/2022"/>
  </r>
  <r>
    <s v="0000466/4/08/03/2021"/>
    <s v="SANY PERKASA. PT"/>
    <d v="2022-03-01T00:00:00"/>
    <x v="0"/>
    <d v="2022-06-26T00:00:00"/>
    <s v="30233/INV/JKN/03/2022"/>
  </r>
  <r>
    <s v="0000467/4/08/03/2021"/>
    <s v="SANY PERKASA. PT"/>
    <d v="2022-03-01T00:00:00"/>
    <x v="0"/>
    <d v="2022-06-26T00:00:00"/>
    <s v="30234/INV/JKN/03/2022"/>
  </r>
  <r>
    <s v="0000477/4/08/03/2021"/>
    <s v="SANY PERKASA. PT"/>
    <d v="2022-03-01T00:00:00"/>
    <x v="0"/>
    <d v="2022-06-26T00:00:00"/>
    <s v="30235/INV/JKN/03/2022"/>
  </r>
  <r>
    <s v="0000478/4/01/06/2020"/>
    <s v="TRITUNGGAL SUKSES SEJATI. PT"/>
    <d v="2022-03-01T00:00:00"/>
    <x v="0"/>
    <d v="2022-04-27T00:00:00"/>
    <s v="30236/INV/JKC/03/2022"/>
  </r>
  <r>
    <s v="0000487/4/08/03/2021"/>
    <s v="SANY PERKASA. PT"/>
    <d v="2022-03-01T00:00:00"/>
    <x v="0"/>
    <d v="2022-06-26T00:00:00"/>
    <s v="30237/INV/JKN/03/2022"/>
  </r>
  <r>
    <s v="0000499/4/08/04/2021"/>
    <s v="MURNI SOLUSINDO NUSANTARA. PT"/>
    <d v="2022-03-01T00:00:00"/>
    <x v="0"/>
    <d v="2022-05-11T00:00:00"/>
    <s v="30238/INV/JKN/03/2022"/>
  </r>
  <r>
    <s v="0000500/4/01/07/2020"/>
    <s v="PT. SIRKULASI KOMPAS GRAMEDIA"/>
    <d v="2022-03-01T00:00:00"/>
    <x v="0"/>
    <d v="2022-05-27T00:00:00"/>
    <s v="30239/INV/JKC/03/2022"/>
  </r>
  <r>
    <s v="0000505/4/08/05/2021"/>
    <s v="KRAMA YUDHA TIGA BERLIAN MOTORS. PT"/>
    <d v="2022-03-01T00:00:00"/>
    <x v="0"/>
    <d v="2022-05-27T00:00:00"/>
    <s v="30240/INV/JKN/03/2022"/>
  </r>
  <r>
    <s v="0000529/4/08/06/2021"/>
    <s v="MARGA NUSANTARA JAYA. PT"/>
    <d v="2022-03-01T00:00:00"/>
    <x v="0"/>
    <d v="2022-04-11T00:00:00"/>
    <s v="30241/INV/JKN/03/2022"/>
  </r>
  <r>
    <s v="0000530/4/08/06/2021"/>
    <s v="MARGA NUSANTARA JAYA. PT"/>
    <d v="2022-03-01T00:00:00"/>
    <x v="0"/>
    <d v="2022-04-11T00:00:00"/>
    <s v="30242/INV/JKN/03/2022"/>
  </r>
  <r>
    <s v="0000561/4/08/08/2021"/>
    <s v="GRAHAPRIMA SUKSESMANDIRI. PT"/>
    <d v="2022-03-01T00:00:00"/>
    <x v="0"/>
    <d v="2022-06-11T00:00:00"/>
    <s v="30243/INV/JKN/03/2022"/>
  </r>
  <r>
    <s v="0000575/4/08/09/2021"/>
    <s v="SANY PERKASA. PT"/>
    <d v="2022-03-01T00:00:00"/>
    <x v="0"/>
    <d v="2022-04-27T00:00:00"/>
    <s v="30244/INV/JKN/03/2022"/>
  </r>
  <r>
    <s v="0000576/4/01/12/2020"/>
    <s v="BIMA SAKTI UTAMA. PT"/>
    <d v="2022-03-01T00:00:00"/>
    <x v="0"/>
    <d v="2022-04-30T00:00:00"/>
    <s v="30245/INV/JKC/03/2022"/>
  </r>
  <r>
    <s v="0000581/4/08/09/2021"/>
    <s v="SANY PERKASA. PT"/>
    <d v="2022-03-01T00:00:00"/>
    <x v="0"/>
    <d v="2022-04-27T00:00:00"/>
    <s v="30246/INV/JKN/03/2022"/>
  </r>
  <r>
    <s v="0000595/4/08/11/2021"/>
    <s v="SANY PERKASA. PT"/>
    <d v="2022-03-01T00:00:00"/>
    <x v="0"/>
    <d v="2022-04-27T00:00:00"/>
    <s v="30247/INV/JKN/03/2022"/>
  </r>
  <r>
    <s v="0000649/4/01/03/2021"/>
    <s v="MITRA PURI ARMADA. PT"/>
    <d v="2022-03-01T00:00:00"/>
    <x v="0"/>
    <d v="2022-05-27T00:00:00"/>
    <s v="30248/INV/JKC/03/2022"/>
  </r>
  <r>
    <s v="0000650/4/01/03/2021"/>
    <s v="MITRA PURI ARMADA. PT"/>
    <d v="2022-03-01T00:00:00"/>
    <x v="0"/>
    <d v="2022-05-27T00:00:00"/>
    <s v="30249/INV/JKC/03/2022"/>
  </r>
  <r>
    <s v="0000651/4/01/03/2021"/>
    <s v="MITRA PURI ARMADA. PT"/>
    <d v="2022-03-01T00:00:00"/>
    <x v="0"/>
    <d v="2022-05-27T00:00:00"/>
    <s v="30250/INV/JKC/03/2022"/>
  </r>
  <r>
    <s v="0000652/4/01/03/2021"/>
    <s v="MITRA PURI ARMADA. PT"/>
    <d v="2022-03-01T00:00:00"/>
    <x v="0"/>
    <d v="2022-05-27T00:00:00"/>
    <s v="30251/INV/JKC/03/2022"/>
  </r>
  <r>
    <s v="0000653/4/01/03/2021"/>
    <s v="MITRA PURI ARMADA. PT"/>
    <d v="2022-03-01T00:00:00"/>
    <x v="0"/>
    <d v="2022-05-27T00:00:00"/>
    <s v="30252/INV/JKC/03/2022"/>
  </r>
  <r>
    <s v="0000754/4/01/05/2021"/>
    <s v="HARPA SEKAWAN. PT"/>
    <d v="2022-03-01T00:00:00"/>
    <x v="0"/>
    <d v="2022-05-27T00:00:00"/>
    <s v="30253/INV/JKC/03/2022"/>
  </r>
  <r>
    <s v="0000769/4/01/06/2021"/>
    <s v="GUNNEBO INDONESIA DISTRIBUTION. PT"/>
    <d v="2022-03-01T00:00:00"/>
    <x v="0"/>
    <d v="2022-05-11T00:00:00"/>
    <s v="30254/INV/JKC/03/2022"/>
  </r>
  <r>
    <s v="0000788/4/01/06/2021"/>
    <s v="CHAMPION KURNIA DJAJA TECHNOLOGIES. PT"/>
    <d v="2022-03-01T00:00:00"/>
    <x v="0"/>
    <d v="2022-06-26T00:00:00"/>
    <s v="30255/INV/JKC/03/2022"/>
  </r>
  <r>
    <s v="0000789/4/01/06/2021"/>
    <s v="CHAMPION KURNIA DJAJA TECHNOLOGIES. PT"/>
    <d v="2022-03-01T00:00:00"/>
    <x v="0"/>
    <d v="2022-06-26T00:00:00"/>
    <s v="30256/INV/JKC/03/2022"/>
  </r>
  <r>
    <s v="0000830/4/01/08/2021"/>
    <s v="MITRA PURI ARMADA. PT"/>
    <d v="2022-03-01T00:00:00"/>
    <x v="0"/>
    <d v="2022-05-27T00:00:00"/>
    <s v="30257/INV/JKC/03/2022"/>
  </r>
  <r>
    <s v="0000831/4/01/08/2021"/>
    <s v="MITRA PURI ARMADA. PT"/>
    <d v="2022-03-01T00:00:00"/>
    <x v="0"/>
    <d v="2022-05-27T00:00:00"/>
    <s v="30258/INV/JKC/03/2022"/>
  </r>
  <r>
    <s v="0000833/4/01/08/2021"/>
    <s v="PT. JBA INDONESIA"/>
    <d v="2022-03-01T00:00:00"/>
    <x v="0"/>
    <d v="2022-04-28T00:00:00"/>
    <s v="30259/INV/JKC/03/2022"/>
  </r>
  <r>
    <s v="0000904/4/01/12/2021"/>
    <s v="PT. ASURANSI MSIG INDONESIA"/>
    <d v="2022-03-01T00:00:00"/>
    <x v="0"/>
    <d v="2022-04-27T00:00:00"/>
    <s v="30260/INV/JKC/03/2022"/>
  </r>
  <r>
    <s v="0000906/4/01/12/2021"/>
    <s v="PT. TIDUNG JAYA MANDIRI INDONESIA"/>
    <d v="2022-03-01T00:00:00"/>
    <x v="0"/>
    <d v="2022-05-29T00:00:00"/>
    <s v="30261/INV/JKC/03/2022"/>
  </r>
  <r>
    <s v="0000959/4/01/02/2022"/>
    <s v="SICEPAT EKSPRES INDONESIA. PT"/>
    <d v="2022-03-01T00:00:00"/>
    <x v="0"/>
    <d v="2022-05-12T00:00:00"/>
    <s v="30262/INV/JKC/03/2022"/>
  </r>
  <r>
    <s v="0000969/4/01/02/2022"/>
    <s v="SICEPAT EKSPRES INDONESIA. PT"/>
    <d v="2022-03-01T00:00:00"/>
    <x v="0"/>
    <d v="2022-05-12T00:00:00"/>
    <s v="30263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000022/4/06/09/2020"/>
    <s v="MITRA EKSPEDISI SEJAHTERA. PT"/>
    <d v="2022-05-12T00:00:00"/>
    <x v="0"/>
    <s v="30213/INV/SMG/03/2022"/>
  </r>
  <r>
    <s v="0000044/4/03/05/2021"/>
    <s v="TIKI JALUR NUGRAHA EKAKURIR, PT"/>
    <d v="2022-05-27T00:00:00"/>
    <x v="0"/>
    <s v="30214/INV/SBY/03/2022"/>
  </r>
  <r>
    <s v="0000087/4/03/10/2021"/>
    <s v="BORWITA CITRA PRIMA"/>
    <d v="2022-04-28T00:00:00"/>
    <x v="0"/>
    <s v="30215/INV/SBY/03/2022"/>
  </r>
  <r>
    <s v="0000092/4/04/06/2021"/>
    <s v="HARIFF DAYA TUNGGAL ENGINEERING, PT"/>
    <d v="2022-05-11T00:00:00"/>
    <x v="0"/>
    <s v="30216/INV/BDG/03/2022"/>
  </r>
  <r>
    <s v="0000100/4/03/12/2021"/>
    <s v="BORWITA CITRA PRIMA"/>
    <d v="2022-04-27T00:00:00"/>
    <x v="0"/>
    <s v="30217/INV/SBY/03/2022"/>
  </r>
  <r>
    <s v="0000286/4/01/05/2019"/>
    <s v="KOPERASI KARYAWAN COGINDO"/>
    <d v="2022-06-26T00:00:00"/>
    <x v="0"/>
    <s v="30218/INV/JKC/03/2022"/>
  </r>
  <r>
    <s v="0000306/4/10/01/2020"/>
    <s v="ANUGERAH PRIMA SEJAHTERAH, PT"/>
    <d v="2022-05-27T00:00:00"/>
    <x v="0"/>
    <s v="30219/INV/JKS/03/2022"/>
  </r>
  <r>
    <s v="0000314/4/08/04/2020"/>
    <s v="ILC LOGISTICS INDONESIA. PT"/>
    <d v="2022-05-12T00:00:00"/>
    <x v="0"/>
    <s v="30220/INV/JKN/03/2022"/>
  </r>
  <r>
    <s v="0000320/4/10/10/2020"/>
    <s v="SUMBER PRIMA ANUGRAH ABADI, PT."/>
    <d v="2022-04-28T00:00:00"/>
    <x v="0"/>
    <s v="30221/INV/JKS/03/2022"/>
  </r>
  <r>
    <s v="0000335/4/01/08/2019"/>
    <s v="JBA INDONESIA"/>
    <d v="2022-04-11T00:00:00"/>
    <x v="0"/>
    <s v="30222/INV/JKC/03/2022"/>
  </r>
  <r>
    <s v="0000346/4/10/01/2021"/>
    <s v="HARPA SEKAWAN, PT."/>
    <d v="2022-05-29T00:00:00"/>
    <x v="0"/>
    <s v="30223/INV/JKS/03/2022"/>
  </r>
  <r>
    <s v="0000351/4/01/09/2019"/>
    <s v="ARTA BOGA CEMERLANG. PT"/>
    <d v="2022-04-27T00:00:00"/>
    <x v="0"/>
    <s v="30224/INV/JKC/03/2022"/>
  </r>
  <r>
    <s v="0000389/4/01/11/2019"/>
    <s v="GUNNEBO INDONESIA DISTRIBUTION. PT"/>
    <d v="2022-05-11T00:00:00"/>
    <x v="0"/>
    <s v="30225/INV/JKC/03/2022"/>
  </r>
  <r>
    <s v="0000390/4/10/09/2021"/>
    <s v="KAO INDONESIA. PT"/>
    <d v="2022-05-14T00:00:00"/>
    <x v="0"/>
    <s v="30226/INV/JKS/03/2022"/>
  </r>
  <r>
    <s v="0000400/4/10/12/2021"/>
    <s v="TRUCKKING LINTAS SARANA. PT"/>
    <d v="2022-04-30T00:00:00"/>
    <x v="0"/>
    <s v="30227/INV/JKS/03/2022"/>
  </r>
  <r>
    <s v="0000416/4/10/02/2022"/>
    <s v="BERLIAN AMAL PERKASA, PT"/>
    <d v="2022-04-27T00:00:00"/>
    <x v="0"/>
    <s v="30228/INV/JKS/03/2022"/>
  </r>
  <r>
    <s v="0000445/4/01/02/2020"/>
    <s v="ASURANSI TOKIO MARINE INDONESIA, PT."/>
    <d v="2022-04-27T00:00:00"/>
    <x v="0"/>
    <s v="30229/INV/JKC/03/2022"/>
  </r>
  <r>
    <s v="0000449/4/08/01/2021"/>
    <s v="MITSUBISHI MOTORS KRAMA YUDHA INDONESIA, PT."/>
    <d v="2022-05-29T00:00:00"/>
    <x v="0"/>
    <s v="30230/INV/JKN/03/2022"/>
  </r>
  <r>
    <s v="0000464/4/08/03/2021"/>
    <s v="SANY PERKASA, PT"/>
    <d v="2022-06-26T00:00:00"/>
    <x v="0"/>
    <s v="30231/INV/JKN/03/2022"/>
  </r>
  <r>
    <s v="0000465/4/08/03/2021"/>
    <s v="SANY PERKASA, PT"/>
    <d v="2022-06-26T00:00:00"/>
    <x v="0"/>
    <s v="30232/INV/JKN/03/2022"/>
  </r>
  <r>
    <s v="0000466/4/08/03/2021"/>
    <s v="SANY PERKASA, PT"/>
    <d v="2022-06-26T00:00:00"/>
    <x v="0"/>
    <s v="30233/INV/JKN/03/2022"/>
  </r>
  <r>
    <s v="0000467/4/08/03/2021"/>
    <s v="SANY PERKASA, PT"/>
    <d v="2022-06-26T00:00:00"/>
    <x v="0"/>
    <s v="30234/INV/JKN/03/2022"/>
  </r>
  <r>
    <s v="0000477/4/08/03/2021"/>
    <s v="SANY PERKASA, PT"/>
    <d v="2022-06-26T00:00:00"/>
    <x v="0"/>
    <s v="30235/INV/JKN/03/2022"/>
  </r>
  <r>
    <s v="0000478/4/01/06/2020"/>
    <s v="TRITUNGGAL SUKSES SEJATI. PT"/>
    <d v="2022-04-27T00:00:00"/>
    <x v="0"/>
    <s v="30236/INV/JKC/03/2022"/>
  </r>
  <r>
    <s v="0000487/4/08/03/2021"/>
    <s v="SANY PERKASA, PT"/>
    <d v="2022-06-26T00:00:00"/>
    <x v="0"/>
    <s v="30237/INV/JKN/03/2022"/>
  </r>
  <r>
    <s v="0000499/4/08/04/2021"/>
    <s v="MURNI SOLUSINDO NUSANTARA. PT"/>
    <d v="2022-05-11T00:00:00"/>
    <x v="0"/>
    <s v="30238/INV/JKN/03/2022"/>
  </r>
  <r>
    <s v="0000500/4/01/07/2020"/>
    <s v="PT. SIRKULASI KOMPAS GRAMEDIA"/>
    <d v="2022-05-27T00:00:00"/>
    <x v="0"/>
    <s v="30239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65E9C-D9A4-4742-9601-23C125617E83}" name="PivotTable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5">
        <item m="1" x="3"/>
        <item m="1" x="1"/>
        <item m="1" x="2"/>
        <item x="0"/>
        <item t="default"/>
      </items>
    </pivotField>
    <pivotField numFmtId="14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65D8A-D11B-47DD-842A-F2C2E20D1E0A}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4" t="s">
        <v>2</v>
      </c>
      <c r="B1" s="25"/>
      <c r="C1" s="25"/>
      <c r="D1" s="25"/>
      <c r="E1" s="26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33</v>
      </c>
      <c r="B3" s="22" t="s">
        <v>34</v>
      </c>
      <c r="C3" s="23">
        <v>44693</v>
      </c>
      <c r="D3" s="23">
        <v>44648</v>
      </c>
      <c r="E3" s="22" t="s">
        <v>35</v>
      </c>
      <c r="F3" s="21" t="str">
        <f>IF(ISERROR(VLOOKUP(A3,DATA_OLSS!$A$3:$B$1387,1,0)),"TIDAK ADA","ADA")</f>
        <v>ADA</v>
      </c>
    </row>
    <row r="4" spans="1:6" s="8" customFormat="1" ht="15" x14ac:dyDescent="0.2">
      <c r="A4" s="22" t="s">
        <v>36</v>
      </c>
      <c r="B4" s="22" t="s">
        <v>154</v>
      </c>
      <c r="C4" s="23">
        <v>44708</v>
      </c>
      <c r="D4" s="23">
        <v>44648</v>
      </c>
      <c r="E4" s="22" t="s">
        <v>38</v>
      </c>
      <c r="F4" s="21" t="str">
        <f>IF(ISERROR(VLOOKUP(A4,DATA_OLSS!$A$3:$B$1387,1,0)),"TIDAK ADA","ADA")</f>
        <v>ADA</v>
      </c>
    </row>
    <row r="5" spans="1:6" ht="15" x14ac:dyDescent="0.2">
      <c r="A5" s="22" t="s">
        <v>39</v>
      </c>
      <c r="B5" s="22" t="s">
        <v>150</v>
      </c>
      <c r="C5" s="23">
        <v>44679</v>
      </c>
      <c r="D5" s="23">
        <v>44648</v>
      </c>
      <c r="E5" s="22" t="s">
        <v>40</v>
      </c>
      <c r="F5" s="21" t="str">
        <f>IF(ISERROR(VLOOKUP(A5,DATA_OLSS!$A$3:$B$1387,1,0)),"TIDAK ADA","ADA")</f>
        <v>ADA</v>
      </c>
    </row>
    <row r="6" spans="1:6" ht="15" x14ac:dyDescent="0.2">
      <c r="A6" s="22" t="s">
        <v>41</v>
      </c>
      <c r="B6" s="22" t="s">
        <v>155</v>
      </c>
      <c r="C6" s="23">
        <v>44692</v>
      </c>
      <c r="D6" s="23">
        <v>44648</v>
      </c>
      <c r="E6" s="22" t="s">
        <v>43</v>
      </c>
      <c r="F6" s="21" t="str">
        <f>IF(ISERROR(VLOOKUP(A6,DATA_OLSS!$A$3:$B$1387,1,0)),"TIDAK ADA","ADA")</f>
        <v>ADA</v>
      </c>
    </row>
    <row r="7" spans="1:6" ht="15" x14ac:dyDescent="0.2">
      <c r="A7" s="22" t="s">
        <v>44</v>
      </c>
      <c r="B7" s="22" t="s">
        <v>150</v>
      </c>
      <c r="C7" s="23">
        <v>44678</v>
      </c>
      <c r="D7" s="23">
        <v>44648</v>
      </c>
      <c r="E7" s="22" t="s">
        <v>45</v>
      </c>
      <c r="F7" s="21" t="str">
        <f>IF(ISERROR(VLOOKUP(A7,DATA_OLSS!$A$3:$B$1387,1,0)),"TIDAK ADA","ADA")</f>
        <v>ADA</v>
      </c>
    </row>
    <row r="8" spans="1:6" ht="15" x14ac:dyDescent="0.2">
      <c r="A8" s="22" t="s">
        <v>46</v>
      </c>
      <c r="B8" s="22" t="s">
        <v>47</v>
      </c>
      <c r="C8" s="23">
        <v>44738</v>
      </c>
      <c r="D8" s="23">
        <v>44648</v>
      </c>
      <c r="E8" s="22" t="s">
        <v>48</v>
      </c>
      <c r="F8" s="21" t="str">
        <f>IF(ISERROR(VLOOKUP(A8,DATA_OLSS!$A$3:$B$1387,1,0)),"TIDAK ADA","ADA")</f>
        <v>ADA</v>
      </c>
    </row>
    <row r="9" spans="1:6" ht="15" x14ac:dyDescent="0.2">
      <c r="A9" s="22" t="s">
        <v>49</v>
      </c>
      <c r="B9" s="22" t="s">
        <v>15</v>
      </c>
      <c r="C9" s="23">
        <v>44708</v>
      </c>
      <c r="D9" s="23">
        <v>44648</v>
      </c>
      <c r="E9" s="22" t="s">
        <v>50</v>
      </c>
      <c r="F9" s="21" t="str">
        <f>IF(ISERROR(VLOOKUP(A9,DATA_OLSS!$A$3:$B$1387,1,0)),"TIDAK ADA","ADA")</f>
        <v>ADA</v>
      </c>
    </row>
    <row r="10" spans="1:6" ht="15" x14ac:dyDescent="0.2">
      <c r="A10" s="22" t="s">
        <v>51</v>
      </c>
      <c r="B10" s="22" t="s">
        <v>52</v>
      </c>
      <c r="C10" s="23">
        <v>44693</v>
      </c>
      <c r="D10" s="23">
        <v>44648</v>
      </c>
      <c r="E10" s="22" t="s">
        <v>53</v>
      </c>
      <c r="F10" s="21" t="str">
        <f>IF(ISERROR(VLOOKUP(A10,DATA_OLSS!$A$3:$B$1387,1,0)),"TIDAK ADA","ADA")</f>
        <v>ADA</v>
      </c>
    </row>
    <row r="11" spans="1:6" ht="15" x14ac:dyDescent="0.2">
      <c r="A11" s="22" t="s">
        <v>54</v>
      </c>
      <c r="B11" s="22" t="s">
        <v>19</v>
      </c>
      <c r="C11" s="23">
        <v>44679</v>
      </c>
      <c r="D11" s="23">
        <v>44648</v>
      </c>
      <c r="E11" s="22" t="s">
        <v>55</v>
      </c>
      <c r="F11" s="21" t="str">
        <f>IF(ISERROR(VLOOKUP(A11,DATA_OLSS!$A$3:$B$1387,1,0)),"TIDAK ADA","ADA")</f>
        <v>ADA</v>
      </c>
    </row>
    <row r="12" spans="1:6" ht="15" x14ac:dyDescent="0.2">
      <c r="A12" s="22" t="s">
        <v>56</v>
      </c>
      <c r="B12" s="22" t="s">
        <v>156</v>
      </c>
      <c r="C12" s="23">
        <v>44662</v>
      </c>
      <c r="D12" s="23">
        <v>44648</v>
      </c>
      <c r="E12" s="22" t="s">
        <v>58</v>
      </c>
      <c r="F12" s="21" t="str">
        <f>IF(ISERROR(VLOOKUP(A12,DATA_OLSS!$A$3:$B$1387,1,0)),"TIDAK ADA","ADA")</f>
        <v>ADA</v>
      </c>
    </row>
    <row r="13" spans="1:6" ht="15" x14ac:dyDescent="0.2">
      <c r="A13" s="22" t="s">
        <v>59</v>
      </c>
      <c r="B13" s="22" t="s">
        <v>153</v>
      </c>
      <c r="C13" s="23">
        <v>44710</v>
      </c>
      <c r="D13" s="23">
        <v>44648</v>
      </c>
      <c r="E13" s="22" t="s">
        <v>60</v>
      </c>
      <c r="F13" s="21" t="str">
        <f>IF(ISERROR(VLOOKUP(A13,DATA_OLSS!$A$3:$B$1387,1,0)),"TIDAK ADA","ADA")</f>
        <v>ADA</v>
      </c>
    </row>
    <row r="14" spans="1:6" ht="15" x14ac:dyDescent="0.2">
      <c r="A14" s="22" t="s">
        <v>61</v>
      </c>
      <c r="B14" s="22" t="s">
        <v>62</v>
      </c>
      <c r="C14" s="23">
        <v>44678</v>
      </c>
      <c r="D14" s="23">
        <v>44648</v>
      </c>
      <c r="E14" s="22" t="s">
        <v>63</v>
      </c>
      <c r="F14" s="21" t="str">
        <f>IF(ISERROR(VLOOKUP(A14,DATA_OLSS!$A$3:$B$1387,1,0)),"TIDAK ADA","ADA")</f>
        <v>ADA</v>
      </c>
    </row>
    <row r="15" spans="1:6" ht="15" x14ac:dyDescent="0.2">
      <c r="A15" s="22" t="s">
        <v>64</v>
      </c>
      <c r="B15" s="22" t="s">
        <v>65</v>
      </c>
      <c r="C15" s="23">
        <v>44692</v>
      </c>
      <c r="D15" s="23">
        <v>44648</v>
      </c>
      <c r="E15" s="22" t="s">
        <v>66</v>
      </c>
      <c r="F15" s="21" t="str">
        <f>IF(ISERROR(VLOOKUP(A15,DATA_OLSS!$A$3:$B$1387,1,0)),"TIDAK ADA","ADA")</f>
        <v>ADA</v>
      </c>
    </row>
    <row r="16" spans="1:6" ht="15" x14ac:dyDescent="0.2">
      <c r="A16" s="22" t="s">
        <v>67</v>
      </c>
      <c r="B16" s="22" t="s">
        <v>68</v>
      </c>
      <c r="C16" s="23">
        <v>44695</v>
      </c>
      <c r="D16" s="23">
        <v>44648</v>
      </c>
      <c r="E16" s="22" t="s">
        <v>69</v>
      </c>
      <c r="F16" s="21" t="str">
        <f>IF(ISERROR(VLOOKUP(A16,DATA_OLSS!$A$3:$B$1387,1,0)),"TIDAK ADA","ADA")</f>
        <v>ADA</v>
      </c>
    </row>
    <row r="17" spans="1:6" ht="15" x14ac:dyDescent="0.2">
      <c r="A17" s="22" t="s">
        <v>70</v>
      </c>
      <c r="B17" s="22" t="s">
        <v>71</v>
      </c>
      <c r="C17" s="23">
        <v>44681</v>
      </c>
      <c r="D17" s="23">
        <v>44648</v>
      </c>
      <c r="E17" s="22" t="s">
        <v>72</v>
      </c>
      <c r="F17" s="21" t="str">
        <f>IF(ISERROR(VLOOKUP(A17,DATA_OLSS!$A$3:$B$1387,1,0)),"TIDAK ADA","ADA")</f>
        <v>ADA</v>
      </c>
    </row>
    <row r="18" spans="1:6" ht="15" x14ac:dyDescent="0.2">
      <c r="A18" s="22" t="s">
        <v>73</v>
      </c>
      <c r="B18" s="22" t="s">
        <v>151</v>
      </c>
      <c r="C18" s="23">
        <v>44678</v>
      </c>
      <c r="D18" s="23">
        <v>44648</v>
      </c>
      <c r="E18" s="22" t="s">
        <v>74</v>
      </c>
      <c r="F18" s="21" t="str">
        <f>IF(ISERROR(VLOOKUP(A18,DATA_OLSS!$A$3:$B$1387,1,0)),"TIDAK ADA","ADA")</f>
        <v>ADA</v>
      </c>
    </row>
    <row r="19" spans="1:6" ht="15" x14ac:dyDescent="0.2">
      <c r="A19" s="22" t="s">
        <v>75</v>
      </c>
      <c r="B19" s="22" t="s">
        <v>157</v>
      </c>
      <c r="C19" s="23">
        <v>44678</v>
      </c>
      <c r="D19" s="23">
        <v>44648</v>
      </c>
      <c r="E19" s="22" t="s">
        <v>76</v>
      </c>
      <c r="F19" s="21" t="str">
        <f>IF(ISERROR(VLOOKUP(A19,DATA_OLSS!$A$3:$B$1387,1,0)),"TIDAK ADA","ADA")</f>
        <v>ADA</v>
      </c>
    </row>
    <row r="20" spans="1:6" ht="15" x14ac:dyDescent="0.2">
      <c r="A20" s="22" t="s">
        <v>77</v>
      </c>
      <c r="B20" s="22" t="s">
        <v>158</v>
      </c>
      <c r="C20" s="23">
        <v>44710</v>
      </c>
      <c r="D20" s="23">
        <v>44648</v>
      </c>
      <c r="E20" s="22" t="s">
        <v>78</v>
      </c>
      <c r="F20" s="21" t="str">
        <f>IF(ISERROR(VLOOKUP(A20,DATA_OLSS!$A$3:$B$1387,1,0)),"TIDAK ADA","ADA")</f>
        <v>ADA</v>
      </c>
    </row>
    <row r="21" spans="1:6" ht="15" x14ac:dyDescent="0.2">
      <c r="A21" s="22" t="s">
        <v>79</v>
      </c>
      <c r="B21" s="22" t="s">
        <v>159</v>
      </c>
      <c r="C21" s="23">
        <v>44738</v>
      </c>
      <c r="D21" s="23">
        <v>44648</v>
      </c>
      <c r="E21" s="22" t="s">
        <v>81</v>
      </c>
      <c r="F21" s="21" t="str">
        <f>IF(ISERROR(VLOOKUP(A21,DATA_OLSS!$A$3:$B$1387,1,0)),"TIDAK ADA","ADA")</f>
        <v>ADA</v>
      </c>
    </row>
    <row r="22" spans="1:6" ht="15" x14ac:dyDescent="0.2">
      <c r="A22" s="22" t="s">
        <v>82</v>
      </c>
      <c r="B22" s="22" t="s">
        <v>159</v>
      </c>
      <c r="C22" s="23">
        <v>44738</v>
      </c>
      <c r="D22" s="23">
        <v>44648</v>
      </c>
      <c r="E22" s="22" t="s">
        <v>83</v>
      </c>
      <c r="F22" s="21" t="str">
        <f>IF(ISERROR(VLOOKUP(A22,DATA_OLSS!$A$3:$B$1387,1,0)),"TIDAK ADA","ADA")</f>
        <v>ADA</v>
      </c>
    </row>
    <row r="23" spans="1:6" ht="15" x14ac:dyDescent="0.2">
      <c r="A23" s="22" t="s">
        <v>84</v>
      </c>
      <c r="B23" s="22" t="s">
        <v>159</v>
      </c>
      <c r="C23" s="23">
        <v>44738</v>
      </c>
      <c r="D23" s="23">
        <v>44648</v>
      </c>
      <c r="E23" s="22" t="s">
        <v>85</v>
      </c>
      <c r="F23" s="21" t="str">
        <f>IF(ISERROR(VLOOKUP(A23,DATA_OLSS!$A$3:$B$1387,1,0)),"TIDAK ADA","ADA")</f>
        <v>ADA</v>
      </c>
    </row>
    <row r="24" spans="1:6" ht="15" x14ac:dyDescent="0.2">
      <c r="A24" s="22" t="s">
        <v>86</v>
      </c>
      <c r="B24" s="22" t="s">
        <v>159</v>
      </c>
      <c r="C24" s="23">
        <v>44738</v>
      </c>
      <c r="D24" s="23">
        <v>44648</v>
      </c>
      <c r="E24" s="22" t="s">
        <v>87</v>
      </c>
      <c r="F24" s="21" t="str">
        <f>IF(ISERROR(VLOOKUP(A24,DATA_OLSS!$A$3:$B$1387,1,0)),"TIDAK ADA","ADA")</f>
        <v>ADA</v>
      </c>
    </row>
    <row r="25" spans="1:6" ht="15" x14ac:dyDescent="0.2">
      <c r="A25" s="22" t="s">
        <v>88</v>
      </c>
      <c r="B25" s="22" t="s">
        <v>159</v>
      </c>
      <c r="C25" s="23">
        <v>44738</v>
      </c>
      <c r="D25" s="23">
        <v>44648</v>
      </c>
      <c r="E25" s="22" t="s">
        <v>89</v>
      </c>
      <c r="F25" s="21" t="str">
        <f>IF(ISERROR(VLOOKUP(A25,DATA_OLSS!$A$3:$B$1387,1,0)),"TIDAK ADA","ADA")</f>
        <v>ADA</v>
      </c>
    </row>
    <row r="26" spans="1:6" ht="15" x14ac:dyDescent="0.2">
      <c r="A26" s="22" t="s">
        <v>90</v>
      </c>
      <c r="B26" s="22" t="s">
        <v>91</v>
      </c>
      <c r="C26" s="23">
        <v>44678</v>
      </c>
      <c r="D26" s="23">
        <v>44648</v>
      </c>
      <c r="E26" s="22" t="s">
        <v>92</v>
      </c>
      <c r="F26" s="21" t="str">
        <f>IF(ISERROR(VLOOKUP(A26,DATA_OLSS!$A$3:$B$1387,1,0)),"TIDAK ADA","ADA")</f>
        <v>ADA</v>
      </c>
    </row>
    <row r="27" spans="1:6" ht="15" x14ac:dyDescent="0.2">
      <c r="A27" s="22" t="s">
        <v>93</v>
      </c>
      <c r="B27" s="22" t="s">
        <v>159</v>
      </c>
      <c r="C27" s="23">
        <v>44738</v>
      </c>
      <c r="D27" s="23">
        <v>44648</v>
      </c>
      <c r="E27" s="22" t="s">
        <v>94</v>
      </c>
      <c r="F27" s="21" t="str">
        <f>IF(ISERROR(VLOOKUP(A27,DATA_OLSS!$A$3:$B$1387,1,0)),"TIDAK ADA","ADA")</f>
        <v>ADA</v>
      </c>
    </row>
    <row r="28" spans="1:6" ht="15" x14ac:dyDescent="0.2">
      <c r="A28" s="22" t="s">
        <v>95</v>
      </c>
      <c r="B28" s="22" t="s">
        <v>96</v>
      </c>
      <c r="C28" s="23">
        <v>44692</v>
      </c>
      <c r="D28" s="23">
        <v>44648</v>
      </c>
      <c r="E28" s="22" t="s">
        <v>97</v>
      </c>
      <c r="F28" s="21" t="str">
        <f>IF(ISERROR(VLOOKUP(A28,DATA_OLSS!$A$3:$B$1387,1,0)),"TIDAK ADA","ADA")</f>
        <v>ADA</v>
      </c>
    </row>
    <row r="29" spans="1:6" ht="15" x14ac:dyDescent="0.2">
      <c r="A29" s="22" t="s">
        <v>98</v>
      </c>
      <c r="B29" s="22" t="s">
        <v>18</v>
      </c>
      <c r="C29" s="23">
        <v>44708</v>
      </c>
      <c r="D29" s="23">
        <v>44648</v>
      </c>
      <c r="E29" s="22" t="s">
        <v>99</v>
      </c>
      <c r="F29" s="21" t="str">
        <f>IF(ISERROR(VLOOKUP(A29,DATA_OLSS!$A$3:$B$1387,1,0)),"TIDAK ADA","ADA")</f>
        <v>ADA</v>
      </c>
    </row>
    <row r="30" spans="1:6" ht="15" x14ac:dyDescent="0.2">
      <c r="A30" s="22" t="s">
        <v>100</v>
      </c>
      <c r="B30" s="22" t="s">
        <v>16</v>
      </c>
      <c r="C30" s="23">
        <v>44708</v>
      </c>
      <c r="D30" s="23">
        <v>44648</v>
      </c>
      <c r="E30" s="22" t="s">
        <v>101</v>
      </c>
      <c r="F30" s="21" t="str">
        <f>IF(ISERROR(VLOOKUP(A30,DATA_OLSS!$A$3:$B$1387,1,0)),"TIDAK ADA","ADA")</f>
        <v>ADA</v>
      </c>
    </row>
    <row r="31" spans="1:6" ht="15" x14ac:dyDescent="0.2">
      <c r="A31" s="22" t="s">
        <v>102</v>
      </c>
      <c r="B31" s="22" t="s">
        <v>26</v>
      </c>
      <c r="C31" s="23">
        <v>44662</v>
      </c>
      <c r="D31" s="23">
        <v>44648</v>
      </c>
      <c r="E31" s="22" t="s">
        <v>103</v>
      </c>
      <c r="F31" s="21" t="str">
        <f>IF(ISERROR(VLOOKUP(A31,DATA_OLSS!$A$3:$B$1387,1,0)),"TIDAK ADA","ADA")</f>
        <v>ADA</v>
      </c>
    </row>
    <row r="32" spans="1:6" ht="15" x14ac:dyDescent="0.2">
      <c r="A32" s="22" t="s">
        <v>104</v>
      </c>
      <c r="B32" s="22" t="s">
        <v>26</v>
      </c>
      <c r="C32" s="23">
        <v>44662</v>
      </c>
      <c r="D32" s="23">
        <v>44648</v>
      </c>
      <c r="E32" s="22" t="s">
        <v>105</v>
      </c>
      <c r="F32" s="21" t="str">
        <f>IF(ISERROR(VLOOKUP(A32,DATA_OLSS!$A$3:$B$1387,1,0)),"TIDAK ADA","ADA")</f>
        <v>ADA</v>
      </c>
    </row>
    <row r="33" spans="1:6" ht="15" x14ac:dyDescent="0.2">
      <c r="A33" s="22" t="s">
        <v>106</v>
      </c>
      <c r="B33" s="22" t="s">
        <v>25</v>
      </c>
      <c r="C33" s="23">
        <v>44723</v>
      </c>
      <c r="D33" s="23">
        <v>44648</v>
      </c>
      <c r="E33" s="22" t="s">
        <v>107</v>
      </c>
      <c r="F33" s="21" t="str">
        <f>IF(ISERROR(VLOOKUP(A33,DATA_OLSS!$A$3:$B$1387,1,0)),"TIDAK ADA","ADA")</f>
        <v>ADA</v>
      </c>
    </row>
    <row r="34" spans="1:6" ht="15" x14ac:dyDescent="0.2">
      <c r="A34" s="22" t="s">
        <v>108</v>
      </c>
      <c r="B34" s="22" t="s">
        <v>159</v>
      </c>
      <c r="C34" s="23">
        <v>44678</v>
      </c>
      <c r="D34" s="23">
        <v>44648</v>
      </c>
      <c r="E34" s="22" t="s">
        <v>109</v>
      </c>
      <c r="F34" s="21" t="str">
        <f>IF(ISERROR(VLOOKUP(A34,DATA_OLSS!$A$3:$B$1387,1,0)),"TIDAK ADA","ADA")</f>
        <v>ADA</v>
      </c>
    </row>
    <row r="35" spans="1:6" ht="15" x14ac:dyDescent="0.2">
      <c r="A35" s="22" t="s">
        <v>110</v>
      </c>
      <c r="B35" s="22" t="s">
        <v>152</v>
      </c>
      <c r="C35" s="23">
        <v>44681</v>
      </c>
      <c r="D35" s="23">
        <v>44648</v>
      </c>
      <c r="E35" s="22" t="s">
        <v>111</v>
      </c>
      <c r="F35" s="21" t="str">
        <f>IF(ISERROR(VLOOKUP(A35,DATA_OLSS!$A$3:$B$1387,1,0)),"TIDAK ADA","ADA")</f>
        <v>ADA</v>
      </c>
    </row>
    <row r="36" spans="1:6" ht="15" x14ac:dyDescent="0.2">
      <c r="A36" s="22" t="s">
        <v>112</v>
      </c>
      <c r="B36" s="22" t="s">
        <v>159</v>
      </c>
      <c r="C36" s="23">
        <v>44678</v>
      </c>
      <c r="D36" s="23">
        <v>44648</v>
      </c>
      <c r="E36" s="22" t="s">
        <v>113</v>
      </c>
      <c r="F36" s="21" t="str">
        <f>IF(ISERROR(VLOOKUP(A36,DATA_OLSS!$A$3:$B$1387,1,0)),"TIDAK ADA","ADA")</f>
        <v>ADA</v>
      </c>
    </row>
    <row r="37" spans="1:6" ht="15" x14ac:dyDescent="0.2">
      <c r="A37" s="22" t="s">
        <v>114</v>
      </c>
      <c r="B37" s="22" t="s">
        <v>159</v>
      </c>
      <c r="C37" s="23">
        <v>44678</v>
      </c>
      <c r="D37" s="23">
        <v>44648</v>
      </c>
      <c r="E37" s="22" t="s">
        <v>115</v>
      </c>
      <c r="F37" s="21" t="str">
        <f>IF(ISERROR(VLOOKUP(A37,DATA_OLSS!$A$3:$B$1387,1,0)),"TIDAK ADA","ADA")</f>
        <v>ADA</v>
      </c>
    </row>
    <row r="38" spans="1:6" ht="15" x14ac:dyDescent="0.2">
      <c r="A38" s="22" t="s">
        <v>116</v>
      </c>
      <c r="B38" s="22" t="s">
        <v>32</v>
      </c>
      <c r="C38" s="23">
        <v>44708</v>
      </c>
      <c r="D38" s="23">
        <v>44648</v>
      </c>
      <c r="E38" s="22" t="s">
        <v>117</v>
      </c>
      <c r="F38" s="21" t="str">
        <f>IF(ISERROR(VLOOKUP(A38,DATA_OLSS!$A$3:$B$1387,1,0)),"TIDAK ADA","ADA")</f>
        <v>ADA</v>
      </c>
    </row>
    <row r="39" spans="1:6" ht="15" x14ac:dyDescent="0.2">
      <c r="A39" s="22" t="s">
        <v>118</v>
      </c>
      <c r="B39" s="22" t="s">
        <v>32</v>
      </c>
      <c r="C39" s="23">
        <v>44708</v>
      </c>
      <c r="D39" s="23">
        <v>44648</v>
      </c>
      <c r="E39" s="22" t="s">
        <v>119</v>
      </c>
      <c r="F39" s="21" t="str">
        <f>IF(ISERROR(VLOOKUP(A39,DATA_OLSS!$A$3:$B$1387,1,0)),"TIDAK ADA","ADA")</f>
        <v>ADA</v>
      </c>
    </row>
    <row r="40" spans="1:6" ht="15" x14ac:dyDescent="0.2">
      <c r="A40" s="22" t="s">
        <v>120</v>
      </c>
      <c r="B40" s="22" t="s">
        <v>32</v>
      </c>
      <c r="C40" s="23">
        <v>44708</v>
      </c>
      <c r="D40" s="23">
        <v>44648</v>
      </c>
      <c r="E40" s="22" t="s">
        <v>121</v>
      </c>
      <c r="F40" s="21" t="str">
        <f>IF(ISERROR(VLOOKUP(A40,DATA_OLSS!$A$3:$B$1387,1,0)),"TIDAK ADA","ADA")</f>
        <v>ADA</v>
      </c>
    </row>
    <row r="41" spans="1:6" ht="15" x14ac:dyDescent="0.2">
      <c r="A41" s="22" t="s">
        <v>122</v>
      </c>
      <c r="B41" s="22" t="s">
        <v>32</v>
      </c>
      <c r="C41" s="23">
        <v>44708</v>
      </c>
      <c r="D41" s="23">
        <v>44648</v>
      </c>
      <c r="E41" s="22" t="s">
        <v>123</v>
      </c>
      <c r="F41" s="21" t="str">
        <f>IF(ISERROR(VLOOKUP(A41,DATA_OLSS!$A$3:$B$1387,1,0)),"TIDAK ADA","ADA")</f>
        <v>ADA</v>
      </c>
    </row>
    <row r="42" spans="1:6" ht="15" x14ac:dyDescent="0.2">
      <c r="A42" s="22" t="s">
        <v>124</v>
      </c>
      <c r="B42" s="22" t="s">
        <v>32</v>
      </c>
      <c r="C42" s="23">
        <v>44708</v>
      </c>
      <c r="D42" s="23">
        <v>44648</v>
      </c>
      <c r="E42" s="22" t="s">
        <v>125</v>
      </c>
      <c r="F42" s="21" t="str">
        <f>IF(ISERROR(VLOOKUP(A42,DATA_OLSS!$A$3:$B$1387,1,0)),"TIDAK ADA","ADA")</f>
        <v>ADA</v>
      </c>
    </row>
    <row r="43" spans="1:6" ht="15" x14ac:dyDescent="0.2">
      <c r="A43" s="22" t="s">
        <v>126</v>
      </c>
      <c r="B43" s="22" t="s">
        <v>153</v>
      </c>
      <c r="C43" s="23">
        <v>44708</v>
      </c>
      <c r="D43" s="23">
        <v>44648</v>
      </c>
      <c r="E43" s="22" t="s">
        <v>127</v>
      </c>
      <c r="F43" s="21" t="str">
        <f>IF(ISERROR(VLOOKUP(A43,DATA_OLSS!$A$3:$B$1387,1,0)),"TIDAK ADA","ADA")</f>
        <v>ADA</v>
      </c>
    </row>
    <row r="44" spans="1:6" ht="15" x14ac:dyDescent="0.2">
      <c r="A44" s="22" t="s">
        <v>128</v>
      </c>
      <c r="B44" s="22" t="s">
        <v>65</v>
      </c>
      <c r="C44" s="23">
        <v>44692</v>
      </c>
      <c r="D44" s="23">
        <v>44648</v>
      </c>
      <c r="E44" s="22" t="s">
        <v>129</v>
      </c>
      <c r="F44" s="21" t="str">
        <f>IF(ISERROR(VLOOKUP(A44,DATA_OLSS!$A$3:$B$1387,1,0)),"TIDAK ADA","ADA")</f>
        <v>ADA</v>
      </c>
    </row>
    <row r="45" spans="1:6" ht="15" x14ac:dyDescent="0.2">
      <c r="A45" s="22" t="s">
        <v>130</v>
      </c>
      <c r="B45" s="22" t="s">
        <v>131</v>
      </c>
      <c r="C45" s="23">
        <v>44738</v>
      </c>
      <c r="D45" s="23">
        <v>44648</v>
      </c>
      <c r="E45" s="22" t="s">
        <v>132</v>
      </c>
      <c r="F45" s="21" t="str">
        <f>IF(ISERROR(VLOOKUP(A45,DATA_OLSS!$A$3:$B$1387,1,0)),"TIDAK ADA","ADA")</f>
        <v>ADA</v>
      </c>
    </row>
    <row r="46" spans="1:6" ht="15" x14ac:dyDescent="0.2">
      <c r="A46" s="22" t="s">
        <v>133</v>
      </c>
      <c r="B46" s="22" t="s">
        <v>131</v>
      </c>
      <c r="C46" s="23">
        <v>44738</v>
      </c>
      <c r="D46" s="23">
        <v>44648</v>
      </c>
      <c r="E46" s="22" t="s">
        <v>134</v>
      </c>
      <c r="F46" s="21" t="str">
        <f>IF(ISERROR(VLOOKUP(A46,DATA_OLSS!$A$3:$B$1387,1,0)),"TIDAK ADA","ADA")</f>
        <v>ADA</v>
      </c>
    </row>
    <row r="47" spans="1:6" ht="15" x14ac:dyDescent="0.2">
      <c r="A47" s="22" t="s">
        <v>135</v>
      </c>
      <c r="B47" s="22" t="s">
        <v>32</v>
      </c>
      <c r="C47" s="23">
        <v>44708</v>
      </c>
      <c r="D47" s="23">
        <v>44648</v>
      </c>
      <c r="E47" s="22" t="s">
        <v>136</v>
      </c>
      <c r="F47" s="21" t="str">
        <f>IF(ISERROR(VLOOKUP(A47,DATA_OLSS!$A$3:$B$1387,1,0)),"TIDAK ADA","ADA")</f>
        <v>ADA</v>
      </c>
    </row>
    <row r="48" spans="1:6" ht="15" x14ac:dyDescent="0.2">
      <c r="A48" s="22" t="s">
        <v>137</v>
      </c>
      <c r="B48" s="22" t="s">
        <v>32</v>
      </c>
      <c r="C48" s="23">
        <v>44708</v>
      </c>
      <c r="D48" s="23">
        <v>44648</v>
      </c>
      <c r="E48" s="22" t="s">
        <v>138</v>
      </c>
      <c r="F48" s="21" t="str">
        <f>IF(ISERROR(VLOOKUP(A48,DATA_OLSS!$A$3:$B$1387,1,0)),"TIDAK ADA","ADA")</f>
        <v>ADA</v>
      </c>
    </row>
    <row r="49" spans="1:6" ht="15" x14ac:dyDescent="0.2">
      <c r="A49" s="22" t="s">
        <v>139</v>
      </c>
      <c r="B49" s="22" t="s">
        <v>156</v>
      </c>
      <c r="C49" s="23">
        <v>44679</v>
      </c>
      <c r="D49" s="23">
        <v>44648</v>
      </c>
      <c r="E49" s="22" t="s">
        <v>140</v>
      </c>
      <c r="F49" s="21" t="str">
        <f>IF(ISERROR(VLOOKUP(A49,DATA_OLSS!$A$3:$B$1387,1,0)),"TIDAK ADA","ADA")</f>
        <v>ADA</v>
      </c>
    </row>
    <row r="50" spans="1:6" ht="15" x14ac:dyDescent="0.2">
      <c r="A50" s="22" t="s">
        <v>141</v>
      </c>
      <c r="B50" s="22" t="s">
        <v>160</v>
      </c>
      <c r="C50" s="23">
        <v>44678</v>
      </c>
      <c r="D50" s="23">
        <v>44648</v>
      </c>
      <c r="E50" s="22" t="s">
        <v>142</v>
      </c>
      <c r="F50" s="21" t="str">
        <f>IF(ISERROR(VLOOKUP(A50,DATA_OLSS!$A$3:$B$1387,1,0)),"TIDAK ADA","ADA")</f>
        <v>ADA</v>
      </c>
    </row>
    <row r="51" spans="1:6" ht="15" x14ac:dyDescent="0.2">
      <c r="A51" s="22" t="s">
        <v>143</v>
      </c>
      <c r="B51" s="22" t="s">
        <v>161</v>
      </c>
      <c r="C51" s="23">
        <v>44710</v>
      </c>
      <c r="D51" s="23">
        <v>44648</v>
      </c>
      <c r="E51" s="22" t="s">
        <v>145</v>
      </c>
      <c r="F51" s="21" t="str">
        <f>IF(ISERROR(VLOOKUP(A51,DATA_OLSS!$A$3:$B$1387,1,0)),"TIDAK ADA","ADA")</f>
        <v>ADA</v>
      </c>
    </row>
    <row r="52" spans="1:6" ht="15" x14ac:dyDescent="0.2">
      <c r="A52" s="22" t="s">
        <v>146</v>
      </c>
      <c r="B52" s="22" t="s">
        <v>20</v>
      </c>
      <c r="C52" s="23">
        <v>44693</v>
      </c>
      <c r="D52" s="23">
        <v>44648</v>
      </c>
      <c r="E52" s="22" t="s">
        <v>147</v>
      </c>
      <c r="F52" s="21" t="str">
        <f>IF(ISERROR(VLOOKUP(A52,DATA_OLSS!$A$3:$B$1387,1,0)),"TIDAK ADA","ADA")</f>
        <v>ADA</v>
      </c>
    </row>
    <row r="53" spans="1:6" ht="15" x14ac:dyDescent="0.2">
      <c r="A53" s="22" t="s">
        <v>148</v>
      </c>
      <c r="B53" s="22" t="s">
        <v>20</v>
      </c>
      <c r="C53" s="23">
        <v>44693</v>
      </c>
      <c r="D53" s="23">
        <v>44648</v>
      </c>
      <c r="E53" s="22" t="s">
        <v>149</v>
      </c>
      <c r="F53" s="21" t="str">
        <f>IF(ISERROR(VLOOKUP(A53,DATA_OLSS!$A$3:$B$1387,1,0)),"TIDAK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4" t="s">
        <v>3</v>
      </c>
      <c r="B1" s="25"/>
      <c r="C1" s="25"/>
      <c r="D1" s="25"/>
      <c r="E1" s="25"/>
      <c r="F1" s="26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33</v>
      </c>
      <c r="B3" s="8" t="s">
        <v>34</v>
      </c>
      <c r="C3" s="20">
        <v>44621</v>
      </c>
      <c r="D3" s="20">
        <v>44648</v>
      </c>
      <c r="E3" s="20">
        <v>44693</v>
      </c>
      <c r="F3" s="8" t="s">
        <v>35</v>
      </c>
    </row>
    <row r="4" spans="1:6" x14ac:dyDescent="0.2">
      <c r="A4" s="8" t="s">
        <v>36</v>
      </c>
      <c r="B4" s="8" t="s">
        <v>37</v>
      </c>
      <c r="C4" s="20">
        <v>44621</v>
      </c>
      <c r="D4" s="20">
        <v>44648</v>
      </c>
      <c r="E4" s="20">
        <v>44708</v>
      </c>
      <c r="F4" s="8" t="s">
        <v>38</v>
      </c>
    </row>
    <row r="5" spans="1:6" x14ac:dyDescent="0.2">
      <c r="A5" s="8" t="s">
        <v>39</v>
      </c>
      <c r="B5" s="8" t="s">
        <v>30</v>
      </c>
      <c r="C5" s="20">
        <v>44621</v>
      </c>
      <c r="D5" s="20">
        <v>44648</v>
      </c>
      <c r="E5" s="20">
        <v>44679</v>
      </c>
      <c r="F5" s="8" t="s">
        <v>40</v>
      </c>
    </row>
    <row r="6" spans="1:6" x14ac:dyDescent="0.2">
      <c r="A6" s="8" t="s">
        <v>41</v>
      </c>
      <c r="B6" s="8" t="s">
        <v>42</v>
      </c>
      <c r="C6" s="20">
        <v>44621</v>
      </c>
      <c r="D6" s="20">
        <v>44648</v>
      </c>
      <c r="E6" s="20">
        <v>44692</v>
      </c>
      <c r="F6" s="8" t="s">
        <v>43</v>
      </c>
    </row>
    <row r="7" spans="1:6" x14ac:dyDescent="0.2">
      <c r="A7" s="8" t="s">
        <v>44</v>
      </c>
      <c r="B7" s="8" t="s">
        <v>30</v>
      </c>
      <c r="C7" s="20">
        <v>44621</v>
      </c>
      <c r="D7" s="20">
        <v>44648</v>
      </c>
      <c r="E7" s="20">
        <v>44678</v>
      </c>
      <c r="F7" s="8" t="s">
        <v>45</v>
      </c>
    </row>
    <row r="8" spans="1:6" x14ac:dyDescent="0.2">
      <c r="A8" s="8" t="s">
        <v>46</v>
      </c>
      <c r="B8" s="8" t="s">
        <v>47</v>
      </c>
      <c r="C8" s="20">
        <v>44620</v>
      </c>
      <c r="D8" s="20">
        <v>44648</v>
      </c>
      <c r="E8" s="20">
        <v>44738</v>
      </c>
      <c r="F8" s="8" t="s">
        <v>48</v>
      </c>
    </row>
    <row r="9" spans="1:6" x14ac:dyDescent="0.2">
      <c r="A9" s="8" t="s">
        <v>49</v>
      </c>
      <c r="B9" s="8" t="s">
        <v>22</v>
      </c>
      <c r="C9" s="20">
        <v>44621</v>
      </c>
      <c r="D9" s="20">
        <v>44648</v>
      </c>
      <c r="E9" s="20">
        <v>44708</v>
      </c>
      <c r="F9" s="8" t="s">
        <v>50</v>
      </c>
    </row>
    <row r="10" spans="1:6" x14ac:dyDescent="0.2">
      <c r="A10" s="8" t="s">
        <v>51</v>
      </c>
      <c r="B10" s="8" t="s">
        <v>52</v>
      </c>
      <c r="C10" s="20">
        <v>44621</v>
      </c>
      <c r="D10" s="20">
        <v>44648</v>
      </c>
      <c r="E10" s="20">
        <v>44693</v>
      </c>
      <c r="F10" s="8" t="s">
        <v>53</v>
      </c>
    </row>
    <row r="11" spans="1:6" x14ac:dyDescent="0.2">
      <c r="A11" s="8" t="s">
        <v>54</v>
      </c>
      <c r="B11" s="8" t="s">
        <v>21</v>
      </c>
      <c r="C11" s="20">
        <v>44621</v>
      </c>
      <c r="D11" s="20">
        <v>44648</v>
      </c>
      <c r="E11" s="20">
        <v>44679</v>
      </c>
      <c r="F11" s="8" t="s">
        <v>55</v>
      </c>
    </row>
    <row r="12" spans="1:6" x14ac:dyDescent="0.2">
      <c r="A12" s="8" t="s">
        <v>56</v>
      </c>
      <c r="B12" s="8" t="s">
        <v>57</v>
      </c>
      <c r="C12" s="20">
        <v>44620</v>
      </c>
      <c r="D12" s="20">
        <v>44648</v>
      </c>
      <c r="E12" s="20">
        <v>44662</v>
      </c>
      <c r="F12" s="8" t="s">
        <v>58</v>
      </c>
    </row>
    <row r="13" spans="1:6" x14ac:dyDescent="0.2">
      <c r="A13" s="8" t="s">
        <v>59</v>
      </c>
      <c r="B13" s="8" t="s">
        <v>28</v>
      </c>
      <c r="C13" s="20">
        <v>44621</v>
      </c>
      <c r="D13" s="20">
        <v>44648</v>
      </c>
      <c r="E13" s="20">
        <v>44710</v>
      </c>
      <c r="F13" s="8" t="s">
        <v>60</v>
      </c>
    </row>
    <row r="14" spans="1:6" x14ac:dyDescent="0.2">
      <c r="A14" s="8" t="s">
        <v>61</v>
      </c>
      <c r="B14" s="8" t="s">
        <v>62</v>
      </c>
      <c r="C14" s="20">
        <v>44621</v>
      </c>
      <c r="D14" s="20">
        <v>44648</v>
      </c>
      <c r="E14" s="20">
        <v>44678</v>
      </c>
      <c r="F14" s="8" t="s">
        <v>63</v>
      </c>
    </row>
    <row r="15" spans="1:6" x14ac:dyDescent="0.2">
      <c r="A15" s="8" t="s">
        <v>64</v>
      </c>
      <c r="B15" s="8" t="s">
        <v>65</v>
      </c>
      <c r="C15" s="20">
        <v>44621</v>
      </c>
      <c r="D15" s="20">
        <v>44648</v>
      </c>
      <c r="E15" s="20">
        <v>44692</v>
      </c>
      <c r="F15" s="8" t="s">
        <v>66</v>
      </c>
    </row>
    <row r="16" spans="1:6" x14ac:dyDescent="0.2">
      <c r="A16" s="8" t="s">
        <v>67</v>
      </c>
      <c r="B16" s="8" t="s">
        <v>68</v>
      </c>
      <c r="C16" s="20">
        <v>44621</v>
      </c>
      <c r="D16" s="20">
        <v>44648</v>
      </c>
      <c r="E16" s="20">
        <v>44695</v>
      </c>
      <c r="F16" s="8" t="s">
        <v>69</v>
      </c>
    </row>
    <row r="17" spans="1:6" x14ac:dyDescent="0.2">
      <c r="A17" s="8" t="s">
        <v>70</v>
      </c>
      <c r="B17" s="8" t="s">
        <v>71</v>
      </c>
      <c r="C17" s="20">
        <v>44621</v>
      </c>
      <c r="D17" s="20">
        <v>44648</v>
      </c>
      <c r="E17" s="20">
        <v>44681</v>
      </c>
      <c r="F17" s="8" t="s">
        <v>72</v>
      </c>
    </row>
    <row r="18" spans="1:6" x14ac:dyDescent="0.2">
      <c r="A18" s="8" t="s">
        <v>73</v>
      </c>
      <c r="B18" s="8" t="s">
        <v>31</v>
      </c>
      <c r="C18" s="20">
        <v>44621</v>
      </c>
      <c r="D18" s="20">
        <v>44648</v>
      </c>
      <c r="E18" s="20">
        <v>44678</v>
      </c>
      <c r="F18" s="8" t="s">
        <v>74</v>
      </c>
    </row>
    <row r="19" spans="1:6" x14ac:dyDescent="0.2">
      <c r="A19" s="8" t="s">
        <v>75</v>
      </c>
      <c r="B19" s="8" t="s">
        <v>24</v>
      </c>
      <c r="C19" s="20">
        <v>44621</v>
      </c>
      <c r="D19" s="20">
        <v>44648</v>
      </c>
      <c r="E19" s="20">
        <v>44678</v>
      </c>
      <c r="F19" s="8" t="s">
        <v>76</v>
      </c>
    </row>
    <row r="20" spans="1:6" x14ac:dyDescent="0.2">
      <c r="A20" s="8" t="s">
        <v>77</v>
      </c>
      <c r="B20" s="8" t="s">
        <v>27</v>
      </c>
      <c r="C20" s="20">
        <v>44621</v>
      </c>
      <c r="D20" s="20">
        <v>44648</v>
      </c>
      <c r="E20" s="20">
        <v>44710</v>
      </c>
      <c r="F20" s="8" t="s">
        <v>78</v>
      </c>
    </row>
    <row r="21" spans="1:6" x14ac:dyDescent="0.2">
      <c r="A21" s="8" t="s">
        <v>79</v>
      </c>
      <c r="B21" s="8" t="s">
        <v>80</v>
      </c>
      <c r="C21" s="20">
        <v>44621</v>
      </c>
      <c r="D21" s="20">
        <v>44648</v>
      </c>
      <c r="E21" s="20">
        <v>44738</v>
      </c>
      <c r="F21" s="8" t="s">
        <v>81</v>
      </c>
    </row>
    <row r="22" spans="1:6" x14ac:dyDescent="0.2">
      <c r="A22" s="8" t="s">
        <v>82</v>
      </c>
      <c r="B22" s="8" t="s">
        <v>80</v>
      </c>
      <c r="C22" s="20">
        <v>44621</v>
      </c>
      <c r="D22" s="20">
        <v>44648</v>
      </c>
      <c r="E22" s="20">
        <v>44738</v>
      </c>
      <c r="F22" s="8" t="s">
        <v>83</v>
      </c>
    </row>
    <row r="23" spans="1:6" x14ac:dyDescent="0.2">
      <c r="A23" s="8" t="s">
        <v>84</v>
      </c>
      <c r="B23" s="8" t="s">
        <v>80</v>
      </c>
      <c r="C23" s="20">
        <v>44621</v>
      </c>
      <c r="D23" s="20">
        <v>44648</v>
      </c>
      <c r="E23" s="20">
        <v>44738</v>
      </c>
      <c r="F23" s="8" t="s">
        <v>85</v>
      </c>
    </row>
    <row r="24" spans="1:6" x14ac:dyDescent="0.2">
      <c r="A24" s="8" t="s">
        <v>86</v>
      </c>
      <c r="B24" s="8" t="s">
        <v>80</v>
      </c>
      <c r="C24" s="20">
        <v>44621</v>
      </c>
      <c r="D24" s="20">
        <v>44648</v>
      </c>
      <c r="E24" s="20">
        <v>44738</v>
      </c>
      <c r="F24" s="8" t="s">
        <v>87</v>
      </c>
    </row>
    <row r="25" spans="1:6" x14ac:dyDescent="0.2">
      <c r="A25" s="8" t="s">
        <v>88</v>
      </c>
      <c r="B25" s="8" t="s">
        <v>80</v>
      </c>
      <c r="C25" s="20">
        <v>44621</v>
      </c>
      <c r="D25" s="20">
        <v>44648</v>
      </c>
      <c r="E25" s="20">
        <v>44738</v>
      </c>
      <c r="F25" s="8" t="s">
        <v>89</v>
      </c>
    </row>
    <row r="26" spans="1:6" x14ac:dyDescent="0.2">
      <c r="A26" s="8" t="s">
        <v>90</v>
      </c>
      <c r="B26" s="8" t="s">
        <v>91</v>
      </c>
      <c r="C26" s="20">
        <v>44621</v>
      </c>
      <c r="D26" s="20">
        <v>44648</v>
      </c>
      <c r="E26" s="20">
        <v>44678</v>
      </c>
      <c r="F26" s="8" t="s">
        <v>92</v>
      </c>
    </row>
    <row r="27" spans="1:6" x14ac:dyDescent="0.2">
      <c r="A27" s="8" t="s">
        <v>93</v>
      </c>
      <c r="B27" s="8" t="s">
        <v>80</v>
      </c>
      <c r="C27" s="20">
        <v>44621</v>
      </c>
      <c r="D27" s="20">
        <v>44648</v>
      </c>
      <c r="E27" s="20">
        <v>44738</v>
      </c>
      <c r="F27" s="8" t="s">
        <v>94</v>
      </c>
    </row>
    <row r="28" spans="1:6" x14ac:dyDescent="0.2">
      <c r="A28" s="8" t="s">
        <v>95</v>
      </c>
      <c r="B28" s="8" t="s">
        <v>96</v>
      </c>
      <c r="C28" s="20">
        <v>44621</v>
      </c>
      <c r="D28" s="20">
        <v>44648</v>
      </c>
      <c r="E28" s="20">
        <v>44692</v>
      </c>
      <c r="F28" s="8" t="s">
        <v>97</v>
      </c>
    </row>
    <row r="29" spans="1:6" x14ac:dyDescent="0.2">
      <c r="A29" s="8" t="s">
        <v>98</v>
      </c>
      <c r="B29" s="8" t="s">
        <v>18</v>
      </c>
      <c r="C29" s="20">
        <v>44621</v>
      </c>
      <c r="D29" s="20">
        <v>44648</v>
      </c>
      <c r="E29" s="20">
        <v>44708</v>
      </c>
      <c r="F29" s="8" t="s">
        <v>99</v>
      </c>
    </row>
    <row r="30" spans="1:6" x14ac:dyDescent="0.2">
      <c r="A30" s="8" t="s">
        <v>100</v>
      </c>
      <c r="B30" s="8" t="s">
        <v>17</v>
      </c>
      <c r="C30" s="20">
        <v>44621</v>
      </c>
      <c r="D30" s="20">
        <v>44648</v>
      </c>
      <c r="E30" s="20">
        <v>44708</v>
      </c>
      <c r="F30" s="8" t="s">
        <v>101</v>
      </c>
    </row>
    <row r="31" spans="1:6" x14ac:dyDescent="0.2">
      <c r="A31" s="8" t="s">
        <v>102</v>
      </c>
      <c r="B31" s="8" t="s">
        <v>26</v>
      </c>
      <c r="C31" s="20">
        <v>44621</v>
      </c>
      <c r="D31" s="20">
        <v>44648</v>
      </c>
      <c r="E31" s="20">
        <v>44662</v>
      </c>
      <c r="F31" s="8" t="s">
        <v>103</v>
      </c>
    </row>
    <row r="32" spans="1:6" x14ac:dyDescent="0.2">
      <c r="A32" s="8" t="s">
        <v>104</v>
      </c>
      <c r="B32" s="8" t="s">
        <v>26</v>
      </c>
      <c r="C32" s="20">
        <v>44621</v>
      </c>
      <c r="D32" s="20">
        <v>44648</v>
      </c>
      <c r="E32" s="20">
        <v>44662</v>
      </c>
      <c r="F32" s="8" t="s">
        <v>105</v>
      </c>
    </row>
    <row r="33" spans="1:6" x14ac:dyDescent="0.2">
      <c r="A33" s="8" t="s">
        <v>106</v>
      </c>
      <c r="B33" s="8" t="s">
        <v>25</v>
      </c>
      <c r="C33" s="20">
        <v>44621</v>
      </c>
      <c r="D33" s="20">
        <v>44648</v>
      </c>
      <c r="E33" s="20">
        <v>44723</v>
      </c>
      <c r="F33" s="8" t="s">
        <v>107</v>
      </c>
    </row>
    <row r="34" spans="1:6" x14ac:dyDescent="0.2">
      <c r="A34" s="8" t="s">
        <v>108</v>
      </c>
      <c r="B34" s="8" t="s">
        <v>80</v>
      </c>
      <c r="C34" s="20">
        <v>44621</v>
      </c>
      <c r="D34" s="20">
        <v>44648</v>
      </c>
      <c r="E34" s="20">
        <v>44678</v>
      </c>
      <c r="F34" s="8" t="s">
        <v>109</v>
      </c>
    </row>
    <row r="35" spans="1:6" x14ac:dyDescent="0.2">
      <c r="A35" s="8" t="s">
        <v>110</v>
      </c>
      <c r="B35" s="8" t="s">
        <v>23</v>
      </c>
      <c r="C35" s="20">
        <v>44621</v>
      </c>
      <c r="D35" s="20">
        <v>44648</v>
      </c>
      <c r="E35" s="20">
        <v>44681</v>
      </c>
      <c r="F35" s="8" t="s">
        <v>111</v>
      </c>
    </row>
    <row r="36" spans="1:6" x14ac:dyDescent="0.2">
      <c r="A36" s="8" t="s">
        <v>112</v>
      </c>
      <c r="B36" s="8" t="s">
        <v>80</v>
      </c>
      <c r="C36" s="20">
        <v>44621</v>
      </c>
      <c r="D36" s="20">
        <v>44648</v>
      </c>
      <c r="E36" s="20">
        <v>44678</v>
      </c>
      <c r="F36" s="8" t="s">
        <v>113</v>
      </c>
    </row>
    <row r="37" spans="1:6" x14ac:dyDescent="0.2">
      <c r="A37" s="8" t="s">
        <v>114</v>
      </c>
      <c r="B37" s="8" t="s">
        <v>80</v>
      </c>
      <c r="C37" s="20">
        <v>44621</v>
      </c>
      <c r="D37" s="20">
        <v>44648</v>
      </c>
      <c r="E37" s="20">
        <v>44678</v>
      </c>
      <c r="F37" s="8" t="s">
        <v>115</v>
      </c>
    </row>
    <row r="38" spans="1:6" x14ac:dyDescent="0.2">
      <c r="A38" s="8" t="s">
        <v>116</v>
      </c>
      <c r="B38" s="8" t="s">
        <v>32</v>
      </c>
      <c r="C38" s="20">
        <v>44621</v>
      </c>
      <c r="D38" s="20">
        <v>44648</v>
      </c>
      <c r="E38" s="20">
        <v>44708</v>
      </c>
      <c r="F38" s="8" t="s">
        <v>117</v>
      </c>
    </row>
    <row r="39" spans="1:6" x14ac:dyDescent="0.2">
      <c r="A39" s="8" t="s">
        <v>118</v>
      </c>
      <c r="B39" s="8" t="s">
        <v>32</v>
      </c>
      <c r="C39" s="20">
        <v>44621</v>
      </c>
      <c r="D39" s="20">
        <v>44648</v>
      </c>
      <c r="E39" s="20">
        <v>44708</v>
      </c>
      <c r="F39" s="8" t="s">
        <v>119</v>
      </c>
    </row>
    <row r="40" spans="1:6" x14ac:dyDescent="0.2">
      <c r="A40" s="8" t="s">
        <v>120</v>
      </c>
      <c r="B40" s="8" t="s">
        <v>32</v>
      </c>
      <c r="C40" s="20">
        <v>44621</v>
      </c>
      <c r="D40" s="20">
        <v>44648</v>
      </c>
      <c r="E40" s="20">
        <v>44708</v>
      </c>
      <c r="F40" s="8" t="s">
        <v>121</v>
      </c>
    </row>
    <row r="41" spans="1:6" x14ac:dyDescent="0.2">
      <c r="A41" s="8" t="s">
        <v>122</v>
      </c>
      <c r="B41" s="8" t="s">
        <v>32</v>
      </c>
      <c r="C41" s="20">
        <v>44621</v>
      </c>
      <c r="D41" s="20">
        <v>44648</v>
      </c>
      <c r="E41" s="20">
        <v>44708</v>
      </c>
      <c r="F41" s="8" t="s">
        <v>123</v>
      </c>
    </row>
    <row r="42" spans="1:6" x14ac:dyDescent="0.2">
      <c r="A42" s="8" t="s">
        <v>124</v>
      </c>
      <c r="B42" s="8" t="s">
        <v>32</v>
      </c>
      <c r="C42" s="20">
        <v>44621</v>
      </c>
      <c r="D42" s="20">
        <v>44648</v>
      </c>
      <c r="E42" s="20">
        <v>44708</v>
      </c>
      <c r="F42" s="8" t="s">
        <v>125</v>
      </c>
    </row>
    <row r="43" spans="1:6" x14ac:dyDescent="0.2">
      <c r="A43" s="8" t="s">
        <v>126</v>
      </c>
      <c r="B43" s="8" t="s">
        <v>28</v>
      </c>
      <c r="C43" s="20">
        <v>44621</v>
      </c>
      <c r="D43" s="20">
        <v>44648</v>
      </c>
      <c r="E43" s="20">
        <v>44708</v>
      </c>
      <c r="F43" s="8" t="s">
        <v>127</v>
      </c>
    </row>
    <row r="44" spans="1:6" x14ac:dyDescent="0.2">
      <c r="A44" s="8" t="s">
        <v>128</v>
      </c>
      <c r="B44" s="8" t="s">
        <v>65</v>
      </c>
      <c r="C44" s="20">
        <v>44621</v>
      </c>
      <c r="D44" s="20">
        <v>44648</v>
      </c>
      <c r="E44" s="20">
        <v>44692</v>
      </c>
      <c r="F44" s="8" t="s">
        <v>129</v>
      </c>
    </row>
    <row r="45" spans="1:6" x14ac:dyDescent="0.2">
      <c r="A45" s="8" t="s">
        <v>130</v>
      </c>
      <c r="B45" s="8" t="s">
        <v>131</v>
      </c>
      <c r="C45" s="20">
        <v>44621</v>
      </c>
      <c r="D45" s="20">
        <v>44648</v>
      </c>
      <c r="E45" s="20">
        <v>44738</v>
      </c>
      <c r="F45" s="8" t="s">
        <v>132</v>
      </c>
    </row>
    <row r="46" spans="1:6" x14ac:dyDescent="0.2">
      <c r="A46" s="8" t="s">
        <v>133</v>
      </c>
      <c r="B46" s="8" t="s">
        <v>131</v>
      </c>
      <c r="C46" s="20">
        <v>44621</v>
      </c>
      <c r="D46" s="20">
        <v>44648</v>
      </c>
      <c r="E46" s="20">
        <v>44738</v>
      </c>
      <c r="F46" s="8" t="s">
        <v>134</v>
      </c>
    </row>
    <row r="47" spans="1:6" x14ac:dyDescent="0.2">
      <c r="A47" s="8" t="s">
        <v>135</v>
      </c>
      <c r="B47" s="8" t="s">
        <v>32</v>
      </c>
      <c r="C47" s="20">
        <v>44621</v>
      </c>
      <c r="D47" s="20">
        <v>44648</v>
      </c>
      <c r="E47" s="20">
        <v>44708</v>
      </c>
      <c r="F47" s="8" t="s">
        <v>136</v>
      </c>
    </row>
    <row r="48" spans="1:6" x14ac:dyDescent="0.2">
      <c r="A48" s="8" t="s">
        <v>137</v>
      </c>
      <c r="B48" s="8" t="s">
        <v>32</v>
      </c>
      <c r="C48" s="20">
        <v>44621</v>
      </c>
      <c r="D48" s="20">
        <v>44648</v>
      </c>
      <c r="E48" s="20">
        <v>44708</v>
      </c>
      <c r="F48" s="8" t="s">
        <v>138</v>
      </c>
    </row>
    <row r="49" spans="1:6" x14ac:dyDescent="0.2">
      <c r="A49" s="8" t="s">
        <v>139</v>
      </c>
      <c r="B49" s="8" t="s">
        <v>57</v>
      </c>
      <c r="C49" s="20">
        <v>44621</v>
      </c>
      <c r="D49" s="20">
        <v>44648</v>
      </c>
      <c r="E49" s="20">
        <v>44679</v>
      </c>
      <c r="F49" s="8" t="s">
        <v>140</v>
      </c>
    </row>
    <row r="50" spans="1:6" x14ac:dyDescent="0.2">
      <c r="A50" s="8" t="s">
        <v>141</v>
      </c>
      <c r="B50" s="8" t="s">
        <v>29</v>
      </c>
      <c r="C50" s="20">
        <v>44621</v>
      </c>
      <c r="D50" s="20">
        <v>44648</v>
      </c>
      <c r="E50" s="20">
        <v>44678</v>
      </c>
      <c r="F50" s="8" t="s">
        <v>142</v>
      </c>
    </row>
    <row r="51" spans="1:6" x14ac:dyDescent="0.2">
      <c r="A51" s="8" t="s">
        <v>143</v>
      </c>
      <c r="B51" s="8" t="s">
        <v>144</v>
      </c>
      <c r="C51" s="20">
        <v>44621</v>
      </c>
      <c r="D51" s="20">
        <v>44648</v>
      </c>
      <c r="E51" s="20">
        <v>44710</v>
      </c>
      <c r="F51" s="8" t="s">
        <v>145</v>
      </c>
    </row>
    <row r="52" spans="1:6" x14ac:dyDescent="0.2">
      <c r="A52" s="8" t="s">
        <v>146</v>
      </c>
      <c r="B52" s="8" t="s">
        <v>20</v>
      </c>
      <c r="C52" s="20">
        <v>44621</v>
      </c>
      <c r="D52" s="20">
        <v>44648</v>
      </c>
      <c r="E52" s="20">
        <v>44693</v>
      </c>
      <c r="F52" s="8" t="s">
        <v>147</v>
      </c>
    </row>
    <row r="53" spans="1:6" x14ac:dyDescent="0.2">
      <c r="A53" s="8" t="s">
        <v>148</v>
      </c>
      <c r="B53" s="8" t="s">
        <v>20</v>
      </c>
      <c r="C53" s="20">
        <v>44621</v>
      </c>
      <c r="D53" s="20">
        <v>44648</v>
      </c>
      <c r="E53" s="20">
        <v>44693</v>
      </c>
      <c r="F53" s="8" t="s">
        <v>149</v>
      </c>
    </row>
  </sheetData>
  <autoFilter ref="A2:F2" xr:uid="{00000000-0009-0000-0000-000001000000}">
    <sortState xmlns:xlrd2="http://schemas.microsoft.com/office/spreadsheetml/2017/richdata2" ref="A3:F27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44648</v>
      </c>
      <c r="B4" s="7">
        <v>27</v>
      </c>
      <c r="D4" s="6">
        <v>44648</v>
      </c>
      <c r="E4" s="7">
        <v>51</v>
      </c>
      <c r="F4" s="7"/>
    </row>
    <row r="5" spans="1:6" x14ac:dyDescent="0.2">
      <c r="A5" s="6" t="s">
        <v>1</v>
      </c>
      <c r="B5" s="7">
        <v>27</v>
      </c>
      <c r="D5" s="6" t="s">
        <v>1</v>
      </c>
      <c r="E5" s="7">
        <v>51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44648</v>
      </c>
      <c r="H31" s="9">
        <f>GETPIVOTDATA("AGREEMENTNUMBER",$A$3,"DUE_DATE",DATE(YEAR(G31),MONTH(G31),DAY(G31)))</f>
        <v>27</v>
      </c>
      <c r="I31" s="9">
        <f>GETPIVOTDATA("AGREEMENTNUMBER",$D$3,"DUE_DATE",DATE(YEAR(G31),MONTH(G31),DAY(G31)))</f>
        <v>51</v>
      </c>
      <c r="J31" s="15" t="str">
        <f>IF(H31=I31,"-","Selisih")</f>
        <v>Selisih</v>
      </c>
      <c r="K31" s="11" t="str">
        <f>IF(H31=I31,"Tidak ada selisih","Selisih")</f>
        <v>Selisih</v>
      </c>
    </row>
    <row r="32" spans="7:11" x14ac:dyDescent="0.2">
      <c r="G32" s="12" t="s">
        <v>1</v>
      </c>
      <c r="H32" s="13">
        <f>SUM(H31:H31)</f>
        <v>27</v>
      </c>
      <c r="I32" s="13">
        <f>SUM(I31:I31)</f>
        <v>51</v>
      </c>
      <c r="J32" s="17" t="str">
        <f t="shared" ref="J32" si="0">IF(H32=I32,"-","Selisih")</f>
        <v>Selisih</v>
      </c>
      <c r="K32" s="14" t="str">
        <f>IF(H32=I32,"Tidak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2022-03-28T00:33:01Z</dcterms:modified>
</cp:coreProperties>
</file>