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5C2D0E57-D98B-4976-B5CC-29BCAB374DFA}" xr6:coauthVersionLast="44" xr6:coauthVersionMax="44" xr10:uidLastSave="{00000000-0000-0000-0000-000000000000}"/>
  <bookViews>
    <workbookView xWindow="-120" yWindow="-120" windowWidth="29040" windowHeight="15840" tabRatio="627" firstSheet="49" activeTab="52" xr2:uid="{CDDE7028-CBE4-44D1-A799-18407409A719}"/>
  </bookViews>
  <sheets>
    <sheet name="20221221WED" sheetId="978" r:id="rId1"/>
    <sheet name="20221221WEDa" sheetId="983" r:id="rId2"/>
    <sheet name="20221222THU" sheetId="979" r:id="rId3"/>
    <sheet name="20221222THUa" sheetId="986" r:id="rId4"/>
    <sheet name="20221223FRI" sheetId="984" r:id="rId5"/>
    <sheet name="20221223FRIa" sheetId="987" r:id="rId6"/>
    <sheet name="20221226MON" sheetId="985" r:id="rId7"/>
    <sheet name="20221226MONa" sheetId="988" r:id="rId8"/>
    <sheet name="20221227TUE" sheetId="990" r:id="rId9"/>
    <sheet name="20221227TUEa" sheetId="992" r:id="rId10"/>
    <sheet name="20221228WED" sheetId="991" r:id="rId11"/>
    <sheet name="20221228WEDa" sheetId="996" r:id="rId12"/>
    <sheet name="20221229THU" sheetId="993" r:id="rId13"/>
    <sheet name="20221229THUa" sheetId="997" r:id="rId14"/>
    <sheet name="20221230FRI" sheetId="994" r:id="rId15"/>
    <sheet name="20221230FRIa" sheetId="998" r:id="rId16"/>
    <sheet name="20230102MON" sheetId="995" r:id="rId17"/>
    <sheet name="20230102MONa" sheetId="1001" r:id="rId18"/>
    <sheet name="20230103TUE" sheetId="999" r:id="rId19"/>
    <sheet name="20230103TUEa" sheetId="1002" r:id="rId20"/>
    <sheet name="20230104WED" sheetId="1000" r:id="rId21"/>
    <sheet name="20230104WEDa" sheetId="1008" r:id="rId22"/>
    <sheet name="20230105THU" sheetId="1004" r:id="rId23"/>
    <sheet name="20230105THUa" sheetId="1009" r:id="rId24"/>
    <sheet name="20230106FRI" sheetId="1005" r:id="rId25"/>
    <sheet name="20230106FRIa" sheetId="1010" r:id="rId26"/>
    <sheet name="20230109MON" sheetId="1006" r:id="rId27"/>
    <sheet name="20230109MONa" sheetId="1012" r:id="rId28"/>
    <sheet name="20230110TUE" sheetId="1007" r:id="rId29"/>
    <sheet name="20230110TUEa" sheetId="1013" r:id="rId30"/>
    <sheet name="20230111WED" sheetId="1011" r:id="rId31"/>
    <sheet name="20230111WEDa" sheetId="1014" r:id="rId32"/>
    <sheet name="20230112THU" sheetId="1015" r:id="rId33"/>
    <sheet name="20230112THUa" sheetId="1017" r:id="rId34"/>
    <sheet name="20230113FRI" sheetId="1016" r:id="rId35"/>
    <sheet name="20230113FRIa" sheetId="1020" r:id="rId36"/>
    <sheet name="20230116MON" sheetId="1018" r:id="rId37"/>
    <sheet name="20230116MONa" sheetId="1021" r:id="rId38"/>
    <sheet name="20230117TUE" sheetId="1019" r:id="rId39"/>
    <sheet name="20230117TUEa" sheetId="1025" r:id="rId40"/>
    <sheet name="20230118WED" sheetId="1022" r:id="rId41"/>
    <sheet name="20230118WEDa" sheetId="1026" r:id="rId42"/>
    <sheet name="20230119THU" sheetId="1023" r:id="rId43"/>
    <sheet name="20230119THUa" sheetId="1027" r:id="rId44"/>
    <sheet name="20230120FRI" sheetId="1024" r:id="rId45"/>
    <sheet name="20230120FRIa" sheetId="1031" r:id="rId46"/>
    <sheet name="20230123MON" sheetId="1028" r:id="rId47"/>
    <sheet name="20230123MONa" sheetId="1032" r:id="rId48"/>
    <sheet name="20230124TUE" sheetId="1029" r:id="rId49"/>
    <sheet name="20230124TUEa" sheetId="1033" r:id="rId50"/>
    <sheet name="20230125WED" sheetId="1030" r:id="rId51"/>
    <sheet name="20230125WEDa" sheetId="1037" r:id="rId52"/>
    <sheet name="20230126THU" sheetId="1034" r:id="rId53"/>
    <sheet name="20230127FRI" sheetId="1035" r:id="rId54"/>
    <sheet name="20230130MON" sheetId="1036" r:id="rId55"/>
    <sheet name="TABLES" sheetId="644" r:id="rId56"/>
    <sheet name="20210518TUE" sheetId="358" r:id="rId57"/>
    <sheet name="TODAY" sheetId="122" r:id="rId58"/>
    <sheet name="1" sheetId="208" r:id="rId59"/>
    <sheet name="TEMPLATES" sheetId="4" r:id="rId60"/>
    <sheet name="Transparant Background Color" sheetId="5" r:id="rId61"/>
  </sheets>
  <definedNames>
    <definedName name="_xlnm.Print_Titles" localSheetId="57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992" i="1030" l="1"/>
  <c r="D991" i="1030"/>
  <c r="D990" i="1030"/>
  <c r="D2141" i="1029" l="1"/>
  <c r="D2139" i="1029"/>
  <c r="D2100" i="1029"/>
  <c r="D1603" i="1029" l="1"/>
  <c r="D1602" i="1029"/>
  <c r="D1601" i="1029"/>
  <c r="D1600" i="1029"/>
  <c r="D1599" i="1029"/>
  <c r="D1598" i="1029"/>
  <c r="D1597" i="1029"/>
  <c r="D1596" i="1029"/>
  <c r="D1595" i="1029"/>
  <c r="D1594" i="1029"/>
  <c r="D1593" i="1029"/>
  <c r="D1592" i="1029"/>
  <c r="AG423" i="1029" l="1"/>
  <c r="AG422" i="1029"/>
  <c r="AG421" i="1029"/>
  <c r="AG420" i="1029"/>
  <c r="AG419" i="1029"/>
  <c r="AG418" i="1029"/>
  <c r="AG417" i="1029"/>
  <c r="AG416" i="1029"/>
  <c r="AG415" i="1029"/>
  <c r="AG414" i="1029"/>
  <c r="AG413" i="1029"/>
  <c r="V331" i="1011" l="1"/>
  <c r="V332" i="1011"/>
  <c r="V333" i="1011"/>
  <c r="V334" i="1011"/>
  <c r="V335" i="1011"/>
  <c r="V336" i="1011"/>
  <c r="V337" i="1011"/>
  <c r="V338" i="1011"/>
  <c r="V339" i="1011"/>
  <c r="V340" i="1011"/>
  <c r="V341" i="1011"/>
  <c r="V342" i="1011"/>
  <c r="V343" i="1011"/>
  <c r="V344" i="1011"/>
  <c r="V345" i="1011"/>
  <c r="V346" i="1011"/>
  <c r="V347" i="1011"/>
  <c r="D714" i="1005" l="1"/>
  <c r="D712" i="1005"/>
  <c r="D687" i="1005"/>
  <c r="D282" i="1000" l="1"/>
  <c r="D280" i="1000"/>
  <c r="D241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</calcChain>
</file>

<file path=xl/sharedStrings.xml><?xml version="1.0" encoding="utf-8"?>
<sst xmlns="http://schemas.openxmlformats.org/spreadsheetml/2006/main" count="11472" uniqueCount="3128">
  <si>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</si>
  <si>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</si>
  <si>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</si>
  <si>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</si>
  <si>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</si>
  <si>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</si>
  <si>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</si>
  <si>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</si>
  <si>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</si>
  <si>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</si>
  <si>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</si>
  <si>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</si>
  <si>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</si>
  <si>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</si>
  <si>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</si>
  <si>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</si>
  <si>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</si>
  <si>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</si>
  <si>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</si>
  <si>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</si>
  <si>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</si>
  <si>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</si>
  <si>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</si>
  <si>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</si>
  <si>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</si>
  <si>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</si>
  <si>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</si>
  <si>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</si>
  <si>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</si>
  <si>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</si>
  <si>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</si>
  <si>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</si>
  <si>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</si>
  <si>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</si>
  <si>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</si>
  <si>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</si>
  <si>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</si>
  <si>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</si>
  <si>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</si>
  <si>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</si>
  <si>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</si>
  <si>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</si>
  <si>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</si>
  <si>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</si>
  <si>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</si>
  <si>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</si>
  <si>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</si>
  <si>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</si>
  <si>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</si>
  <si>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</si>
  <si>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</si>
  <si>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</si>
  <si>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</si>
  <si>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</si>
  <si>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</si>
  <si>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</si>
  <si>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</si>
  <si>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</si>
  <si>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</si>
  <si>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</si>
  <si>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</si>
  <si>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</si>
  <si>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</si>
  <si>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</si>
  <si>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</si>
  <si>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</si>
  <si>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</si>
  <si>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</si>
  <si>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</si>
  <si>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</si>
  <si>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</si>
  <si>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</si>
  <si>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</si>
  <si>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</si>
  <si>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</si>
  <si>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</si>
  <si>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</si>
  <si>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</si>
  <si>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</si>
  <si>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</si>
  <si>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</si>
  <si>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</si>
  <si>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</si>
  <si>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</si>
  <si>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</si>
  <si>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</si>
  <si>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</si>
  <si>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</si>
  <si>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</si>
  <si>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</si>
  <si>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</si>
  <si>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</si>
  <si>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</si>
  <si>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</si>
  <si>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</si>
  <si>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</si>
  <si>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</si>
  <si>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</si>
  <si>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</si>
  <si>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</si>
  <si>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</si>
  <si>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</si>
  <si>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</si>
  <si>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</si>
  <si>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</si>
  <si>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</si>
  <si>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</si>
  <si>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</si>
  <si>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</si>
  <si>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</si>
  <si>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</si>
  <si>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</si>
  <si>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</si>
  <si>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</si>
  <si>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</si>
  <si>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</si>
  <si>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</si>
  <si>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</si>
  <si>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</si>
  <si>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</si>
  <si>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</si>
  <si>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</si>
  <si>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</si>
  <si>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</si>
  <si>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</si>
  <si>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</si>
  <si>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</si>
  <si>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</si>
  <si>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</si>
  <si>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</si>
  <si>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</si>
  <si>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</si>
  <si>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</si>
  <si>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</si>
  <si>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</si>
  <si>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</si>
  <si>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</si>
  <si>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</si>
  <si>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</si>
  <si>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</si>
  <si>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</si>
  <si>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</si>
  <si>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</si>
  <si>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</si>
  <si>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</si>
  <si>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</si>
  <si>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</si>
  <si>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</si>
  <si>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</si>
  <si>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</si>
  <si>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</si>
  <si>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</si>
  <si>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</si>
  <si>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</si>
  <si>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</si>
  <si>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</si>
  <si>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</si>
  <si>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</si>
  <si>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</si>
  <si>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</si>
  <si>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</si>
  <si>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</si>
  <si>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</si>
  <si>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</si>
  <si>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</si>
  <si>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</si>
  <si>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</si>
  <si>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</si>
  <si>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</si>
  <si>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</si>
  <si>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</si>
  <si>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</si>
  <si>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</si>
  <si>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</si>
  <si>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</si>
  <si>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</si>
  <si>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</si>
  <si>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</si>
  <si>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</si>
  <si>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</si>
  <si>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</si>
  <si>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</si>
  <si>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</si>
  <si>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</si>
  <si>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</si>
  <si>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</si>
  <si>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</si>
  <si>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</si>
  <si>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</si>
  <si>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</si>
  <si>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</si>
  <si>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</si>
  <si>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</si>
  <si>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</si>
  <si>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</si>
  <si>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</si>
  <si>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</si>
  <si>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</si>
  <si>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</si>
  <si>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</si>
  <si>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</si>
  <si>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</si>
  <si>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</si>
  <si>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</si>
  <si>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</si>
  <si>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</si>
  <si>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</si>
  <si>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</si>
  <si>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</si>
  <si>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</si>
  <si>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</si>
  <si>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</si>
  <si>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</si>
  <si>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</si>
  <si>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</si>
  <si>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</si>
  <si>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</si>
  <si>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</si>
  <si>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</si>
  <si>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</si>
  <si>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</si>
  <si>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</si>
  <si>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</si>
  <si>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</si>
  <si>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</si>
  <si>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</si>
  <si>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</si>
  <si>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</si>
  <si>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</si>
  <si>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</si>
  <si>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</si>
  <si>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</si>
  <si>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</si>
  <si>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</si>
  <si>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</si>
  <si>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</si>
  <si>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</si>
  <si>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</si>
  <si>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</si>
  <si>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</si>
  <si>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</si>
  <si>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</si>
  <si>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</si>
  <si>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</si>
  <si>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</si>
  <si>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</si>
  <si>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</si>
  <si>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</si>
  <si>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</si>
  <si>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</si>
  <si>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</si>
  <si>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</si>
  <si>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</si>
  <si>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</si>
  <si>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</si>
  <si>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</si>
  <si>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</si>
  <si>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</si>
  <si>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</si>
  <si>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</si>
  <si>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</si>
  <si>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</si>
  <si>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</si>
  <si>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</si>
  <si>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</si>
  <si>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</si>
  <si>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</si>
  <si>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</si>
  <si>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</si>
  <si>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</si>
  <si>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</si>
  <si>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</si>
  <si>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</si>
  <si>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</si>
  <si>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</si>
  <si>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</si>
  <si>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</si>
  <si>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</si>
  <si>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</si>
  <si>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</si>
  <si>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</si>
  <si>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</si>
  <si>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</si>
  <si>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</si>
  <si>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</si>
  <si>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</si>
  <si>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</si>
  <si>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</si>
  <si>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</si>
  <si>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</si>
  <si>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</si>
  <si>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</si>
  <si>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</si>
  <si>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</si>
  <si>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</si>
  <si>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</si>
  <si>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</si>
  <si>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</si>
  <si>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</si>
  <si>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</si>
  <si>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</si>
  <si>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</si>
  <si>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</si>
  <si>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</si>
  <si>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</si>
  <si>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</si>
  <si>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</si>
  <si>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</si>
  <si>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</si>
  <si>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</si>
  <si>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</si>
  <si>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</si>
  <si>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</si>
  <si>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</si>
  <si>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</si>
  <si>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</si>
  <si>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</si>
  <si>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</si>
  <si>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</si>
  <si>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</si>
  <si>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</si>
  <si>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</si>
  <si>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</si>
  <si>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</si>
  <si>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</si>
  <si>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</si>
  <si>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</si>
  <si>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</si>
  <si>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</si>
  <si>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</si>
  <si>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</si>
  <si>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</si>
  <si>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</si>
  <si>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</si>
  <si>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</si>
  <si>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</si>
  <si>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</si>
  <si>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</si>
  <si>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</si>
  <si>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</si>
  <si>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</si>
  <si>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select a.IdOPLCalculation, a.OPLCalculationNumber,</t>
  </si>
  <si>
    <t>select a.IdOPLAgreement, a.AgreementNumber,</t>
  </si>
  <si>
    <t>default</t>
  </si>
  <si>
    <t>invoice amount for type cbrd</t>
  </si>
  <si>
    <t>P0270362</t>
  </si>
  <si>
    <t>New</t>
  </si>
  <si>
    <t>DSF - Confins Application Support (OS21414)</t>
  </si>
  <si>
    <t>MemoNumber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</si>
  <si>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</si>
  <si>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</si>
  <si>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</si>
  <si>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</si>
  <si>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</si>
  <si>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</si>
  <si>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</si>
  <si>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</si>
  <si>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</si>
  <si>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</si>
  <si>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</si>
  <si>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</si>
  <si>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</si>
  <si>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</si>
  <si>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</si>
  <si>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</si>
  <si>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</si>
  <si>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</si>
  <si>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</si>
  <si>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</si>
  <si>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0001022/4/01/04/2022</t>
  </si>
  <si>
    <t>or</t>
  </si>
  <si>
    <t>Position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</si>
  <si>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</si>
  <si>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</si>
  <si>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</si>
  <si>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</si>
  <si>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</si>
  <si>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</si>
  <si>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</si>
  <si>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on f.IdTb_MKT_SKD = g.IdTb_MKT_SKD</t>
  </si>
  <si>
    <t>select x.*, y.*</t>
  </si>
  <si>
    <t>join Product e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</si>
  <si>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</si>
  <si>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</si>
  <si>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</si>
  <si>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</si>
  <si>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</si>
  <si>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</si>
  <si>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</si>
  <si>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</si>
  <si>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</si>
  <si>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</si>
  <si>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</si>
  <si>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</si>
  <si>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</si>
  <si>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</si>
  <si>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</si>
  <si>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</si>
  <si>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</si>
  <si>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</si>
  <si>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</si>
  <si>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</si>
  <si>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</si>
  <si>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</si>
  <si>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</si>
  <si>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</si>
  <si>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</si>
  <si>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</si>
  <si>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</si>
  <si>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</si>
  <si>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</si>
  <si>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</si>
  <si>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</si>
  <si>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</si>
  <si>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</si>
  <si>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</si>
  <si>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</si>
  <si>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</si>
  <si>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</si>
  <si>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</si>
  <si>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</si>
  <si>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</si>
  <si>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</si>
  <si>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</si>
  <si>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</si>
  <si>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</si>
  <si>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</si>
  <si>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</si>
  <si>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</si>
  <si>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</si>
  <si>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</si>
  <si>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</si>
  <si>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</si>
  <si>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</si>
  <si>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</si>
  <si>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</si>
  <si>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</si>
  <si>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</si>
  <si>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</si>
  <si>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</si>
  <si>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</si>
  <si>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</si>
  <si>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</si>
  <si>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</si>
  <si>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from Product a</t>
  </si>
  <si>
    <t>b.IdUObjLease,</t>
  </si>
  <si>
    <t>join OPLAgreement b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</si>
  <si>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</si>
  <si>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</si>
  <si>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</si>
  <si>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</si>
  <si>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</si>
  <si>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</si>
  <si>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</si>
  <si>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</si>
  <si>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</si>
  <si>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</si>
  <si>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</si>
  <si>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</si>
  <si>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</si>
  <si>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</si>
  <si>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</si>
  <si>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</si>
  <si>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left join</t>
  </si>
  <si>
    <t>0000154/4/04/06/2022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</si>
  <si>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</si>
  <si>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</si>
  <si>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</si>
  <si>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</si>
  <si>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</si>
  <si>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</si>
  <si>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</si>
  <si>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</si>
  <si>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</si>
  <si>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</si>
  <si>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</si>
  <si>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</si>
  <si>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</si>
  <si>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on b.IdOPLQuotation = c.IdOPLQuotation</t>
  </si>
  <si>
    <t>year(a.ModelYear) ModelYear</t>
  </si>
  <si>
    <t>ProductCode</t>
  </si>
  <si>
    <t>S0295191</t>
  </si>
  <si>
    <t>Eform 231897 - Registrasi Vendor Master Registrasi PT Gemilang Abadi Sashana - No. Vendor 10003193</t>
  </si>
  <si>
    <t>--c.StartKEUR, c.EndKEUR,</t>
  </si>
  <si>
    <t>Eform</t>
  </si>
  <si>
    <t>EForm</t>
  </si>
  <si>
    <t>order by b.endperiod;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</si>
  <si>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</si>
  <si>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</si>
  <si>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</si>
  <si>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on a.IdOPLAgreement = f.IdOPLAgreement</t>
  </si>
  <si>
    <t>3</t>
  </si>
  <si>
    <t>select distinct</t>
  </si>
  <si>
    <t>a.CreatedBy,</t>
  </si>
  <si>
    <t>delete from Tb_MTN_Monschdl</t>
  </si>
  <si>
    <t>ChassisNumber</t>
  </si>
  <si>
    <t>EngineNumber</t>
  </si>
  <si>
    <t>--and b.[Type] = 'Unit'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</si>
  <si>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</si>
  <si>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</si>
  <si>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Operating Lease Marketing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</si>
  <si>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</si>
  <si>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</si>
  <si>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</si>
  <si>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</si>
  <si>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</si>
  <si>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</si>
  <si>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</si>
  <si>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</si>
  <si>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</si>
  <si>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and x.bEngineNumber = y.oEngineNumber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</si>
  <si>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</si>
  <si>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</si>
  <si>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</si>
  <si>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</si>
  <si>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</si>
  <si>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</si>
  <si>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</si>
  <si>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</si>
  <si>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</si>
  <si>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</si>
  <si>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</si>
  <si>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</si>
  <si>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</si>
  <si>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</si>
  <si>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</si>
  <si>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</si>
  <si>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</si>
  <si>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</si>
  <si>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</si>
  <si>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</si>
  <si>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0000780/4/08/09/2022</t>
  </si>
  <si>
    <t>--(</t>
  </si>
  <si>
    <t>--);</t>
  </si>
  <si>
    <t>--and</t>
  </si>
  <si>
    <t>c.StartKEUR, c.EndKEUR,</t>
  </si>
  <si>
    <t>where a.invoicenoinstalment in (</t>
  </si>
  <si>
    <t>-- OLSS --</t>
  </si>
  <si>
    <t>order by c.EndPeriod;</t>
  </si>
  <si>
    <t>-- MFAPPL --</t>
  </si>
  <si>
    <t>IdProduct</t>
  </si>
  <si>
    <t>ModelName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</si>
  <si>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</si>
  <si>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</si>
  <si>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</si>
  <si>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</si>
  <si>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</si>
  <si>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</si>
  <si>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</si>
  <si>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</si>
  <si>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</si>
  <si>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</si>
  <si>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</si>
  <si>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</si>
  <si>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</si>
  <si>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</si>
  <si>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</si>
  <si>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Last 5 Similar Tickets: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</si>
  <si>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</si>
  <si>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</si>
  <si>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</si>
  <si>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</si>
  <si>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</si>
  <si>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</si>
  <si>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</si>
  <si>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</si>
  <si>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</si>
  <si>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</si>
  <si>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</si>
  <si>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</si>
  <si>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</si>
  <si>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</si>
  <si>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</si>
  <si>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</si>
  <si>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</si>
  <si>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</si>
  <si>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</si>
  <si>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0000750/4/08/08/2022</t>
  </si>
  <si>
    <t>0000751/4/08/08/2022</t>
  </si>
  <si>
    <t>0000402/4/01/12/2019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</si>
  <si>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</si>
  <si>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</si>
  <si>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</si>
  <si>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</si>
  <si>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</si>
  <si>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</si>
  <si>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</si>
  <si>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</si>
  <si>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</si>
  <si>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</si>
  <si>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</si>
  <si>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</si>
  <si>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</si>
  <si>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</si>
  <si>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--b.IdSupplier,</t>
  </si>
  <si>
    <t>Wawan Hermawan</t>
  </si>
  <si>
    <t>Incidents: SDA_INCIDENTS_ASSIGNED (28 rows)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</si>
  <si>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</si>
  <si>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</si>
  <si>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</si>
  <si>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</si>
  <si>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</si>
  <si>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</si>
  <si>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</si>
  <si>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</si>
  <si>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</si>
  <si>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</si>
  <si>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</si>
  <si>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</si>
  <si>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</si>
  <si>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</si>
  <si>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</si>
  <si>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</si>
  <si>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</si>
  <si>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</si>
  <si>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</si>
  <si>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</si>
  <si>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</si>
  <si>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</si>
  <si>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</si>
  <si>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</si>
  <si>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</si>
  <si>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</si>
  <si>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</si>
  <si>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</si>
  <si>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</si>
  <si>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</si>
  <si>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</si>
  <si>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</si>
  <si>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</si>
  <si>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</si>
  <si>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</si>
  <si>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</si>
  <si>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Incidents: SDA_INCIDENTS_ASSIGNED (19 rows)</t>
  </si>
  <si>
    <t>Model Name</t>
  </si>
  <si>
    <t>IdSupplier</t>
  </si>
  <si>
    <t>from Tb_BIL_InvoiceReceipt a</t>
  </si>
  <si>
    <t>IdTb_BIL_InvoiceReceipt</t>
  </si>
  <si>
    <t>IdTb_BIL_PayScheduleDtl</t>
  </si>
  <si>
    <t>update Tb_BIL_InvoiceReceipt</t>
  </si>
  <si>
    <t>IdTb_BIL_PayScheduleDtl = 0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</si>
  <si>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</si>
  <si>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</si>
  <si>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S0299804 - Update Memo 00149/COP/11/2022 Pelunasan 132-2020 dan Memo 00150/COP/11/2022 Pelunasan 179 Memo dan PJB Pelunasan Autorent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</si>
  <si>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</si>
  <si>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</si>
  <si>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</si>
  <si>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</si>
  <si>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</si>
  <si>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</si>
  <si>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</si>
  <si>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</si>
  <si>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</si>
  <si>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from Tb_DIS_AssetSelling a</t>
  </si>
  <si>
    <t>'0000750/4/08/08/2022',</t>
  </si>
  <si>
    <t>'0000751/4/08/08/2022'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</si>
  <si>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</si>
  <si>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</si>
  <si>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</si>
  <si>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</si>
  <si>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</si>
  <si>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</si>
  <si>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</si>
  <si>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</si>
  <si>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</si>
  <si>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</si>
  <si>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</si>
  <si>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</si>
  <si>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</si>
  <si>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</si>
  <si>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</si>
  <si>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</si>
  <si>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</si>
  <si>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</si>
  <si>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</si>
  <si>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</si>
  <si>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</si>
  <si>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</si>
  <si>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</si>
  <si>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</si>
  <si>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</si>
  <si>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</si>
  <si>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</si>
  <si>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</si>
  <si>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</si>
  <si>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</si>
  <si>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</si>
  <si>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</si>
  <si>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</si>
  <si>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</si>
  <si>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</si>
  <si>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</si>
  <si>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</si>
  <si>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</si>
  <si>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</si>
  <si>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</si>
  <si>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</si>
  <si>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</si>
  <si>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</si>
  <si>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0001020/4/01/04/2022</t>
  </si>
  <si>
    <t>) a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</si>
  <si>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</si>
  <si>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</si>
  <si>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</si>
  <si>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</si>
  <si>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</si>
  <si>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</si>
  <si>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</si>
  <si>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</si>
  <si>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</si>
  <si>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</si>
  <si>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</si>
  <si>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</si>
  <si>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</si>
  <si>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</si>
  <si>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</si>
  <si>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</si>
  <si>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</si>
  <si>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</si>
  <si>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</si>
  <si>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</si>
  <si>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</si>
  <si>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</si>
  <si>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</si>
  <si>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</si>
  <si>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</si>
  <si>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</si>
  <si>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</si>
  <si>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</si>
  <si>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</si>
  <si>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</si>
  <si>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</si>
  <si>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</si>
  <si>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</si>
  <si>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</si>
  <si>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</si>
  <si>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select a.IdTb_MKT_SKD, a.SKDNo, b.IdTb_MKT_SKD_Dtl,</t>
  </si>
  <si>
    <t>Staging invoice PT KTB 0000740/4/08/07/2022</t>
  </si>
  <si>
    <t>RE: Staging invoice PT KTB 0000740/4/08/07/2022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</si>
  <si>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</si>
  <si>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</si>
  <si>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</si>
  <si>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</si>
  <si>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</si>
  <si>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</si>
  <si>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</si>
  <si>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</si>
  <si>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</si>
  <si>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</si>
  <si>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</si>
  <si>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</si>
  <si>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</si>
  <si>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</si>
  <si>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</si>
  <si>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</si>
  <si>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</si>
  <si>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</si>
  <si>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</si>
  <si>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</si>
  <si>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</si>
  <si>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</si>
  <si>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</si>
  <si>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</si>
  <si>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</si>
  <si>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</si>
  <si>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</si>
  <si>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</si>
  <si>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</si>
  <si>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</si>
  <si>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</si>
  <si>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</si>
  <si>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</si>
  <si>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</si>
  <si>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</si>
  <si>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CreatedBy,</t>
  </si>
  <si>
    <t>CreatedDate,</t>
  </si>
  <si>
    <t>LastModifiedDate</t>
  </si>
  <si>
    <t>a.AgreementNumber,</t>
  </si>
  <si>
    <t>a.CreatedDate,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</si>
  <si>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</si>
  <si>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</si>
  <si>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</si>
  <si>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OLSS Workflow Task Assigment ITD Data Maintenance from Mirza Ardeana Dwita of Jakarta Head Office #243491</t>
  </si>
  <si>
    <t>StartDate</t>
  </si>
  <si>
    <t>EndDate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</si>
  <si>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</si>
  <si>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t>S0301837 - OLSS Workflow Task Assigment ITD Data Maintenance from Mirza Ardeana Dwita of Jakarta Head Office #243491</t>
  </si>
  <si>
    <t>join OPLAgreementDetails b</t>
  </si>
  <si>
    <t>update OPLAgreementDetails</t>
  </si>
  <si>
    <t>join Tb_MGT_UnitPrep b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</si>
  <si>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</si>
  <si>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</si>
  <si>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</si>
  <si>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</si>
  <si>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</si>
  <si>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</si>
  <si>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</si>
  <si>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</si>
  <si>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</si>
  <si>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</si>
  <si>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</si>
  <si>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</si>
  <si>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</si>
  <si>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</si>
  <si>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</si>
  <si>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</si>
  <si>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</si>
  <si>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</si>
  <si>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</si>
  <si>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a.LoginName + ' ' + b.BranchShortName as LoginName,</t>
  </si>
  <si>
    <t>a.IdUser,</t>
  </si>
  <si>
    <t>a.IdTb_OPL_Employee,</t>
  </si>
  <si>
    <t>b.IdTb_OPL_Branch</t>
  </si>
  <si>
    <t>on a.IdTb_OPL_Branch != b.IdTb_OPL_Branch</t>
  </si>
  <si>
    <t>Lokasi email</t>
  </si>
  <si>
    <t>Role</t>
  </si>
  <si>
    <t>b.[Type], b.[Name], b.Qty</t>
  </si>
  <si>
    <t>--c.SupplierName, c.[Address]</t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</si>
  <si>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</si>
  <si>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</si>
  <si>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</si>
  <si>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</si>
  <si>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</si>
  <si>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</si>
  <si>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</si>
  <si>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</si>
  <si>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</si>
  <si>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</si>
  <si>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</si>
  <si>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</si>
  <si>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t>Data Maintenance Supplier Unit PT Sukses Makmur (SKD 762/4/08)</t>
  </si>
  <si>
    <t>0000801/4/08/11/2022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</si>
  <si>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</si>
  <si>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order by count(1) desc;</t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</si>
  <si>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</si>
  <si>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</si>
  <si>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</si>
  <si>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</si>
  <si>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a.StartPeriodDate, a.EndPeriodDate,</t>
  </si>
  <si>
    <t>a.Remarks, a.LastModifiedBy, a.LastModifiedDate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</si>
  <si>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</si>
  <si>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</si>
  <si>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</si>
  <si>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</si>
  <si>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</si>
  <si>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</si>
  <si>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</si>
  <si>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</si>
  <si>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</si>
  <si>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</si>
  <si>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Diyan Ayu Farachwati</t>
  </si>
  <si>
    <t>No Mesin</t>
  </si>
  <si>
    <t>No Polisi</t>
  </si>
  <si>
    <t>0000555/4/10/11/2022</t>
  </si>
  <si>
    <t>Incidents: SDA_INCIDENTS_ASSIGNED (13 rows)</t>
  </si>
  <si>
    <t>IdentityPoliceNumber</t>
  </si>
  <si>
    <t>0000864/4/08/11/2022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</si>
  <si>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</si>
  <si>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</si>
  <si>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</si>
  <si>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S0303383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</si>
  <si>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</si>
  <si>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</si>
  <si>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0001179/4/01/09/2022</t>
  </si>
  <si>
    <t>0001178/4/01/09/2022</t>
  </si>
  <si>
    <t>CR Logo baru untuk perubahan pada kop invoice &amp; kwitansi sewa OPL</t>
  </si>
  <si>
    <t>--x.bPoliceNumber = y.PoliceNumber)</t>
  </si>
  <si>
    <t>--x.bPoliceNumber = y.PoliceNumberAct</t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</si>
  <si>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</si>
  <si>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</si>
  <si>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</si>
  <si>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</si>
  <si>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</si>
  <si>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</si>
  <si>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</si>
  <si>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</si>
  <si>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</si>
  <si>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</si>
  <si>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</si>
  <si>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</si>
  <si>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</si>
  <si>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</si>
  <si>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</si>
  <si>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</si>
  <si>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</si>
  <si>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</si>
  <si>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a.StartPeriodDate, a.EndPeriodDate</t>
  </si>
  <si>
    <t>Staging Invoice</t>
  </si>
  <si>
    <t>Year</t>
  </si>
  <si>
    <t xml:space="preserve">    select a.*</t>
  </si>
  <si>
    <t xml:space="preserve">    )</t>
  </si>
  <si>
    <t>Joko Mulyanto</t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</si>
  <si>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</si>
  <si>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t>S0304193</t>
  </si>
  <si>
    <t>FARDHAN DWIKY GARNIDA</t>
  </si>
  <si>
    <t>Request Data Asset Returned by Customer OPL Periode 01 April 2021 to 31 October 2022</t>
  </si>
  <si>
    <t>Incidents: SDA_INCIDENTS_ASSIGNED (24 rows)</t>
  </si>
  <si>
    <t>S0304324 - Revisi Bulan pada Nomor Kontrak #247814</t>
  </si>
  <si>
    <t>0000872/4/08/12/2022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</si>
  <si>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</si>
  <si>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</si>
  <si>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</si>
  <si>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</si>
  <si>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</si>
  <si>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</si>
  <si>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</si>
  <si>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</si>
  <si>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</si>
  <si>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</si>
  <si>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</si>
  <si>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</si>
  <si>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</si>
  <si>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</si>
  <si>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</si>
  <si>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</si>
  <si>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where a.AgreementNumber = '0001164/4/01/10/2022';</t>
  </si>
  <si>
    <t>b.IdTb_MGT_UnitPrep, b.BASTActualDate,</t>
  </si>
  <si>
    <t>Kode model kendaraan tidak ada di master data Confins</t>
  </si>
  <si>
    <t>Revisi Bulan pada Nomor Kontrak #247814</t>
  </si>
  <si>
    <t>S0304324</t>
  </si>
  <si>
    <t>Andreina Amidia</t>
  </si>
  <si>
    <t>S0304327</t>
  </si>
  <si>
    <t>0001200/4/01/12/2022</t>
  </si>
  <si>
    <t>order by a.endperiod;</t>
  </si>
  <si>
    <t>Revisi Data Maintenance Supplier Karoseri di OLSS</t>
  </si>
  <si>
    <t>Syarif Hidayat</t>
  </si>
  <si>
    <t>S0305045</t>
  </si>
  <si>
    <t>Revisi Quantity in Agreement #251920</t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</si>
  <si>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</si>
  <si>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t>S0305155</t>
  </si>
  <si>
    <t>#251495 - Data Maintenance - Revise End Contract OLSS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</si>
  <si>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</si>
  <si>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</si>
  <si>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</si>
  <si>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</si>
  <si>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</si>
  <si>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</si>
  <si>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</si>
  <si>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</si>
  <si>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</si>
  <si>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</si>
  <si>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</si>
  <si>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</si>
  <si>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on a.IdSupplier = b.IdSupplier</t>
  </si>
  <si>
    <t>0000849/4/08/11/2022</t>
  </si>
  <si>
    <t>0000851/4/08/11/2022</t>
  </si>
  <si>
    <t>S0305221 - Mohon dibantu untuk Generated memo dan PJB autorent pelunasan 180</t>
  </si>
  <si>
    <t>D:\OPERATION-OLS\CMDB-TICKETS\S0305221 - Mohon dibantu untuk Generated memo dan PJB autorent pelunasan 180</t>
  </si>
  <si>
    <t>Incidents: SDA_INCIDENTS_ASSIGNED (18 rows)</t>
  </si>
  <si>
    <t>S0305236</t>
  </si>
  <si>
    <t>Revisi Data Kendaraan #252554</t>
  </si>
  <si>
    <t>D:\OPERATION-OLS\CMDB-TICKETS\S0299804 - Update Memo 00149COP112022 dan Memo 00150COP112022</t>
  </si>
  <si>
    <t>20221114MON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</si>
  <si>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</si>
  <si>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</si>
  <si>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</si>
  <si>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</si>
  <si>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</si>
  <si>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</si>
  <si>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</si>
  <si>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</si>
  <si>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</si>
  <si>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</si>
  <si>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</si>
  <si>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</si>
  <si>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</si>
  <si>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</si>
  <si>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</si>
  <si>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</si>
  <si>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</si>
  <si>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</si>
  <si>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</si>
  <si>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Report Approval</t>
  </si>
  <si>
    <t>00155/AUC/11/2022</t>
  </si>
  <si>
    <t>00017/RPT/AUC/11/2022</t>
  </si>
  <si>
    <t>ReportNumber</t>
  </si>
  <si>
    <t>S0305295</t>
  </si>
  <si>
    <t>S0305295 - Report Approval</t>
  </si>
  <si>
    <t>S0305310</t>
  </si>
  <si>
    <t>Update data keur (No Budget Registrasi)</t>
  </si>
  <si>
    <t>'0000330/4/01/08/2019'</t>
  </si>
  <si>
    <t>and a.isread is null</t>
  </si>
  <si>
    <t>D:\OPERATION-OLS\CMDB-TICKETS\S0305295 - Report Approval</t>
  </si>
  <si>
    <t>Revisi No Agreement #253088</t>
  </si>
  <si>
    <t>S0305356</t>
  </si>
  <si>
    <t>41788/INV/BDG/12/2022</t>
  </si>
  <si>
    <t>S0305369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</si>
  <si>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</si>
  <si>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</si>
  <si>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</si>
  <si>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</si>
  <si>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</si>
  <si>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S0305392</t>
  </si>
  <si>
    <t>Revisi Data Kendaraan #253230</t>
  </si>
  <si>
    <t>Revisi Noka Nosin #253330</t>
  </si>
  <si>
    <t>S0305428</t>
  </si>
  <si>
    <t>[URGENT] Penerbitan Invoice billing Desember 2022 kontrak lebih cepat PT. SICEPAT &amp; PT. INDOTRUCK (TIKET MFAPPL #253883 &amp; TIKET OLSS #253888)</t>
  </si>
  <si>
    <t>S0305818</t>
  </si>
  <si>
    <t>Ragita Putri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</si>
  <si>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</si>
  <si>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</si>
  <si>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</si>
  <si>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</si>
  <si>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</si>
  <si>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</si>
  <si>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</si>
  <si>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</si>
  <si>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>Change Request - New Logo DSF di Quotation OLSS</t>
  </si>
  <si>
    <t>S0305951</t>
  </si>
  <si>
    <t>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</si>
  <si>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</si>
  <si>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</si>
  <si>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</si>
  <si>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</si>
  <si>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</si>
  <si>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</si>
  <si>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</si>
  <si>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</si>
  <si>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</si>
  <si>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</si>
  <si>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</si>
  <si>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</si>
  <si>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</si>
  <si>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</si>
  <si>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</si>
  <si>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</si>
  <si>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</si>
  <si>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</si>
  <si>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</si>
  <si>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</si>
  <si>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</si>
  <si>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</si>
  <si>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</si>
  <si>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</si>
  <si>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</si>
  <si>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</si>
  <si>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</si>
  <si>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</si>
  <si>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</si>
  <si>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</si>
  <si>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</si>
  <si>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</si>
  <si>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</si>
  <si>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</si>
  <si>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</si>
  <si>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</si>
  <si>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</si>
  <si>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</si>
  <si>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</si>
  <si>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</si>
  <si>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</si>
  <si>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</si>
  <si>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</si>
  <si>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</si>
  <si>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</si>
  <si>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</si>
  <si>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</si>
  <si>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</si>
  <si>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</si>
  <si>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</si>
  <si>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</si>
  <si>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</si>
  <si>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</si>
  <si>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</si>
  <si>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</si>
  <si>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</si>
  <si>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</si>
  <si>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</si>
  <si>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</si>
  <si>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</si>
  <si>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</si>
  <si>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</si>
  <si>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</si>
  <si>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</si>
  <si>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</si>
  <si>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</si>
  <si>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</si>
  <si>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</si>
  <si>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</si>
  <si>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</si>
  <si>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</si>
  <si>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</si>
  <si>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</si>
  <si>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</si>
  <si>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</si>
  <si>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</si>
  <si>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</si>
  <si>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</si>
  <si>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</si>
  <si>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</si>
  <si>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</si>
  <si>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</si>
  <si>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</si>
  <si>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</si>
  <si>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</si>
  <si>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</si>
  <si>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</si>
  <si>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</si>
  <si>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</si>
  <si>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</si>
  <si>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</si>
  <si>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</si>
  <si>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</si>
  <si>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</si>
  <si>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</si>
  <si>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</si>
  <si>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</si>
  <si>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</si>
  <si>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</si>
  <si>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</si>
  <si>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</si>
  <si>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</si>
  <si>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</si>
  <si>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</si>
  <si>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</si>
  <si>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</si>
  <si>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</si>
  <si>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</si>
  <si>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</si>
  <si>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</si>
  <si>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</si>
  <si>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</si>
  <si>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</si>
  <si>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</si>
  <si>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</si>
  <si>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</si>
  <si>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</si>
  <si>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</si>
  <si>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</si>
  <si>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</si>
  <si>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</si>
  <si>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</si>
  <si>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</si>
  <si>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</si>
  <si>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</si>
  <si>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</si>
  <si>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</si>
  <si>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</si>
  <si>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</si>
  <si>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</si>
  <si>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</si>
  <si>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</si>
  <si>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</si>
  <si>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</si>
  <si>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</si>
  <si>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</si>
  <si>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</si>
  <si>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</si>
  <si>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</si>
  <si>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</si>
  <si>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</si>
  <si>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</si>
  <si>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</si>
  <si>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</si>
  <si>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</si>
  <si>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</si>
  <si>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</si>
  <si>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</si>
  <si>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</si>
  <si>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</si>
  <si>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</si>
  <si>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</si>
  <si>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</si>
  <si>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</si>
  <si>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</si>
  <si>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</si>
  <si>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</si>
  <si>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</si>
  <si>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</si>
  <si>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</si>
  <si>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</si>
  <si>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</si>
  <si>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</si>
  <si>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</si>
  <si>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</si>
  <si>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</si>
  <si>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</si>
  <si>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</si>
  <si>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</si>
  <si>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</si>
  <si>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</si>
  <si>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</si>
  <si>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</si>
  <si>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</si>
  <si>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</si>
  <si>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</si>
  <si>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</si>
  <si>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</si>
  <si>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</si>
  <si>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</si>
  <si>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</si>
  <si>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</si>
  <si>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</si>
  <si>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</si>
  <si>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</si>
  <si>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</si>
  <si>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</si>
  <si>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</si>
  <si>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</si>
  <si>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</si>
  <si>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</si>
  <si>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</si>
  <si>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</si>
  <si>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</si>
  <si>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</si>
  <si>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</si>
  <si>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</si>
  <si>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</si>
  <si>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</si>
  <si>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</si>
  <si>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</si>
  <si>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</si>
  <si>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</si>
  <si>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</si>
  <si>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</si>
  <si>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</si>
  <si>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</si>
  <si>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</si>
  <si>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</si>
  <si>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</si>
  <si>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</si>
  <si>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</si>
  <si>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</si>
  <si>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</si>
  <si>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</si>
  <si>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</si>
  <si>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</si>
  <si>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</si>
  <si>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</si>
  <si>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</si>
  <si>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</si>
  <si>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</si>
  <si>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</si>
  <si>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</si>
  <si>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</si>
  <si>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</si>
  <si>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</si>
  <si>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</si>
  <si>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</si>
  <si>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</si>
  <si>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</si>
  <si>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</si>
  <si>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</si>
  <si>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</si>
  <si>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</si>
  <si>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</si>
  <si>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</si>
  <si>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</si>
  <si>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</si>
  <si>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</si>
  <si>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</si>
  <si>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</si>
  <si>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</si>
  <si>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</si>
  <si>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</si>
  <si>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</si>
  <si>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</si>
  <si>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</si>
  <si>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</si>
  <si>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</si>
  <si>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</si>
  <si>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</si>
  <si>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</si>
  <si>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</si>
  <si>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</si>
  <si>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</si>
  <si>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</si>
  <si>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</si>
  <si>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</si>
  <si>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</si>
  <si>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</si>
  <si>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</si>
  <si>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</si>
  <si>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</si>
  <si>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</si>
  <si>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</si>
  <si>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</si>
  <si>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</si>
  <si>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</si>
  <si>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</si>
  <si>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</si>
  <si>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</si>
  <si>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</si>
  <si>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</si>
  <si>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</si>
  <si>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</si>
  <si>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</si>
  <si>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</si>
  <si>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</si>
  <si>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</si>
  <si>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</si>
  <si>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</si>
  <si>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</si>
  <si>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</si>
  <si>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</si>
  <si>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</si>
  <si>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</si>
  <si>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</si>
  <si>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</si>
  <si>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</si>
  <si>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</si>
  <si>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</si>
  <si>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</si>
  <si>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</si>
  <si>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</si>
  <si>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</si>
  <si>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</si>
  <si>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</si>
  <si>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</si>
  <si>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</si>
  <si>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</si>
  <si>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</si>
  <si>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</si>
  <si>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</si>
  <si>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</si>
  <si>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</si>
  <si>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</si>
  <si>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</si>
  <si>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</si>
  <si>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</si>
  <si>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</si>
  <si>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</si>
  <si>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</si>
  <si>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</si>
  <si>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</si>
  <si>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</si>
  <si>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</si>
  <si>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</si>
  <si>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</si>
  <si>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</si>
  <si>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</si>
  <si>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</si>
  <si>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</si>
  <si>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</si>
  <si>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</si>
  <si>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</si>
  <si>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</si>
  <si>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</si>
  <si>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</si>
  <si>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</si>
  <si>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</si>
  <si>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</si>
  <si>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</si>
  <si>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</si>
  <si>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</si>
  <si>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</si>
  <si>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</si>
  <si>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</si>
  <si>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</si>
  <si>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</si>
  <si>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</si>
  <si>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</si>
  <si>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</si>
  <si>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</si>
  <si>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</si>
  <si>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</si>
  <si>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</si>
  <si>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</si>
  <si>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</si>
  <si>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</si>
  <si>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</si>
  <si>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</si>
  <si>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</si>
  <si>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</si>
  <si>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</si>
  <si>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</si>
  <si>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</si>
  <si>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</si>
  <si>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</si>
  <si>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</si>
  <si>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</si>
  <si>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</si>
  <si>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</si>
  <si>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</si>
  <si>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</si>
  <si>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</si>
  <si>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</si>
  <si>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</si>
  <si>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</si>
  <si>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</si>
  <si>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</si>
  <si>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</si>
  <si>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</si>
  <si>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</si>
  <si>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</si>
  <si>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</si>
  <si>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</si>
  <si>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</si>
  <si>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</si>
  <si>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</si>
  <si>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</si>
  <si>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</si>
  <si>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</si>
  <si>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</si>
  <si>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</si>
  <si>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</si>
  <si>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</si>
  <si>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</si>
  <si>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</si>
  <si>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</si>
  <si>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</si>
  <si>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</si>
  <si>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</si>
  <si>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</si>
  <si>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</si>
  <si>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</si>
  <si>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</si>
  <si>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</si>
  <si>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</si>
  <si>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</si>
  <si>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</si>
  <si>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</si>
  <si>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</si>
  <si>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</si>
  <si>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</si>
  <si>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</si>
  <si>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</si>
  <si>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</si>
  <si>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</si>
  <si>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</si>
  <si>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</si>
  <si>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</si>
  <si>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</si>
  <si>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</si>
  <si>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</si>
  <si>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</si>
  <si>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</si>
  <si>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</si>
  <si>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</si>
  <si>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</si>
  <si>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</si>
  <si>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</si>
  <si>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</si>
  <si>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</si>
  <si>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</si>
  <si>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</si>
  <si>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</si>
  <si>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</si>
  <si>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</si>
  <si>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</si>
  <si>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</si>
  <si>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</si>
  <si>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</si>
  <si>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</si>
  <si>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</si>
  <si>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</si>
  <si>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</si>
  <si>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</si>
  <si>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</si>
  <si>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</si>
  <si>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</si>
  <si>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</si>
  <si>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</si>
  <si>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</si>
  <si>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</si>
  <si>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</si>
  <si>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</si>
  <si>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</si>
  <si>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</si>
  <si>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</si>
  <si>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</si>
  <si>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</si>
  <si>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</si>
  <si>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</si>
  <si>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</si>
  <si>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</si>
  <si>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</si>
  <si>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</si>
  <si>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</si>
  <si>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</si>
  <si>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</si>
  <si>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</si>
  <si>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</si>
  <si>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</si>
  <si>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</si>
  <si>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</si>
  <si>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</si>
  <si>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</si>
  <si>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</si>
  <si>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</si>
  <si>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</si>
  <si>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</si>
  <si>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</si>
  <si>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</si>
  <si>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</si>
  <si>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</si>
  <si>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</si>
  <si>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</si>
  <si>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</si>
  <si>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</si>
  <si>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</si>
  <si>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</si>
  <si>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</si>
  <si>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</si>
  <si>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</si>
  <si>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</si>
  <si>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</si>
  <si>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</si>
  <si>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</si>
  <si>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</si>
  <si>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</si>
  <si>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</si>
  <si>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</si>
  <si>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</si>
  <si>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</si>
  <si>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</si>
  <si>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</si>
  <si>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</si>
  <si>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</si>
  <si>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</si>
  <si>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</si>
  <si>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</si>
  <si>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</si>
  <si>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</si>
  <si>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</si>
  <si>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</si>
  <si>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</si>
  <si>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</si>
  <si>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</si>
  <si>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</si>
  <si>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</si>
  <si>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</si>
  <si>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</si>
  <si>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</si>
  <si>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</si>
  <si>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</si>
  <si>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</si>
  <si>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</si>
  <si>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</si>
  <si>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</si>
  <si>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</si>
  <si>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</si>
  <si>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</si>
  <si>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</si>
  <si>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</si>
  <si>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</si>
  <si>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</si>
  <si>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</si>
  <si>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</si>
  <si>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</si>
  <si>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</si>
  <si>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</si>
  <si>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</si>
  <si>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</si>
  <si>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</si>
  <si>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</si>
  <si>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</si>
  <si>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</si>
  <si>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</si>
  <si>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</si>
  <si>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</si>
  <si>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</si>
  <si>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</si>
  <si>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</si>
  <si>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</si>
  <si>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</si>
  <si>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</si>
  <si>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</si>
  <si>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</si>
  <si>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</si>
  <si>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</si>
  <si>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</si>
  <si>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</si>
  <si>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</si>
  <si>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</si>
  <si>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</si>
  <si>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</si>
  <si>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</si>
  <si>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</si>
  <si>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</si>
  <si>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</si>
  <si>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</si>
  <si>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</si>
  <si>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</si>
  <si>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</si>
  <si>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</si>
  <si>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</si>
  <si>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</si>
  <si>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</si>
  <si>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</si>
  <si>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</si>
  <si>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</si>
  <si>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</si>
  <si>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</si>
  <si>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</si>
  <si>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</si>
  <si>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</si>
  <si>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</si>
  <si>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</si>
  <si>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</si>
  <si>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</si>
  <si>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</si>
  <si>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</si>
  <si>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</si>
  <si>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</si>
  <si>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</si>
  <si>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</si>
  <si>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</si>
  <si>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</si>
  <si>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</si>
  <si>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</si>
  <si>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</si>
  <si>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</si>
  <si>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</si>
  <si>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</si>
  <si>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</si>
  <si>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</si>
  <si>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</si>
  <si>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</si>
  <si>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</si>
  <si>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</si>
  <si>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</si>
  <si>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</si>
  <si>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</si>
  <si>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</si>
  <si>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</si>
  <si>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</si>
  <si>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</si>
  <si>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</si>
  <si>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</si>
  <si>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</si>
  <si>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</si>
  <si>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</si>
  <si>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</si>
  <si>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</si>
  <si>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</si>
  <si>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</si>
  <si>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</si>
  <si>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</si>
  <si>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</si>
  <si>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</si>
  <si>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</si>
  <si>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</si>
  <si>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</si>
  <si>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</si>
  <si>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</si>
  <si>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</si>
  <si>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</si>
  <si>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</si>
  <si>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</si>
  <si>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</si>
  <si>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</si>
  <si>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</si>
  <si>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</si>
  <si>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</si>
  <si>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</si>
  <si>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</si>
  <si>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</si>
  <si>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</si>
  <si>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</si>
  <si>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</si>
  <si>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</si>
  <si>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</si>
  <si>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</si>
  <si>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</si>
  <si>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</si>
  <si>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</si>
  <si>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</si>
  <si>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</si>
  <si>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</si>
  <si>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</si>
  <si>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</si>
  <si>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</si>
  <si>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</si>
  <si>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</si>
  <si>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</si>
  <si>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</si>
  <si>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</si>
  <si>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</si>
  <si>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</si>
  <si>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</si>
  <si>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</si>
  <si>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</si>
  <si>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</si>
  <si>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</si>
  <si>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</si>
  <si>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</si>
  <si>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</si>
  <si>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</si>
  <si>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</si>
  <si>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</si>
  <si>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</si>
  <si>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</si>
  <si>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</si>
  <si>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</si>
  <si>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</si>
  <si>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</si>
  <si>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</si>
  <si>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</si>
  <si>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</si>
  <si>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</si>
  <si>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</si>
  <si>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</si>
  <si>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</si>
  <si>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</si>
  <si>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</si>
  <si>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</si>
  <si>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</si>
  <si>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</si>
  <si>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</si>
  <si>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</si>
  <si>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</si>
  <si>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</si>
  <si>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</si>
  <si>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</si>
  <si>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</si>
  <si>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</si>
  <si>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</si>
  <si>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</si>
  <si>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</si>
  <si>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</si>
  <si>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</si>
  <si>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</si>
  <si>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</si>
  <si>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</si>
  <si>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</si>
  <si>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</si>
  <si>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</si>
  <si>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</si>
  <si>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</si>
  <si>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</si>
  <si>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</si>
  <si>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</si>
  <si>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</si>
  <si>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</si>
  <si>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</si>
  <si>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</si>
  <si>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</si>
  <si>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</si>
  <si>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</si>
  <si>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</si>
  <si>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</si>
  <si>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</si>
  <si>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</si>
  <si>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</si>
  <si>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</si>
  <si>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</si>
  <si>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</si>
  <si>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</si>
  <si>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</si>
  <si>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</si>
  <si>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</si>
  <si>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</si>
  <si>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</si>
  <si>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</si>
  <si>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</si>
  <si>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</si>
  <si>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</si>
  <si>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</si>
  <si>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</si>
  <si>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</si>
  <si>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</si>
  <si>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</si>
  <si>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</si>
  <si>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</si>
  <si>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</si>
  <si>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</si>
  <si>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</si>
  <si>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</si>
  <si>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</si>
  <si>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</si>
  <si>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</si>
  <si>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</si>
  <si>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</si>
  <si>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</si>
  <si>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</si>
  <si>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</si>
  <si>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</si>
  <si>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</si>
  <si>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</si>
  <si>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</si>
  <si>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</si>
  <si>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</si>
  <si>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</si>
  <si>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</si>
  <si>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</si>
  <si>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</si>
  <si>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</si>
  <si>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</si>
  <si>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</si>
  <si>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</si>
  <si>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</si>
  <si>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</si>
  <si>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</si>
  <si>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</si>
  <si>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</si>
  <si>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</si>
  <si>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</si>
  <si>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</si>
  <si>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</si>
  <si>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</si>
  <si>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</si>
  <si>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</si>
  <si>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</si>
  <si>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</si>
  <si>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</si>
  <si>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</si>
  <si>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</si>
  <si>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</si>
  <si>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</si>
  <si>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</si>
  <si>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</si>
  <si>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</si>
  <si>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</si>
  <si>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</si>
  <si>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</si>
  <si>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</si>
  <si>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</si>
  <si>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</si>
  <si>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</si>
  <si>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</si>
  <si>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</si>
  <si>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</si>
  <si>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</si>
  <si>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</si>
  <si>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</si>
  <si>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</si>
  <si>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</si>
  <si>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</si>
  <si>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</si>
  <si>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</si>
  <si>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</si>
  <si>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</si>
  <si>
    <t>Herni Hembang</t>
  </si>
  <si>
    <t>Produced by Aryo Budi Dwi Prasetyo on January 6, 2023, 8:23 am</t>
  </si>
  <si>
    <t>Permohonan penambahan unit #260130</t>
  </si>
  <si>
    <t>where a.SKDNo = '0000723/4/08/09/2022';</t>
  </si>
  <si>
    <t>select b.IdOPLAgreement, b.AgreementNumber,</t>
  </si>
  <si>
    <t>b.IdTb_OPL_Status, b.TotalUnitQuantity, b.IsDelete</t>
  </si>
  <si>
    <t>where a.IdOPLAgreement = 4666;</t>
  </si>
  <si>
    <t>from OPLAgreementDetails a</t>
  </si>
  <si>
    <t>Permohonan revisi kendaraan #259979</t>
  </si>
  <si>
    <t>delete from OPLAgreementDetails</t>
  </si>
  <si>
    <t>where IdOPLAgreement = 4666;</t>
  </si>
  <si>
    <t>delete from OPLAgreement</t>
  </si>
  <si>
    <t>S0308855</t>
  </si>
  <si>
    <t>Permohonan Penambahan Unit #260130</t>
  </si>
  <si>
    <t>S0308855 - Permohonan Penambahan Unit #260130</t>
  </si>
  <si>
    <t>S0308857</t>
  </si>
  <si>
    <t>Permohonan Revisi Kendaraan #259979</t>
  </si>
  <si>
    <t>S0308857 - Permohonan Revisi Kendaraan #259979</t>
  </si>
  <si>
    <t>D:\OPERATION-OLS\CMDB-TICKETS\S0308823 - Revisi Ending Kontrak #259857</t>
  </si>
  <si>
    <t>0001188/4/01/12/2022</t>
  </si>
  <si>
    <t>a.StartPeriodDate, a.EndPeriodDate, a.RemarksSys</t>
  </si>
  <si>
    <t>where a.AgreementNumber = '0001188/4/01/12/2022';</t>
  </si>
  <si>
    <t>2022-11-17</t>
  </si>
  <si>
    <t>2023-11-17</t>
  </si>
  <si>
    <t>StartPeriodDate = '2022-11-17',</t>
  </si>
  <si>
    <t>EndPeriodDate = '2023-11-17',</t>
  </si>
  <si>
    <t>RemarksSys = 'S0308823'</t>
  </si>
  <si>
    <t>where IdOPLAgreement = 4729;</t>
  </si>
  <si>
    <t>RE: Service Request S0308823 RE: Revisi ending kontrak #259857</t>
  </si>
  <si>
    <t>D:\OPERATION-OLS\CMDB-TICKETS\S0308855 - Permohonan Penambahan Unit #260130</t>
  </si>
  <si>
    <t xml:space="preserve">Nomor Rangka </t>
  </si>
  <si>
    <t>nopol</t>
  </si>
  <si>
    <t>MHKS6GK3JNJ006938</t>
  </si>
  <si>
    <t>3NRH723953</t>
  </si>
  <si>
    <t>B1376DKF</t>
  </si>
  <si>
    <t>D:\OPERATION-OLS\CMDB-TICKETS\S0308857 - Permohonan Revisi Kendaraan #259979</t>
  </si>
  <si>
    <t>MMBJJKL10MH031110</t>
  </si>
  <si>
    <t>4N15UHD9209</t>
  </si>
  <si>
    <t>BM8634QA</t>
  </si>
  <si>
    <t>Working folder</t>
  </si>
  <si>
    <t>Revisi Bulan BAST Actual #260335</t>
  </si>
  <si>
    <t>0000817/4/08/10/2022</t>
  </si>
  <si>
    <t>RE: Maintenace expense periode Des. 2022</t>
  </si>
  <si>
    <t>S0308914</t>
  </si>
  <si>
    <t>S0308914 - Revisi Bulan BAST Actual #260335</t>
  </si>
  <si>
    <t>RE: Service Request S0308857 RE: Permohonan revisi kendaraan #259979</t>
  </si>
  <si>
    <t>S0308916</t>
  </si>
  <si>
    <t>Data Maintenace Expense Periode Desember 2022</t>
  </si>
  <si>
    <t>S0308916 - Data Maintenace Expense Periode Desember 2022</t>
  </si>
  <si>
    <t>D:\OPERATION-OLS\CMDB-TICKETS\S0308916 - Data Maintenace Expense Periode Desember 2022</t>
  </si>
  <si>
    <t>Revisi quantity agreement #260373</t>
  </si>
  <si>
    <t>0000896/4/08/10/2022</t>
  </si>
  <si>
    <t>RE: Service Request S0308916 RE: Maintenace expense periode Des. 2022</t>
  </si>
  <si>
    <t>D:\OPERATION-OLS\CMDB-TICKETS\S0308914 - Revisi Bulan BAST Actual #260335</t>
  </si>
  <si>
    <r>
      <t>where b.AgreementNumber = '</t>
    </r>
    <r>
      <rPr>
        <b/>
        <sz val="11"/>
        <color theme="1"/>
        <rFont val="Consolas"/>
        <family val="3"/>
      </rPr>
      <t>0000817/4/08/10/2022</t>
    </r>
    <r>
      <rPr>
        <sz val="11"/>
        <color theme="1"/>
        <rFont val="Consolas"/>
        <family val="3"/>
      </rPr>
      <t>';</t>
    </r>
  </si>
  <si>
    <t>where IdTb_MGT_UnitPrep in (5350, 5351);</t>
  </si>
  <si>
    <t>LEASSEE</t>
  </si>
  <si>
    <t xml:space="preserve">AGREEMENT </t>
  </si>
  <si>
    <t>BAST ACTUAL SEBELUMNYA</t>
  </si>
  <si>
    <t>BAST ACTUAL SEHARUSNYA</t>
  </si>
  <si>
    <t>INDOTRUCK UTAMA. PT</t>
  </si>
  <si>
    <t>20 DESEMBER 2022</t>
  </si>
  <si>
    <t>31 DESEMBER 2022</t>
  </si>
  <si>
    <t>BASTActualDate = '2022-12-31',</t>
  </si>
  <si>
    <t>RemarksSys = 'S0308914'</t>
  </si>
  <si>
    <t>RE: Service Request S0308914 RE: Revisi Bulan BAST Actual #260335</t>
  </si>
  <si>
    <t>MHKS66GK3JNJ006938</t>
  </si>
  <si>
    <t>S0308933</t>
  </si>
  <si>
    <t>Revisi Quantity Agreement #260373</t>
  </si>
  <si>
    <t>S0308933 - Revisi Quantity Agreement #260373</t>
  </si>
  <si>
    <t>#Tiket Eform 260460</t>
  </si>
  <si>
    <t>STAGING 17 INVOICE PT. BORWITA CITRA PRIMA DESEMBER NO TIKET #MFAPPL (260457) #OLSS (260460)</t>
  </si>
  <si>
    <t>S0308959</t>
  </si>
  <si>
    <t>#Tiket Eform 260460 - Penerbitan Invoice atas Agreement</t>
  </si>
  <si>
    <t>S0308959 - #Tiket Eform 260460 - Penerbitan Invoice atas Agreement</t>
  </si>
  <si>
    <t>RE: STAGING 17 INVOICE PT. BORWITA CITRA PRIMA DESEMBER NO TIKET #MFAPPL (260457) #OLSS (260460)</t>
  </si>
  <si>
    <t>0000014/4/17/11/2016</t>
  </si>
  <si>
    <t>0000015/4/17/11/2016</t>
  </si>
  <si>
    <t>0000016/4/17/01/2017</t>
  </si>
  <si>
    <t>0000017/4/17/01/2017</t>
  </si>
  <si>
    <t>0000018/4/03/01/2017</t>
  </si>
  <si>
    <t>0000136/4/03/04/2022</t>
  </si>
  <si>
    <t>41448/INV/SBY/12/2022</t>
  </si>
  <si>
    <t>0000032/4/03/12/2020</t>
  </si>
  <si>
    <t>0000034/4/03/12/2020</t>
  </si>
  <si>
    <t>0000050/4/03/06/2021</t>
  </si>
  <si>
    <t>0000047/4/03/05/2021</t>
  </si>
  <si>
    <t>0000051/4/03/06/2021</t>
  </si>
  <si>
    <t>0000052/4/03/06/2021</t>
  </si>
  <si>
    <t>0000053/4/03/06/2021</t>
  </si>
  <si>
    <t>0000087/4/03/10/2021</t>
  </si>
  <si>
    <t>0000045/4/03/05/2021</t>
  </si>
  <si>
    <t>0000046/4/03/05/2021</t>
  </si>
  <si>
    <t>0000048/4/03/05/2021</t>
  </si>
  <si>
    <t>0000049/4/03/05/2021</t>
  </si>
  <si>
    <t>select c.IdTb_MKT_SKD, c.SKDNo, d.[Type], d.Qty</t>
  </si>
  <si>
    <t>join Tb_MKT_SKD_Dtl d</t>
  </si>
  <si>
    <t>on c.IdTb_MKT_SKD = d.IdTb_MKT_SKD</t>
  </si>
  <si>
    <t>join Customer cust</t>
  </si>
  <si>
    <t>on a.CustomerCode = cust.CustomerCode</t>
  </si>
  <si>
    <t>where cust.CustomerName like '%ANUGERAH PRIMA SEJAHTERAH%'</t>
  </si>
  <si>
    <t>order by c.IdTb_MKT_SKD, c.SKDNo;</t>
  </si>
  <si>
    <r>
      <rPr>
        <b/>
        <sz val="11"/>
        <color rgb="FFFF0000"/>
        <rFont val="Calibri"/>
        <family val="2"/>
        <scheme val="minor"/>
      </rPr>
      <t>20230111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</si>
  <si>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</si>
  <si>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</si>
  <si>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</si>
  <si>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t>Produced by Aryo Budi Dwi Prasetyo on January 9, 2023, 8:02 am</t>
  </si>
  <si>
    <t>Penerbitan invoice billing JANUARI 2023 kontrak lebih cepat PT. YAMANASHI INDONESIA ,- No TIKET 247962  (MFAPPL Support) dan No TIKET # 247965 (OLSS)</t>
  </si>
  <si>
    <t>0000160/4/04/10/2020</t>
  </si>
  <si>
    <t>D:\OPERATION-OLS\CMDB-TICKETS\S0308933 - Revisi Quantity Agreement #260373</t>
  </si>
  <si>
    <t>RE: Service Request S0308933 RE: Revisi quantity agreement #260373</t>
  </si>
  <si>
    <t>Already done/similar with Ticket:</t>
  </si>
  <si>
    <t>RE: Penerbitan invoice billing JANUARI 2023 kontrak lebih cepat PT. YAMANASHI INDONESIA ,- No TIKET 247962  (MFAPPL Support) dan No TIKET # 247965 (OLSS)</t>
  </si>
  <si>
    <t>42882/INV/MKS/12/2022</t>
  </si>
  <si>
    <t>42883/INV/MKS/12/2022</t>
  </si>
  <si>
    <t>42884/INV/MKS/12/2022</t>
  </si>
  <si>
    <t>42885/INV/MKS/12/2022</t>
  </si>
  <si>
    <t>42886/INV/MKS/12/2022</t>
  </si>
  <si>
    <t>42887/INV/MKS/12/2022</t>
  </si>
  <si>
    <t>42888/INV/MKS/12/2022</t>
  </si>
  <si>
    <t>42889/INV/MKS/12/2022</t>
  </si>
  <si>
    <t>42890/INV/MKS/12/2022</t>
  </si>
  <si>
    <t>42891/INV/MKS/12/2022</t>
  </si>
  <si>
    <t>42892/INV/MKS/12/2022</t>
  </si>
  <si>
    <t>42893/INV/MKS/12/2022</t>
  </si>
  <si>
    <t>42894/INV/MKS/12/2022</t>
  </si>
  <si>
    <t>42895/INV/MKS/12/2022</t>
  </si>
  <si>
    <t>42896/INV/MKS/12/2022</t>
  </si>
  <si>
    <t>42897/INV/MKS/12/2022</t>
  </si>
  <si>
    <t>42898/INV/MKS/12/2022</t>
  </si>
  <si>
    <t xml:space="preserve">Case Urgent - Autorent Pelunasan 133  </t>
  </si>
  <si>
    <t xml:space="preserve">Case Urgent - Autorent Pelunasan 181 </t>
  </si>
  <si>
    <t xml:space="preserve">Case Urgent - Autorent Pelunasan 231 </t>
  </si>
  <si>
    <t>42899/INV/BDB/01/2023</t>
  </si>
  <si>
    <t>S0309466</t>
  </si>
  <si>
    <t>Case Urgent - Autorent Pelunasan 133</t>
  </si>
  <si>
    <t>S0309466 - Case Urgent - Autorent Pelunasan 133</t>
  </si>
  <si>
    <t>D:\OPERATION-OLS\CMDB-TICKETS\S0309466 - Case Urgent - Autorent Pelunasan 133</t>
  </si>
  <si>
    <t>00004/COP/12/2023</t>
  </si>
  <si>
    <t>00003/COP/11/2023</t>
  </si>
  <si>
    <t>S0309479</t>
  </si>
  <si>
    <t>Case Urgent - Autorent Pelunasan 231</t>
  </si>
  <si>
    <t>S0309479 - Case Urgent - Autorent Pelunasan 231</t>
  </si>
  <si>
    <t>D:\OPERATION-OLS\CMDB-TICKETS\S0309479 - Case Urgent - Autorent Pelunasan 231</t>
  </si>
  <si>
    <t>20221215THU</t>
  </si>
  <si>
    <t>S0309525</t>
  </si>
  <si>
    <t>[URGENT] INVOICE PT. ALSOK BASS INDONESIA SECURITY SERVICES PERIODE JANUARI 2023</t>
  </si>
  <si>
    <t>0000334/4/10/12/2020</t>
  </si>
  <si>
    <t>0000362/4/10/04/2021</t>
  </si>
  <si>
    <t>0001153/4/01/09/2022</t>
  </si>
  <si>
    <t>0001080/4/01/07/2022</t>
  </si>
  <si>
    <t>RE: Case Urgent - Autorent Pelunasan 133</t>
  </si>
  <si>
    <t>Service Request S0309466 - RE: Case Urgent - Autorent Pelunasan 133</t>
  </si>
  <si>
    <t>RE: Service Request S0309525 RE: [URGENT] INVOICE PT. ALSOK BASS INDONESIA SECURITY SERVICES PERIODE JANUARI 2023</t>
  </si>
  <si>
    <t>S0309550</t>
  </si>
  <si>
    <t>Case Urgent - Autorent Pelunasan 181</t>
  </si>
  <si>
    <t>S0309550 - Case Urgent - Autorent Pelunasan 181</t>
  </si>
  <si>
    <t>RE: Service Request S0308959 - RE: STAGING 17 INVOICE PT. BORWITA CITRA PRIMA DESEMBER NO TIKET #MFAPPL (260457) #OLSS (260460)</t>
  </si>
  <si>
    <t>S0309525 - [URGENT] INVOICE PT. ALSOK BASS INDONESIA SECURITY SERVICES PERIODE JANUARI 2023</t>
  </si>
  <si>
    <t>RE: Service Request S0309466 - RE: Case Urgent - Autorent Pelunasan 133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</si>
  <si>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</si>
  <si>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</si>
  <si>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</si>
  <si>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</si>
  <si>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</si>
  <si>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</si>
  <si>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</si>
  <si>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b.isread, c.isread</t>
  </si>
  <si>
    <r>
      <t>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</si>
  <si>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</si>
  <si>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</si>
  <si>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</si>
  <si>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</si>
  <si>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</si>
  <si>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</si>
  <si>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</si>
  <si>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</si>
  <si>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</si>
  <si>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t>perubahan unit quantity #261003</t>
  </si>
  <si>
    <t>Produced by Aryo Budi Dwi Prasetyo on January 10, 2023, 8:24 am</t>
  </si>
  <si>
    <t>RE: Revisi contract periode start date #257947</t>
  </si>
  <si>
    <t>S0309620</t>
  </si>
  <si>
    <t>S0309617</t>
  </si>
  <si>
    <t>S0309617 - Perubahan Unit Quantity #261003</t>
  </si>
  <si>
    <t>Perubahan Unit Quantity #261003</t>
  </si>
  <si>
    <t>S0309620 - Revisi contract periode start date #257947</t>
  </si>
  <si>
    <t>#Tiket DM Eform 260373</t>
  </si>
  <si>
    <t>'update Tb_DIS_Agreement set ProductPrice = ' + cast(x.ProductPrice as nvarchar) + ' where IdTb_DIS_Agreement = ' + cast(y.IdTb_DIS_Agreement as nvarchar) + '; -- ' + y.EngineNumber</t>
  </si>
  <si>
    <t xml:space="preserve">    select '0001020/4/01/04/2022' AgreementNumber, '4120035178' AssetCode, 'MHKM5EB2JJK007104' ChassisNumber, '1NRF364787' EngineNumber, 'B2702BZL' PoliceNumber, 60500000 as BookValue, 120000000 as ProductPrice, 'GRAND NEW AVANZA 1.3 E A/T' ModelName, 2016 ModelYear union all</t>
  </si>
  <si>
    <t xml:space="preserve">    select '0001020/4/01/04/2022' AgreementNumber, '4120035198' AssetCode, 'MHKM5EA3JHK064926' ChassisNumber, '1NRF271935' EngineNumber, 'B2842BOK' PoliceNumber, 61874991 as BookValue, 122727273 as ProductPrice, 'ALL NEW AVANZA 1.3 G M/T' ModelName, 2017 ModelYear union all</t>
  </si>
  <si>
    <t xml:space="preserve">    select '0001020/4/01/04/2022' AgreementNumber, '4120035197' AssetCode, 'MHKM5FA4JGK010931' ChassisNumber, '2NRF537588' EngineNumber, 'B2119BFZ' PoliceNumber, 61874991 as BookValue, 122727273 as ProductPrice, 'GRAND NEW AVANZA 1.3 VELOZ M/T' ModelName, 2016 ModelYear union all</t>
  </si>
  <si>
    <t xml:space="preserve">    select '0001020/4/01/04/2022' AgreementNumber, '4120035203' AssetCode, 'MHKM5FA4JGK012108' ChassisNumber, '2NRF541485' EngineNumber, 'B2603BFZ' PoliceNumber, 61874991 as BookValue, 122727273 as ProductPrice, 'GRAND NEW AVANZA 1.3 VELOZ M/T' ModelName, 2016 ModelYear union all</t>
  </si>
  <si>
    <t xml:space="preserve">    select '0001020/4/01/04/2022' AgreementNumber, '4120035086' AssetCode, 'MHRDD4730JJ700756' ChassisNumber, 'L15Z13636875' EngineNumber, 'B2237SYF' PoliceNumber, 66458350 as BookValue, 131818182 as ProductPrice, 'MOBILIO S MT' ModelName, 2018 ModelYear union all</t>
  </si>
  <si>
    <t xml:space="preserve">    select '0001022/4/01/04/2022' AgreementNumber, '4120035328' AssetCode, 'MHKB3BA1JGK039073' ChassisNumber, 'K3MG77677' EngineNumber, 'B9388BCS' PoliceNumber, 28295440 as BookValue, 54545455 as ProductPrice, 'GRAN MAX 1.3 BLIND VAN' ModelName, 2016 ModelYear union all</t>
  </si>
  <si>
    <t xml:space="preserve">    select '0001022/4/01/04/2022' AgreementNumber, '4120035330' AssetCode, 'MHKB3BA1JGK039585' ChassisNumber, 'K3MG79744' EngineNumber, 'B9389BCS' PoliceNumber, 28295440 as BookValue, 54545455 as ProductPrice, 'GRAN MAX 1.3 BLIND VAN' ModelName, 2016 ModelYear union all</t>
  </si>
  <si>
    <t xml:space="preserve">    select '0001022/4/01/04/2022' AgreementNumber, '4120035347' AssetCode, 'MHKP3BA1JGK119904' ChassisNumber, 'K3MG76620' EngineNumber, 'B9535BAQ' PoliceNumber, 30653423 as BookValue, 59090909 as ProductPrice, 'GRAN MAX 1.3 PICK UP STANDART' ModelName, 2016 ModelYear union all</t>
  </si>
  <si>
    <t xml:space="preserve">    select '0001022/4/01/04/2022' AgreementNumber, '4120035437' AssetCode, 'MHKM5EA2JFJ006018' ChassisNumber, '1NRF057289' EngineNumber, 'B2371BFQ' PoliceNumber, 48102264 as BookValue, 92727273 as ProductPrice, 'GRAND NEW AVANZA 1.3 E M/T' ModelName, 2015 ModelYear union all</t>
  </si>
  <si>
    <t xml:space="preserve">    select '0001022/4/01/04/2022' AgreementNumber, '4120035296' AssetCode, 'MHKM5EA3JGJ028508' ChassisNumber, '1NRF102563' EngineNumber, 'B2814BKA' PoliceNumber, 61306813 as BookValue, 118181818 as ProductPrice, 'GRAND NEW AVANZA 1.3 G M/T' ModelName, 2016 ModelYear union all</t>
  </si>
  <si>
    <t xml:space="preserve">    select '0001022/4/01/04/2022' AgreementNumber, '4120035310' AssetCode, 'MHKM5EA3JGK017588' ChassisNumber, '1NRF143225' EngineNumber, 'B2737BKG' PoliceNumber, 61306813 as BookValue, 118181818 as ProductPrice, 'GRAND NEW AVANZA 1.3 G M/T' ModelName, 2016 ModelYear union all</t>
  </si>
  <si>
    <t xml:space="preserve">    select '0001022/4/01/04/2022' AgreementNumber, '4120035316' AssetCode, 'MHKM5EA3JGK018294' ChassisNumber, '1NRF145241' EngineNumber, 'B2254BKI' PoliceNumber, 61306813 as BookValue, 118181818 as ProductPrice, 'GRAND NEW AVANZA 1.3 G M/T' ModelName, 2016 ModelYear union all</t>
  </si>
  <si>
    <t xml:space="preserve">    select '0001022/4/01/04/2022' AgreementNumber, '4120035318' AssetCode, 'MHKM5EA3JGK019077' ChassisNumber, '1NRF147524' EngineNumber, 'B2059BKI' PoliceNumber, 61306813 as BookValue, 118181818 as ProductPrice, 'GRAND NEW AVANZA 1.3 G M/T' ModelName, 2016 ModelYear union all</t>
  </si>
  <si>
    <t xml:space="preserve">    select '0001022/4/01/04/2022' AgreementNumber, '4120035492' AssetCode, 'MHKM5EA3JFJ017144' ChassisNumber, '1NRF053060' EngineNumber, 'BK1964UQ' PoliceNumber, 54232962 as BookValue, 104545455 as ProductPrice, 'GRAND NEW AVANZA 1.3 G M/T' ModelName, 2015 ModelYear union all</t>
  </si>
  <si>
    <t xml:space="preserve">    select '0001022/4/01/04/2022' AgreementNumber, '4120035423' AssetCode, 'MHKV5EA1JGK011307' ChassisNumber, '1NRF176086' EngineNumber, 'B2991BKT' PoliceNumber, 47159077 as BookValue, 90909091 as ProductPrice, 'GREAT NEW XENIA X M/T 1.3 STD' ModelName, 2016 ModelYear union all</t>
  </si>
  <si>
    <t xml:space="preserve">    select '0001022/4/01/04/2022' AgreementNumber, '4120035429' AssetCode, 'MHML0PU39GK202085' ChassisNumber, '4D56CP74111' EngineNumber, 'AB8365EU' PoliceNumber, 47159077 as BookValue, 90909091 as ProductPrice, 'COLT L300 DIESEL E-2 PU STD' ModelName, 2016 ModelYear union all</t>
  </si>
  <si>
    <t xml:space="preserve">    select '0001022/4/01/04/2022' AgreementNumber, '4120035434' AssetCode, 'MHML0PU39GK202079' ChassisNumber, '4D56CP74051' EngineNumber, 'BK8900FA' PoliceNumber, 47159077 as BookValue, 90909091 as ProductPrice, 'COLT L300 DIESEL E-2 PU STD' ModelName, 2016 ModelYear union all</t>
  </si>
  <si>
    <t xml:space="preserve">    select '0001020/4/01/04/2022' AgreementNumber, '4120035150' AssetCode, 'MHFJB8EM7G1003317' ChassisNumber, '2GDC120118' EngineNumber, 'B2859BFY' PoliceNumber, 84791650 as BookValue, 168181818 as ProductPrice, 'GRAND NEW KIJANG INNOVA G M/T DIESEL' ModelName, 2016 ModelYear union all</t>
  </si>
  <si>
    <t xml:space="preserve">    select '0001020/4/01/04/2022' AgreementNumber, '4120035148' AssetCode, 'MHFGB8EMXG0406045' ChassisNumber, '2GDC075296' EngineNumber, 'B2399BKL' PoliceNumber, 96249997 as BookValue, 190909091 as ProductPrice, 'GRAND NEW KIJANG INNOVA V M/T DIESEL' ModelName, 2016 ModelYear union all</t>
  </si>
  <si>
    <t xml:space="preserve">    select '0001020/4/01/04/2022' AgreementNumber, '4120035087' AssetCode, 'MHFJW8EM0F2300832' ChassisNumber, '1TRA013040' EngineNumber, 'B2262BFT' PoliceNumber, 77916662 as BookValue, 154545454 as ProductPrice, 'KIJANG INNOVA BENSIN 2.0 G A/T' ModelName, 2015 ModelYear union all</t>
  </si>
  <si>
    <t xml:space="preserve">    select '0001020/4/01/04/2022' AgreementNumber, '4120035160' AssetCode, 'MHFXW42GIF2318787' ChassisNumber, '1TR8872515' EngineNumber, 'B2427BFM' PoliceNumber, 77916662 as BookValue, 154545454 as ProductPrice, 'KIJANG INNOVA BENSIN 2.0 G A/T' ModelName, 2015 ModelYear union all</t>
  </si>
  <si>
    <t xml:space="preserve">    select '0001020/4/01/04/2022' AgreementNumber, '4120035096' AssetCode, 'MHFJW8EM2H2323791' ChassisNumber, '1TRA228980' EngineNumber, 'B8278BF' PoliceNumber, 87083346 as BookValue, 172727272 as ProductPrice, 'ALL NEW KIJANG INNOVA 2.0 G AT BENSIN' ModelName, 2017 ModelYear union all</t>
  </si>
  <si>
    <t xml:space="preserve">    select '0001020/4/01/04/2022' AgreementNumber, '4120035079' AssetCode, 'MMBGUKR10GH028733' ChassisNumber, '4N15UAT7504' EngineNumber, 'B1619BJP' PoliceNumber, 137499991 as BookValue, 272727273 as ProductPrice, 'ALL NEW PAJERO SPORT DAKAR 4X2 A/T (2.4L 8A/T)' ModelName, 2016 ModelYear union all</t>
  </si>
  <si>
    <t xml:space="preserve">    select '0001022/4/01/04/2022' AgreementNumber, '4120035331' AssetCode, 'MHKB3BA1JGK039878' ChassisNumber, 'K3MG82191' EngineNumber, 'BG9915NR' PoliceNumber, 28295440 as BookValue, 54545455 as ProductPrice, 'GRAN MAX 1.3 BLIND VAN' ModelName, 2016 ModelYear</t>
  </si>
  <si>
    <t>join</t>
  </si>
  <si>
    <t xml:space="preserve">    from Tb_DIS_Agreement a</t>
  </si>
  <si>
    <t xml:space="preserve">    where a.DisposalNumber = '20230106144713767'</t>
  </si>
  <si>
    <t xml:space="preserve">    and a.IdTb_DIS_Agreement between 8709 and 8723</t>
  </si>
  <si>
    <t>and x.AssetCode = y.AssetCode</t>
  </si>
  <si>
    <t>and x.EngineNumber = y.EngineNumber;</t>
  </si>
  <si>
    <t>update Tb_DIS_Agreement set ProductPrice = 118181818 where IdTb_DIS_Agreement = 8709; -- 1NRF102563</t>
  </si>
  <si>
    <t>update Tb_DIS_Agreement set ProductPrice = 118181818 where IdTb_DIS_Agreement = 8710; -- 1NRF143225</t>
  </si>
  <si>
    <t>update Tb_DIS_Agreement set ProductPrice = 118181818 where IdTb_DIS_Agreement = 8711; -- 1NRF145241</t>
  </si>
  <si>
    <t>update Tb_DIS_Agreement set ProductPrice = 118181818 where IdTb_DIS_Agreement = 8712; -- 1NRF147524</t>
  </si>
  <si>
    <t>update Tb_DIS_Agreement set ProductPrice = 104545455 where IdTb_DIS_Agreement = 8713; -- 1NRF053060</t>
  </si>
  <si>
    <t>update Tb_DIS_Agreement set ProductPrice = 90909091 where IdTb_DIS_Agreement = 8714; -- 1NRF176086</t>
  </si>
  <si>
    <t>update Tb_DIS_Agreement set ProductPrice = 90909091 where IdTb_DIS_Agreement = 8715; -- 4D56CP74111</t>
  </si>
  <si>
    <t>update Tb_DIS_Agreement set ProductPrice = 90909091 where IdTb_DIS_Agreement = 8716; -- 4D56CP74051</t>
  </si>
  <si>
    <t>update Tb_DIS_Agreement set ProductPrice = 168181818 where IdTb_DIS_Agreement = 8717; -- 2GDC120118</t>
  </si>
  <si>
    <t>update Tb_DIS_Agreement set ProductPrice = 190909091 where IdTb_DIS_Agreement = 8718; -- 2GDC075296</t>
  </si>
  <si>
    <t>update Tb_DIS_Agreement set ProductPrice = 154545454 where IdTb_DIS_Agreement = 8719; -- 1TRA013040</t>
  </si>
  <si>
    <t>update Tb_DIS_Agreement set ProductPrice = 154545454 where IdTb_DIS_Agreement = 8720; -- 1TR8872515</t>
  </si>
  <si>
    <t>update Tb_DIS_Agreement set ProductPrice = 172727272 where IdTb_DIS_Agreement = 8721; -- 1TRA228980</t>
  </si>
  <si>
    <t>update Tb_DIS_Agreement set ProductPrice = 272727273 where IdTb_DIS_Agreement = 8722; -- 4N15UAT7504</t>
  </si>
  <si>
    <t>update Tb_DIS_Agreement set ProductPrice = 54545455 where IdTb_DIS_Agreement = 8723; -- K3MG82191</t>
  </si>
  <si>
    <t>'update Tb_DIS_Buyers set ' +</t>
  </si>
  <si>
    <t>'JBAOfferPriceAmount = ' + cast(a.ProductPrice * 11 / 100 as nvarchar) + ', ' +</t>
  </si>
  <si>
    <t>'DSFOfferPriceAmount = ' + cast(a.ProductPrice * 11 / 100 as nvarchar) + ' ' +</t>
  </si>
  <si>
    <t>'where IdTb_DIS_Buyers = ' + cast(b.IdTb_DIS_Buyers as nvarchar) + ';'</t>
  </si>
  <si>
    <t>from Tb_DIS_Agreement a</t>
  </si>
  <si>
    <t>join Tb_DIS_Buyers b</t>
  </si>
  <si>
    <t>on a.IdTb_DIS_Agreement = b.IdTb_DIS_Agreement</t>
  </si>
  <si>
    <t>where a.IdTb_DIS_Agreement between 8709 and 8723;</t>
  </si>
  <si>
    <t>'OfferPriceAmount = ' + cast(a.ProductPrice as nvarchar) + ', ' +</t>
  </si>
  <si>
    <t>update Tb_DIS_Buyers set OfferPriceAmount = 118181818.00, JBAOfferPriceAmount = 12999999.980000, DSFOfferPriceAmount = 12999999.980000 where IdTb_DIS_Buyers = 3043;</t>
  </si>
  <si>
    <t>update Tb_DIS_Buyers set OfferPriceAmount = 118181818.00, JBAOfferPriceAmount = 12999999.980000, DSFOfferPriceAmount = 12999999.980000 where IdTb_DIS_Buyers = 3044;</t>
  </si>
  <si>
    <t>update Tb_DIS_Buyers set OfferPriceAmount = 118181818.00, JBAOfferPriceAmount = 12999999.980000, DSFOfferPriceAmount = 12999999.980000 where IdTb_DIS_Buyers = 3045;</t>
  </si>
  <si>
    <t>update Tb_DIS_Buyers set OfferPriceAmount = 118181818.00, JBAOfferPriceAmount = 12999999.980000, DSFOfferPriceAmount = 12999999.980000 where IdTb_DIS_Buyers = 3046;</t>
  </si>
  <si>
    <t>update Tb_DIS_Buyers set OfferPriceAmount = 104545455.00, JBAOfferPriceAmount = 11500000.050000, DSFOfferPriceAmount = 11500000.050000 where IdTb_DIS_Buyers = 3047;</t>
  </si>
  <si>
    <t>update Tb_DIS_Buyers set OfferPriceAmount = 90909091.00, JBAOfferPriceAmount = 10000000.010000, DSFOfferPriceAmount = 10000000.010000 where IdTb_DIS_Buyers = 3048;</t>
  </si>
  <si>
    <t>update Tb_DIS_Buyers set OfferPriceAmount = 90909091.00, JBAOfferPriceAmount = 10000000.010000, DSFOfferPriceAmount = 10000000.010000 where IdTb_DIS_Buyers = 3049;</t>
  </si>
  <si>
    <t>update Tb_DIS_Buyers set OfferPriceAmount = 90909091.00, JBAOfferPriceAmount = 10000000.010000, DSFOfferPriceAmount = 10000000.010000 where IdTb_DIS_Buyers = 3050;</t>
  </si>
  <si>
    <t>update Tb_DIS_Buyers set OfferPriceAmount = 168181818.00, JBAOfferPriceAmount = 18499999.980000, DSFOfferPriceAmount = 18499999.980000 where IdTb_DIS_Buyers = 3051;</t>
  </si>
  <si>
    <t>update Tb_DIS_Buyers set OfferPriceAmount = 190909091.00, JBAOfferPriceAmount = 21000000.010000, DSFOfferPriceAmount = 21000000.010000 where IdTb_DIS_Buyers = 3052;</t>
  </si>
  <si>
    <t>update Tb_DIS_Buyers set OfferPriceAmount = 154545454.00, JBAOfferPriceAmount = 16999999.940000, DSFOfferPriceAmount = 16999999.940000 where IdTb_DIS_Buyers = 3053;</t>
  </si>
  <si>
    <t>update Tb_DIS_Buyers set OfferPriceAmount = 154545454.00, JBAOfferPriceAmount = 16999999.940000, DSFOfferPriceAmount = 16999999.940000 where IdTb_DIS_Buyers = 3054;</t>
  </si>
  <si>
    <t>update Tb_DIS_Buyers set OfferPriceAmount = 172727272.00, JBAOfferPriceAmount = 18999999.920000, DSFOfferPriceAmount = 18999999.920000 where IdTb_DIS_Buyers = 3055;</t>
  </si>
  <si>
    <t>update Tb_DIS_Buyers set OfferPriceAmount = 272727273.00, JBAOfferPriceAmount = 30000000.030000, DSFOfferPriceAmount = 30000000.030000 where IdTb_DIS_Buyers = 3056;</t>
  </si>
  <si>
    <t>update Tb_DIS_Buyers set OfferPriceAmount = 54545455.00, JBAOfferPriceAmount = 6000000.050000, DSFOfferPriceAmount = 6000000.050000 where IdTb_DIS_Buyers = 3057;</t>
  </si>
  <si>
    <t>20230110TUE</t>
  </si>
  <si>
    <t>D:\OPERATION-OLS\CMDB-TICKETS\S0309550 - Case Urgent - Autorent Pelunasan 181</t>
  </si>
  <si>
    <t xml:space="preserve">RE: Revisi Kwitansi PT. BANK SINARMAS 503/4/10 (NO TIKET #133952) </t>
  </si>
  <si>
    <t>[URGENT] Penerbitan invoice billing JANUARI 2023 kontrak lebih cepat PT. COGINDO, SECO TOOLS, HUBERS INK, JET TEKNOLOGI, GLOBAL JET CARGO, SIRKULASI KOMPAS - No TIKET 247962  (MFAPPL Support) dan No TIKET # 247965 (OLSS)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</si>
  <si>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</si>
  <si>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</si>
  <si>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</si>
  <si>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</si>
  <si>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</si>
  <si>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</si>
  <si>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</si>
  <si>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</si>
  <si>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</si>
  <si>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</si>
  <si>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</si>
  <si>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38694/INV/JKS/10/2022</t>
  </si>
  <si>
    <t>40040/INV/JKS/11/2022</t>
  </si>
  <si>
    <t>41510/INV/JKS/12/2022</t>
  </si>
  <si>
    <t>42922/INV/JKS/01/2023</t>
  </si>
  <si>
    <t>Data tidak terinput di memo</t>
  </si>
  <si>
    <t>S0309646</t>
  </si>
  <si>
    <t>#Tiket DM Eform 260373 - Revise Agreement Quantity</t>
  </si>
  <si>
    <t>S0309646 - #Tiket DM Eform 260373 - Revise Agreement Quantity</t>
  </si>
  <si>
    <t>RE: Service Request S0309550 - RE: Case Urgent - Autorent Pelunasan 181</t>
  </si>
  <si>
    <t>00005/COP/13/2023</t>
  </si>
  <si>
    <t>Revisi ending kontrak #261320</t>
  </si>
  <si>
    <t>SINKRONISASI PAYMENT SCHEDULE MANUAL SATU2…!!!</t>
  </si>
  <si>
    <t xml:space="preserve">    -- MFAPPL --</t>
  </si>
  <si>
    <t xml:space="preserve">    select a.agreementnumber,</t>
  </si>
  <si>
    <t xml:space="preserve">    --a.createddate,</t>
  </si>
  <si>
    <t xml:space="preserve">    a.isread,</t>
  </si>
  <si>
    <t xml:space="preserve">    b.paymentschedule,</t>
  </si>
  <si>
    <t xml:space="preserve">    b.billingamt, b.expectationcollectionamount, b.collectionamt,</t>
  </si>
  <si>
    <t xml:space="preserve">    b.vatamt, b.pphamt,</t>
  </si>
  <si>
    <t xml:space="preserve">    b.startperiod, b.endperiod,</t>
  </si>
  <si>
    <t xml:space="preserve">    --b.createddate,</t>
  </si>
  <si>
    <t xml:space="preserve">    c.invoicenoinstalment,</t>
  </si>
  <si>
    <t xml:space="preserve">    b.isread as isread_payschedule,</t>
  </si>
  <si>
    <t xml:space="preserve">    c.isread as isread_invoicenumber</t>
  </si>
  <si>
    <t xml:space="preserve">    from [olss_mfappl]..[OLSS_MFAPPL].[TB_BIL_PAYSCHEDULE] a</t>
  </si>
  <si>
    <t xml:space="preserve">    join [olss_mfappl]..[OLSS_MFAPPL].[TB_BIL_PAYSCHEDULEDTL] b</t>
  </si>
  <si>
    <t xml:space="preserve">    on a.idtb_bil_payschedule = b.idtb_bil_payschedule</t>
  </si>
  <si>
    <t xml:space="preserve">    left join [olss_mfappl]..[OLSS_MFAPPL].[TB_INVOICENUMBER] c</t>
  </si>
  <si>
    <t xml:space="preserve">    on a.agreementnumber = c.agreementnumber</t>
  </si>
  <si>
    <t xml:space="preserve">    and b.startperiod = c.startperiod</t>
  </si>
  <si>
    <t xml:space="preserve">    and b.endperiod = c.endperiod</t>
  </si>
  <si>
    <t xml:space="preserve">    where a.agreementnumber in (</t>
  </si>
  <si>
    <t>'0000014/4/17/11/2016',</t>
  </si>
  <si>
    <t>'0000015/4/17/11/2016',</t>
  </si>
  <si>
    <t>'0000017/4/17/01/2017',</t>
  </si>
  <si>
    <t>'0000018/4/03/01/2017',</t>
  </si>
  <si>
    <t>'0000032/4/03/12/2020',</t>
  </si>
  <si>
    <t>'0000034/4/03/12/2020',</t>
  </si>
  <si>
    <t>'0000050/4/03/06/2021',</t>
  </si>
  <si>
    <t>'0000016/4/17/01/2017',</t>
  </si>
  <si>
    <t>'0000047/4/03/05/2021',</t>
  </si>
  <si>
    <t>'0000051/4/03/06/2021',</t>
  </si>
  <si>
    <t>'0000052/4/03/06/2021',</t>
  </si>
  <si>
    <t>'0000053/4/03/06/2021',</t>
  </si>
  <si>
    <t>'0000087/4/03/10/2021',</t>
  </si>
  <si>
    <t>'0000045/4/03/05/2021',</t>
  </si>
  <si>
    <t>'0000046/4/03/05/2021',</t>
  </si>
  <si>
    <t>'0000048/4/03/05/2021',</t>
  </si>
  <si>
    <t>'0000049/4/03/05/2021'</t>
  </si>
  <si>
    <t xml:space="preserve">    -- OLSS --</t>
  </si>
  <si>
    <t xml:space="preserve">    select a.AgreementNumber,</t>
  </si>
  <si>
    <t xml:space="preserve">    c.PaymentSchedule,</t>
  </si>
  <si>
    <t xml:space="preserve">    c.BillingAmt, c.ExpectationCollectionAmount, c.CollectionAmt,</t>
  </si>
  <si>
    <t xml:space="preserve">    c.VATAmt, c.PPHAmt,</t>
  </si>
  <si>
    <t xml:space="preserve">    c.StartPeriod, c.EndPeriod,</t>
  </si>
  <si>
    <t xml:space="preserve">    c.CreatedDate, d.InvoiceNoInstalment</t>
  </si>
  <si>
    <t xml:space="preserve">    from OPLAgreement a</t>
  </si>
  <si>
    <t xml:space="preserve">    join Tb_BIL_PaySchedule b</t>
  </si>
  <si>
    <t xml:space="preserve">    on a.IdOPLAgreement = b.IdOPLAgreement</t>
  </si>
  <si>
    <t xml:space="preserve">    join Tb_BIL_PayScheduleDtl c</t>
  </si>
  <si>
    <t xml:space="preserve">    on b.IdTb_BIL_PaySchedule = c.IdTb_BIL_PaySchedule</t>
  </si>
  <si>
    <t xml:space="preserve">    left join Tb_BIL_InvoiceReceipt d</t>
  </si>
  <si>
    <t xml:space="preserve">    on c.IdTb_BIL_PayScheduleDtl = d.IdTb_BIL_PayScheduleDtl</t>
  </si>
  <si>
    <t>on x.agreementnumber = y.AgreementNumber</t>
  </si>
  <si>
    <t>and x.paymentschedule = y.PaymentSchedule</t>
  </si>
  <si>
    <t>and x.startperiod = y.StartPeriod</t>
  </si>
  <si>
    <t>and x.endperiod = y.EndPeriod</t>
  </si>
  <si>
    <t>order by x.agreementnumber, x.endperiod;</t>
  </si>
  <si>
    <t>CARI IDTB_BIL_PAYSCHEDULE DI MFAPPL</t>
  </si>
  <si>
    <t>select a.agreementnumber, a.idtb_bil_payschedule</t>
  </si>
  <si>
    <t>from [olss_mfappl]..[OLSS_MFAPPL].[TB_BIL_PAYSCHEDULE] a</t>
  </si>
  <si>
    <t>order by a.agreementnumber;</t>
  </si>
  <si>
    <t>EKSEKUSI OLSS API UTK SINKRONISASI PAYMENT SCHEDULE</t>
  </si>
  <si>
    <r>
      <t>http://</t>
    </r>
    <r>
      <rPr>
        <b/>
        <sz val="11"/>
        <color theme="1"/>
        <rFont val="Consolas"/>
        <family val="3"/>
      </rPr>
      <t>dc-olssweb.corp.dipostar.com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olss2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MGTIntegrationPaySchdl</t>
    </r>
    <r>
      <rPr>
        <sz val="11"/>
        <color theme="1"/>
        <rFont val="Consolas"/>
        <family val="3"/>
      </rPr>
      <t>/</t>
    </r>
    <r>
      <rPr>
        <b/>
        <sz val="11"/>
        <color rgb="FF0000FF"/>
        <rFont val="Consolas"/>
        <family val="3"/>
      </rPr>
      <t>GetToOLSSAPI</t>
    </r>
    <r>
      <rPr>
        <sz val="11"/>
        <color theme="1"/>
        <rFont val="Consolas"/>
        <family val="3"/>
      </rPr>
      <t>/</t>
    </r>
    <r>
      <rPr>
        <b/>
        <sz val="11"/>
        <color rgb="FFFF0000"/>
        <rFont val="Consolas"/>
        <family val="3"/>
      </rPr>
      <t>2733</t>
    </r>
  </si>
  <si>
    <t>GANTI ID DI BELAKANG URL DI ATAS DENGAN IDTB_BIL_PAYSCHEDULE DARI QUERY DI SEBELAH KIRI SATU2…!!!</t>
  </si>
  <si>
    <t>CEK HASIL SINKRONISASI PAYMENT SCHEDULE</t>
  </si>
  <si>
    <t xml:space="preserve">        '0000014/4/17/11/2016',</t>
  </si>
  <si>
    <t xml:space="preserve">        '0000015/4/17/11/2016',</t>
  </si>
  <si>
    <t xml:space="preserve">        '0000017/4/17/01/2017',</t>
  </si>
  <si>
    <t xml:space="preserve">        '0000018/4/03/01/2017',</t>
  </si>
  <si>
    <t xml:space="preserve">        '0000032/4/03/12/2020',</t>
  </si>
  <si>
    <t xml:space="preserve">        '0000034/4/03/12/2020',</t>
  </si>
  <si>
    <t xml:space="preserve">        '0000050/4/03/06/2021',</t>
  </si>
  <si>
    <t xml:space="preserve">        '0000016/4/17/01/2017',</t>
  </si>
  <si>
    <t xml:space="preserve">        '0000047/4/03/05/2021',</t>
  </si>
  <si>
    <t xml:space="preserve">        '0000051/4/03/06/2021',</t>
  </si>
  <si>
    <t xml:space="preserve">        '0000052/4/03/06/2021',</t>
  </si>
  <si>
    <t xml:space="preserve">        '0000053/4/03/06/2021',</t>
  </si>
  <si>
    <t xml:space="preserve">        '0000087/4/03/10/2021',</t>
  </si>
  <si>
    <t xml:space="preserve">        '0000045/4/03/05/2021',</t>
  </si>
  <si>
    <t xml:space="preserve">        '0000046/4/03/05/2021',</t>
  </si>
  <si>
    <t xml:space="preserve">        '0000048/4/03/05/2021',</t>
  </si>
  <si>
    <t xml:space="preserve">        '0000049/4/03/05/2021'</t>
  </si>
  <si>
    <t>RE: [URGENT] TANYA TOTAL UNIT KTB AGR 310/4/08</t>
  </si>
  <si>
    <t>S0309699</t>
  </si>
  <si>
    <t>0000310/4/08/04/2020</t>
  </si>
  <si>
    <t>B2034UOQ</t>
  </si>
  <si>
    <t>B2873UOQ</t>
  </si>
  <si>
    <t>RE: Service Request S0309479 - RE: Case Urgent - Autorent Pelunasan 231</t>
  </si>
  <si>
    <t>RE: [URGENT] Penerbitan invoice billing JANUARI 2023 kontrak lebih cepat PT. COGINDO, SECO TOOLS, HUBERS INK, JET TEKNOLOGI, GLOBAL JET CARGO, SIRKULASI KOMPAS - No TIKET 247962  (MFAPPL Support) dan No TIKET # 247965 (OLSS)</t>
  </si>
  <si>
    <t>S0309691</t>
  </si>
  <si>
    <t>'0000307/4/01/06/2019',</t>
  </si>
  <si>
    <t>'0000438/4/01/01/2020',</t>
  </si>
  <si>
    <t>'0000439/4/01/01/2020',</t>
  </si>
  <si>
    <t>'0000492/4/01/07/2020',</t>
  </si>
  <si>
    <t>'0000390/4/01/12/2019',</t>
  </si>
  <si>
    <t>'0000434/4/01/01/2020',</t>
  </si>
  <si>
    <t>'0000516/4/01/08/2020',</t>
  </si>
  <si>
    <t>'0000535/4/01/09/2020',</t>
  </si>
  <si>
    <t>'0000456/4/01/03/2020',</t>
  </si>
  <si>
    <t>'0000472/4/01/06/2020',</t>
  </si>
  <si>
    <t>'0000285/4/01/05/2019',</t>
  </si>
  <si>
    <t>'0000438/4/10/03/2022',</t>
  </si>
  <si>
    <t>'0000439/4/10/03/2022',</t>
  </si>
  <si>
    <t>'0000445/4/10/04/2022',</t>
  </si>
  <si>
    <t>'0000452/4/10/04/2022',</t>
  </si>
  <si>
    <t>'0000001/4/38/06/2022',</t>
  </si>
  <si>
    <t>'0000007/4/38/09/2022',</t>
  </si>
  <si>
    <t>'0000010/4/38/10/2022',</t>
  </si>
  <si>
    <t>'0000016/4/38/10/2022',</t>
  </si>
  <si>
    <t>'0000005/4/38/08/2022',</t>
  </si>
  <si>
    <t>'0000008/4/38/09/2022',</t>
  </si>
  <si>
    <t>'0000009/4/38/09/2022',</t>
  </si>
  <si>
    <t>'0000013/4/38/10/2022',</t>
  </si>
  <si>
    <t>Produced by Aryo Budi Dwi Prasetyo on January 11, 2023, 8:05 am</t>
  </si>
  <si>
    <r>
      <t>dbo.Tb_BIL_PayScheduleDtl.EndPeriod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</si>
  <si>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</si>
  <si>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</si>
  <si>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t>#Tiket DM Eform 260335</t>
  </si>
  <si>
    <t>S0309647</t>
  </si>
  <si>
    <t>#Tiket DM Eform 260335 - Revise BAST Actual</t>
  </si>
  <si>
    <t>…</t>
  </si>
  <si>
    <t>S0309656</t>
  </si>
  <si>
    <t>#Tiket DM Eform 257373 - Extend Agreement</t>
  </si>
  <si>
    <t>S0309657</t>
  </si>
  <si>
    <t>RE: Workflow Task Assigment ITD Data Maintenance from Niketas Herjuna Arili of Jakarta Head Office#259304</t>
  </si>
  <si>
    <t>Eform #259304 - Cannot Create Agreement</t>
  </si>
  <si>
    <t>RE: Workflow Task Assigment ITD Data Maintenance from Dennis Stephanus of Jakarta Head Office#260600</t>
  </si>
  <si>
    <t>S0309682</t>
  </si>
  <si>
    <t>Eform #260600 - Revise Supplier</t>
  </si>
  <si>
    <t>RE: Workflow Task Assigment ITD Data Maintenance from Niketas Herjuna Arili of Jakarta Head Office#259022</t>
  </si>
  <si>
    <t>S0309684</t>
  </si>
  <si>
    <t>Eform #259022 - Delete Agreement</t>
  </si>
  <si>
    <t>RE: [URGENT] REVISI LAMPIRAN INVOICE BY OLSS (UNIT KTB AGR 310/4/08)</t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</si>
  <si>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</si>
  <si>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</si>
  <si>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</si>
  <si>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t>Tanggal Invoice/Receipt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</si>
  <si>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</si>
  <si>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t>Jumlah / Quantity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</si>
  <si>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</si>
  <si>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t>Tanggal Invoice default</t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</si>
  <si>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</si>
  <si>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S0309691 - Data Tidak Terinput di Memo</t>
  </si>
  <si>
    <t>Data Tidak Terinput di Memo</t>
  </si>
  <si>
    <t>00006/COP/14/2023</t>
  </si>
  <si>
    <t>D:\OPERATION-OLS\CMDB-TICKETS\S0309691 - Data Tidak Terinput di Memo</t>
  </si>
  <si>
    <t>where a.ProductCode = 'VEH/00013/V-001/X15SAT/202001';</t>
  </si>
  <si>
    <t>update Product</t>
  </si>
  <si>
    <t>ProductCode = 'xVEH/00013/V-001/X15SAT/202001',</t>
  </si>
  <si>
    <t>LastModifiedBy = 'BSI ARYO BUDI',</t>
  </si>
  <si>
    <t>LastModified = getdate();</t>
  </si>
  <si>
    <t>where IdProduct = 1900;</t>
  </si>
  <si>
    <t>ADA 2 PRODUCT YANG PRODUCTCODE-NYA SAMA…!!!</t>
  </si>
  <si>
    <t>RE: Service Request S0309691 RE: Data tidak terinput di memo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</si>
  <si>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</si>
  <si>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</si>
  <si>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</si>
  <si>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</si>
  <si>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2023-01-14</t>
    </r>
    <r>
      <rPr>
        <sz val="11"/>
        <color theme="1"/>
        <rFont val="Consolas"/>
        <family val="3"/>
      </rPr>
      <t>'</t>
    </r>
  </si>
  <si>
    <t>#Tiket Eform 261283</t>
  </si>
  <si>
    <t>S0309706</t>
  </si>
  <si>
    <t>Produced by Aryo Budi Dwi Prasetyo on January 12, 2023, 8:39 am</t>
  </si>
  <si>
    <t>Incidents: SDA_INCIDENTS_ASSIGNED (33 rows)</t>
  </si>
  <si>
    <r>
      <rPr>
        <b/>
        <sz val="11"/>
        <color rgb="FFFF0000"/>
        <rFont val="Calibri"/>
        <family val="2"/>
        <scheme val="minor"/>
      </rPr>
      <t>20230116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</si>
  <si>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</si>
  <si>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</si>
  <si>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</si>
  <si>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t>where a.IdOPLAgreement = 4798; -- 0000896/4/08/10/2022</t>
  </si>
  <si>
    <t>D:\OPERATION-OLS\CMDB-TICKETS\S0309646 - #Tiket DM Eform 260373 - Revise Agreement Quantity</t>
  </si>
  <si>
    <t>Qty = 1,</t>
  </si>
  <si>
    <t>RemarksSys = 'S0309646'</t>
  </si>
  <si>
    <t>where IdOPLAgreementDetails in (243361, 243362);</t>
  </si>
  <si>
    <t>RE: Service Request S0309646 RE: #Tiket DM Eform 260373</t>
  </si>
  <si>
    <t>D:\OPERATION-OLS\CMDB-TICKETS\S0309617 - Perubahan Unit Quantity #261003</t>
  </si>
  <si>
    <t>S0309769</t>
  </si>
  <si>
    <t>#Tiket Eform 261003</t>
  </si>
  <si>
    <t>S0309647 - #Tiket DM Eform 260335 - Revise BAST Actual</t>
  </si>
  <si>
    <t>S0309656 - #Tiket DM Eform 257373 - Extend Agreement</t>
  </si>
  <si>
    <t>S0309657 - Eform #259304 - Cannot Create Agreement</t>
  </si>
  <si>
    <t>S0309682 - Eform #260600 - Revise Supplier</t>
  </si>
  <si>
    <t>RE: Service Request S0309682 RE: Workflow Task Assigment ITD Data Maintenance from Dennis Stephanus of Jakarta Head Office#260600</t>
  </si>
  <si>
    <t>S0309684 - Eform #259022 - Delete Agreement</t>
  </si>
  <si>
    <t>S0309706 - #Tiket Eform 261283</t>
  </si>
  <si>
    <t>RE: Service Request S0308453 - RE: UBAH TOP DATE PT. G4S SECURITY SERVICES AGR 0001179/4/01/09/2022 &amp; 0001178/4/01/09/2022 - LATE DISBURSE</t>
  </si>
  <si>
    <t>247596 - Update Logo Kop Surat Invoice OPL</t>
  </si>
  <si>
    <t>Staging invoice Prorate PT. Global JET Cargo Agreement - 0000020/4/38/12/2022</t>
  </si>
  <si>
    <t>RE: Staging invoice Prorate PT. Global JET Cargo Agreement - 0000020/4/38/12/2022</t>
  </si>
  <si>
    <t>S0309953</t>
  </si>
  <si>
    <t>S0309953 - 247596 - Update Logo Kop Surat Invoice OPL</t>
  </si>
  <si>
    <t>43117/INV/MD3/12/2022</t>
  </si>
  <si>
    <t>where a.invoicenoinstalment = '43117/INV/MD3/12/2022';</t>
  </si>
  <si>
    <t>where a.InvoiceNoInstalment = '43117/INV/MD3/12/2022';</t>
  </si>
  <si>
    <t>0000020/4/38/12/2022</t>
  </si>
  <si>
    <t>URL:</t>
  </si>
  <si>
    <t>https://ptbsi@dev.azure.com/ptbsi/OLS/_git/OLS</t>
  </si>
  <si>
    <t>Branch Name</t>
  </si>
  <si>
    <t>S0309953_247596_Update_Logo_Kop_Surat_Invoice_OPL</t>
  </si>
  <si>
    <t>D:\OPERATION-OLS\CMDB-TICKETS\S0309684 - Eform #259022 - Delete Agreement</t>
  </si>
  <si>
    <t>a.IdTb_OPL_Status, a.IsDelete, a.RemarksSys</t>
  </si>
  <si>
    <t>--IdTb_OPL_Status = 8, -- CANCELLED | 18 = ACTIVE</t>
  </si>
  <si>
    <t>IsDelete = 1,</t>
  </si>
  <si>
    <t>RemarksSys = 'S0309684'</t>
  </si>
  <si>
    <t>where IdOPLAgreement = 4618;</t>
  </si>
  <si>
    <t>RE: Service Request S0309684 RE: Workflow Task Assigment ITD Data Maintenance from Niketas Herjuna Arili of Jakarta Head Office#259022</t>
  </si>
  <si>
    <r>
      <rPr>
        <b/>
        <sz val="11"/>
        <color rgb="FFFF0000"/>
        <rFont val="Calibri"/>
        <family val="2"/>
        <scheme val="minor"/>
      </rPr>
      <t>20230117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</si>
  <si>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</si>
  <si>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</si>
  <si>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2023-01-18</t>
    </r>
    <r>
      <rPr>
        <sz val="11"/>
        <color theme="1"/>
        <rFont val="Consolas"/>
        <family val="3"/>
      </rPr>
      <t>'</t>
    </r>
  </si>
  <si>
    <t>Produced by Aryo Budi Dwi Prasetyo on January 13, 2023, 8:04 am</t>
  </si>
  <si>
    <t>RemarksSys = 'S0307461'</t>
  </si>
  <si>
    <t>select a.SKDNo, b.IdTb_MKT_SKD_Dtl,</t>
  </si>
  <si>
    <t>b.[Type], b.Qty, b.Price, b.RemarksSys</t>
  </si>
  <si>
    <t>where a.SKDNo = '0001215/4/01/12/2022';</t>
  </si>
  <si>
    <t>Price = 77840000, -- 155680000</t>
  </si>
  <si>
    <t>where IdTb_MKT_SKD_Dtl in (209328, 209329);</t>
  </si>
  <si>
    <t>0000021/4/34/12/2022</t>
  </si>
  <si>
    <r>
      <t>where a.SKDNo = '</t>
    </r>
    <r>
      <rPr>
        <b/>
        <sz val="11"/>
        <color rgb="FFFF0000"/>
        <rFont val="Consolas"/>
        <family val="3"/>
      </rPr>
      <t>0000021/4/34/12/2022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</si>
  <si>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209349</t>
    </r>
    <r>
      <rPr>
        <sz val="11"/>
        <color theme="1"/>
        <rFont val="Consolas"/>
        <family val="3"/>
      </rPr>
      <t>;</t>
    </r>
  </si>
  <si>
    <t>D:\OPERATION-OLS\CMDB-TICKETS\S0309682 - Eform #260600 - Revise Supplier</t>
  </si>
  <si>
    <r>
      <t xml:space="preserve">IdSupplier = </t>
    </r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</si>
  <si>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S0309682</t>
    </r>
    <r>
      <rPr>
        <sz val="11"/>
        <color theme="1"/>
        <rFont val="Consolas"/>
        <family val="3"/>
      </rPr>
      <t>'</t>
    </r>
  </si>
  <si>
    <t>Revisi bast actual #262713</t>
  </si>
  <si>
    <t>S0310066</t>
  </si>
  <si>
    <t>S0310066 - Revisi BAST Actual #262713</t>
  </si>
  <si>
    <t>Revisi BAST Actual #262713</t>
  </si>
  <si>
    <t>D:\OPERATION-OLS\CMDB-TICKETS\S0310066 - Revisi BAST Actual #262713</t>
  </si>
  <si>
    <t>RE: Service Request S0309617 RE: perubahan unit quantity #261003</t>
  </si>
  <si>
    <t>RE: Service Request S0308855 RE: Permohonan penambahan unit #260130</t>
  </si>
  <si>
    <t>2022/12/20</t>
  </si>
  <si>
    <t>2022/11/17</t>
  </si>
  <si>
    <r>
      <t>where b.AgreementNumber = '</t>
    </r>
    <r>
      <rPr>
        <b/>
        <sz val="11"/>
        <color theme="1"/>
        <rFont val="Consolas"/>
        <family val="3"/>
      </rPr>
      <t>0001188/4/01/12/2022</t>
    </r>
    <r>
      <rPr>
        <sz val="11"/>
        <color theme="1"/>
        <rFont val="Consolas"/>
        <family val="3"/>
      </rPr>
      <t>';</t>
    </r>
  </si>
  <si>
    <r>
      <t>where IdTb_MGT_UnitPrep in (</t>
    </r>
    <r>
      <rPr>
        <b/>
        <sz val="11"/>
        <color rgb="FFFF0000"/>
        <rFont val="Consolas"/>
        <family val="3"/>
      </rPr>
      <t>5494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</si>
  <si>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S0310066</t>
    </r>
    <r>
      <rPr>
        <sz val="11"/>
        <color theme="1"/>
        <rFont val="Consolas"/>
        <family val="3"/>
      </rPr>
      <t>'</t>
    </r>
  </si>
  <si>
    <r>
      <t>BASTActualDate 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', -- 2022-12-20</t>
    </r>
  </si>
  <si>
    <t>RE: Service Request S0310066 RE: Revisi bast actual #262713</t>
  </si>
  <si>
    <t>REVISI NOMINAL INVOICE FONTERRA BRANDS INDONESIA. PT - 0001151/4/01/09/2022</t>
  </si>
  <si>
    <t>AGREEEMENT</t>
  </si>
  <si>
    <t>0001151/4/01/09/2022</t>
  </si>
  <si>
    <t>JUMLAH HARGA</t>
  </si>
  <si>
    <t>5.220.000</t>
  </si>
  <si>
    <t>PPN</t>
  </si>
  <si>
    <t>574.2</t>
  </si>
  <si>
    <t>RE: REVISI NOMINAL INVOICE FONTERRA BRANDS INDONESIA. PT - 0001151/4/01/09/2022</t>
  </si>
  <si>
    <t>REVISI NOMINAL INVOICE BORWITA CITRA PRIMA. PT - 0000100/4/03/12/2021 &amp; 0000101/4/03/12/2021</t>
  </si>
  <si>
    <t>0000100/4/03/12/2021</t>
  </si>
  <si>
    <t>0000101/4/03/12/2021</t>
  </si>
  <si>
    <t>2.530.000</t>
  </si>
  <si>
    <t>6.600.000</t>
  </si>
  <si>
    <t>278.3</t>
  </si>
  <si>
    <t>726</t>
  </si>
  <si>
    <t>RE: REVISI NOMINAL INVOICE BORWITA CITRA PRIMA. PT - 0000100/4/03/12/2021 &amp; 0000101/4/03/12/2021</t>
  </si>
  <si>
    <t>STAGING INVOICE TGL 31 DESEMBER 2022 (KARENA ADA RESCHEDULE VALUE DATE) SUKSES MAKMUR JAYA DAN SUKSES MAKMUR ABADI INVOICE PERTAMA DAN REVISI PERIODE INVOICE KEDUA</t>
  </si>
  <si>
    <t>0000850/4/08/11/2022</t>
  </si>
  <si>
    <t>0000852/4/08/11/2022</t>
  </si>
  <si>
    <t>0000848/4/08/11/2022</t>
  </si>
  <si>
    <t>RE: STAGING INVOICE TGL 31 DESEMBER 2022 (KARENA ADA RESCHEDULE VALUE DATE) SUKSES MAKMUR JAYA DAN SUKSES MAKMUR ABADI INVOICE PERTAMA DAN REVISI PERIODE INVOICE KEDUA</t>
  </si>
  <si>
    <t>d.ModelName,</t>
  </si>
  <si>
    <t>#Tiket DM Eform 257592</t>
  </si>
  <si>
    <t>S0310080</t>
  </si>
  <si>
    <t>InvoiceNumber</t>
  </si>
  <si>
    <t>42313/INV/JKC/12/2022</t>
  </si>
  <si>
    <t>where a.invoicenoinstalment = '42313/INV/JKC/12/2022';</t>
  </si>
  <si>
    <t>where a.InvoiceNoInstalment = '42313/INV/JKC/12/2022';</t>
  </si>
  <si>
    <t>#Tiket DM Eform 257592 - Revise Supplier SKD 0000470/4/10/10/2022</t>
  </si>
  <si>
    <t>S0310080 - #Tiket DM Eform 257592 - Revise Supplier SKD 0000470/4/10/10/2022</t>
  </si>
  <si>
    <t>42226/INV/SBY/12/2022</t>
  </si>
  <si>
    <t>41492/INV/SBY/12/2022</t>
  </si>
  <si>
    <t>'42226/INV/SBY/12/2022',</t>
  </si>
  <si>
    <t>'41492/INV/SBY/12/2022'</t>
  </si>
  <si>
    <t>#Ticket DM Eform 257713</t>
  </si>
  <si>
    <t>S0310081</t>
  </si>
  <si>
    <t>#Ticket DM Eform 257713 - Revise Supplier</t>
  </si>
  <si>
    <t>S0310081 - #Ticket DM Eform 257713 - Revise Supplier</t>
  </si>
  <si>
    <t>0000470/4/10/10/2022</t>
  </si>
  <si>
    <t>D:\OPERATION-OLS\CMDB-TICKETS\S0310080 - #Tiket DM Eform 257592 - Revise Supplier SKD 0000470410102022</t>
  </si>
  <si>
    <t>SupplierCode</t>
  </si>
  <si>
    <t>P071223</t>
  </si>
  <si>
    <r>
      <t>where a.SKDNo = '</t>
    </r>
    <r>
      <rPr>
        <b/>
        <sz val="11"/>
        <color rgb="FFFF0000"/>
        <rFont val="Consolas"/>
        <family val="3"/>
      </rPr>
      <t>0000470/4/10/10/2022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</si>
  <si>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6502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</si>
  <si>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S0310080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</si>
  <si>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209128</t>
    </r>
    <r>
      <rPr>
        <sz val="11"/>
        <color theme="1"/>
        <rFont val="Consolas"/>
        <family val="3"/>
      </rPr>
      <t>;</t>
    </r>
  </si>
  <si>
    <t>RE: Service Request S0310080 RE: #Tiket DM Eform 257592</t>
  </si>
  <si>
    <t>43156/INV/JKN/11/2022</t>
  </si>
  <si>
    <t>43157/INV/JKN/11/2022</t>
  </si>
  <si>
    <t>43153/INV/JKN/11/2022</t>
  </si>
  <si>
    <t>42401/INV/JKN/12/2022</t>
  </si>
  <si>
    <t>43155/INV/JKN/11/2022</t>
  </si>
  <si>
    <t>Farah Marthalia</t>
  </si>
  <si>
    <t>Produced by Aryo Budi Dwi Prasetyo on January 16, 2023, 8:03 am</t>
  </si>
  <si>
    <t>Update Data STNK &amp; Keur ( NO Budget Registrasi)</t>
  </si>
  <si>
    <t>#Tiket DM Eform 263000</t>
  </si>
  <si>
    <t>S0310671</t>
  </si>
  <si>
    <t>Update Data STNK &amp; Keur No Budget Registrasi</t>
  </si>
  <si>
    <t>S0310671 - Update Data STNK &amp; Keur No Budget Registrasi</t>
  </si>
  <si>
    <t>D:\OPERATION-OLS\CMDB-TICKETS\S0310671 - Update Data STNK &amp; Keur No Budget Registrasi</t>
  </si>
  <si>
    <t>0000539/4/10/09/2022</t>
  </si>
  <si>
    <t>join OPLAgreement e</t>
  </si>
  <si>
    <t>on a.IdTb_MKT_SKD = e.IdTb_MKT_SKD</t>
  </si>
  <si>
    <r>
      <t>where e.AgreementNumber = '</t>
    </r>
    <r>
      <rPr>
        <b/>
        <sz val="11"/>
        <color rgb="FFFF0000"/>
        <rFont val="Consolas"/>
        <family val="3"/>
      </rPr>
      <t>0000539/4/10/09/2022</t>
    </r>
    <r>
      <rPr>
        <sz val="11"/>
        <color theme="1"/>
        <rFont val="Consolas"/>
        <family val="3"/>
      </rPr>
      <t>';</t>
    </r>
  </si>
  <si>
    <t>D:\OPERATION-OLS\CMDB-TICKETS\S0310081 - #Ticket DM Eform 257713 - Revise Supplier</t>
  </si>
  <si>
    <r>
      <t xml:space="preserve">where IdTb_MKT_SKD_Dtl = </t>
    </r>
    <r>
      <rPr>
        <b/>
        <sz val="11"/>
        <color rgb="FFFF0000"/>
        <rFont val="Consolas"/>
        <family val="3"/>
      </rPr>
      <t>207900</t>
    </r>
    <r>
      <rPr>
        <sz val="11"/>
        <color theme="1"/>
        <rFont val="Consolas"/>
        <family val="3"/>
      </rPr>
      <t>;</t>
    </r>
  </si>
  <si>
    <r>
      <t>RemarksSys = '</t>
    </r>
    <r>
      <rPr>
        <b/>
        <sz val="11"/>
        <color rgb="FFFF0000"/>
        <rFont val="Consolas"/>
        <family val="3"/>
      </rPr>
      <t>S0310081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</si>
  <si>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100</t>
    </r>
    <r>
      <rPr>
        <sz val="11"/>
        <color theme="1"/>
        <rFont val="Consolas"/>
        <family val="3"/>
      </rPr>
      <t>,</t>
    </r>
  </si>
  <si>
    <t>RE: Service Request S0310081 RE: #Ticket DM Eform 257713</t>
  </si>
  <si>
    <t>#Ticket DM Eform 258149</t>
  </si>
  <si>
    <t>0001224/4/01/12/2022</t>
  </si>
  <si>
    <t>AYLA X M/T 2016</t>
  </si>
  <si>
    <t>AYLA 1.2 R AT MC 2022</t>
  </si>
  <si>
    <t>1930</t>
  </si>
  <si>
    <t>VEH/00010/V-004/DA12RC/202205</t>
  </si>
  <si>
    <t>a.ProductCode, e.ModelName, year(e.ModelYear) ModelYear,</t>
  </si>
  <si>
    <t>c.SKDNo, d.IdTb_MKT_SKD_Dtl,</t>
  </si>
  <si>
    <t>d.IdProduct, f.ModelName, year(e.ModelYear) ModelYear</t>
  </si>
  <si>
    <t>on a.ProductCode = e.ProductCode</t>
  </si>
  <si>
    <t>join Product f</t>
  </si>
  <si>
    <t>on d.IdProduct = f.IdProduct</t>
  </si>
  <si>
    <t>where c.SKDNo = '0001224/4/01/12/2022'</t>
  </si>
  <si>
    <t>S0310680</t>
  </si>
  <si>
    <t>S0310680 - Change Type Unit SKD 0001224/4/01/12/2022</t>
  </si>
  <si>
    <t>Change Type Unit SKD 0001224/4/01/12/2022</t>
  </si>
  <si>
    <t>D:\OPERATION-OLS\CMDB-TICKETS\S0310680 - Change Type Unit SKD 0001224401122022</t>
  </si>
  <si>
    <t>ProductCode = 'VEH/00010/V-004/DA12RC/202205'</t>
  </si>
  <si>
    <t>where IdOPLCalculation = 9199;</t>
  </si>
  <si>
    <t>IdProduct = 1930</t>
  </si>
  <si>
    <t>where IdTb_MKT_SKD_Dtl = 209363;</t>
  </si>
  <si>
    <t>RE: Service Request S0310680 created successfullyRE: #Ticket DM Eform 258149</t>
  </si>
  <si>
    <r>
      <t>where 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';</t>
    </r>
  </si>
  <si>
    <t>update Tb_OPL_Unit set ChassisNumber = 'MHKS6GK3JNJ006938', EngineNumber = '3NRH723953', PoliceNumber = 'B1376DKF', PoliceNumberAct = 'B1376DKF' where IdTb_OPL_Unit = 17403;</t>
  </si>
  <si>
    <t>update OPLUObjectLease set Remarks = 'MHKS6GK3JNJ006938', EngineNumber = '3NRH723953', IdentityPoliceNumber = 'B1376DKF' where IdUObjLease = 19280;</t>
  </si>
  <si>
    <t>RE: Service Request S0310671 created successfullyRE: #Tiket DM Eform 263000</t>
  </si>
  <si>
    <t>Revisi Kondisi Unit #263343</t>
  </si>
  <si>
    <t>S0310797</t>
  </si>
  <si>
    <t>S0310797 - Revisi Kondisi Unit #263343</t>
  </si>
  <si>
    <t>D:\OPERATION-OLS\CMDB-TICKETS\S0310797 - Revisi Kondisi Unit #263343</t>
  </si>
  <si>
    <t>0000022/4/38/11/2022</t>
  </si>
  <si>
    <t>0000019/4/38/11/2022</t>
  </si>
  <si>
    <t>a.LeaseCategory</t>
  </si>
  <si>
    <r>
      <t>where c.SKDNo = '</t>
    </r>
    <r>
      <rPr>
        <b/>
        <sz val="11"/>
        <color rgb="FFFF0000"/>
        <rFont val="Consolas"/>
        <family val="3"/>
      </rPr>
      <t>0000022/4/38/11/2022</t>
    </r>
    <r>
      <rPr>
        <sz val="11"/>
        <color theme="1"/>
        <rFont val="Consolas"/>
        <family val="3"/>
      </rPr>
      <t>';</t>
    </r>
  </si>
  <si>
    <t>LeaseCategory = 97 -- 95</t>
  </si>
  <si>
    <t>where IdOPLCalculation = 9102;</t>
  </si>
  <si>
    <t>RE: Service Request S0310797 RE: Revisi Kondisi Unit #263343</t>
  </si>
  <si>
    <t>#Tiket DM Eform 261320</t>
  </si>
  <si>
    <t>S0310824</t>
  </si>
  <si>
    <t>S0310824 - #Tiket DM Eform 261320 - Revise Agreement Period</t>
  </si>
  <si>
    <t>#Tiket DM Eform 261320 - Revise Agreement Period</t>
  </si>
  <si>
    <t>0000907/4/01/12/2021</t>
  </si>
  <si>
    <t>2021/12/24</t>
  </si>
  <si>
    <t>2022/12/23</t>
  </si>
  <si>
    <t>2023/06/23</t>
  </si>
  <si>
    <t>where a.AgreementNumber = '0000907/4/01/12/2021';</t>
  </si>
  <si>
    <t>D:\OPERATION-OLS\CMDB-TICKETS\S0310824 - #Tiket DM Eform 261320 - Revise Agreement Period</t>
  </si>
  <si>
    <t>RE: Service Request S0310824 RE: #Tiket DM Eform 261320</t>
  </si>
  <si>
    <t>penambahan unit di olss#263528</t>
  </si>
  <si>
    <t>S0310838</t>
  </si>
  <si>
    <t>Produced by Aryo Budi Dwi Prasetyo on January 17, 2023, 9:34 am</t>
  </si>
  <si>
    <t>S0310838 - Penambahan Unit di OLSS #263528</t>
  </si>
  <si>
    <t>Penambahan Unit di OLSS #263528</t>
  </si>
  <si>
    <t>Woking folder:</t>
  </si>
  <si>
    <t>D:\OPERATION-OLS\CMDB-TICKETS\S0310838 - Penambahan Unit di OLSS #263528</t>
  </si>
  <si>
    <t>B9126UDH</t>
  </si>
  <si>
    <t>MHMFE74EJNK001502</t>
  </si>
  <si>
    <t>4V21Y65861</t>
  </si>
  <si>
    <t>CANTER FE 74HD N</t>
  </si>
  <si>
    <t>BrandCode</t>
  </si>
  <si>
    <t>BrandName</t>
  </si>
  <si>
    <t>VEHICLE</t>
  </si>
  <si>
    <t>Category</t>
  </si>
  <si>
    <t>Commercial Truck</t>
  </si>
  <si>
    <t>#Tiket Eform 263639</t>
  </si>
  <si>
    <t>Dear Support OLSS, mohon informasinya mengenai total Table keseluruhan saat ini yangada di OLSS. terima kasih</t>
  </si>
  <si>
    <t>S0310865 - Dear Support OLSS, mohon informasinya mengenai total Table keseluruhan saat ini yangada di OLSS. terima kasih</t>
  </si>
  <si>
    <t>revisi kode bulan #263704</t>
  </si>
  <si>
    <t>before :</t>
  </si>
  <si>
    <t>after :</t>
  </si>
  <si>
    <t>0000905/4/08/01/2023</t>
  </si>
  <si>
    <t>0000907/4/08/01/2023</t>
  </si>
  <si>
    <r>
      <t>0000905/4/08/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</si>
  <si>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r>
      <t>0000907/4/08/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</si>
  <si>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t>STAGING INVOICE TGL 09 JANUARI 2023 (KARENA ADA RESCHEDULE VALUE DATE) PRORATE PT. KINARYA ALIHDAYA</t>
  </si>
  <si>
    <t>0000122/4/04/01/2022</t>
  </si>
  <si>
    <t>0000123/4/04/01/2022</t>
  </si>
  <si>
    <t>0000124/4/04/02/2022</t>
  </si>
  <si>
    <r>
      <t>where a.AgreementNumber = '</t>
    </r>
    <r>
      <rPr>
        <b/>
        <sz val="11"/>
        <color rgb="FFED7D31"/>
        <rFont val="Consolas"/>
        <family val="3"/>
      </rPr>
      <t>0000750/4/08/08/2022</t>
    </r>
    <r>
      <rPr>
        <sz val="11"/>
        <color theme="1"/>
        <rFont val="Consolas"/>
        <family val="3"/>
      </rPr>
      <t>'</t>
    </r>
  </si>
  <si>
    <t>S0310873</t>
  </si>
  <si>
    <t>Revisi Kode Bulan #263704</t>
  </si>
  <si>
    <t>S0310873 - Revisi Kode Bulan #263704</t>
  </si>
  <si>
    <t>IdOPLAgreement</t>
  </si>
  <si>
    <t>4832</t>
  </si>
  <si>
    <t>4834</t>
  </si>
  <si>
    <t>where a.IdOPLAgreement in (</t>
  </si>
  <si>
    <t>4832,</t>
  </si>
  <si>
    <t>select a.IdOPLAgreement, a.AgreementNumber, a.RemarksSys</t>
  </si>
  <si>
    <t>D:\OPERATION-OLS\CMDB-TICKETS\S0310873 - Revisi Kode Bulan #263704</t>
  </si>
  <si>
    <t>AgreementNumber = '0000905/4/08/12/2022',</t>
  </si>
  <si>
    <t>RemarksSys = 'S0310873'</t>
  </si>
  <si>
    <t>where IdOPLAgreement = 4832;</t>
  </si>
  <si>
    <t>AgreementNumber = '0000907/4/08/12/2022',</t>
  </si>
  <si>
    <t>where IdOPLAgreement = 4834;</t>
  </si>
  <si>
    <t>RE: Service Request S0310873 RE: revisi kode bulan #263704</t>
  </si>
  <si>
    <t>Staging &amp; Revise Invoice</t>
  </si>
  <si>
    <t>RE: STAGING INVOICE TGL 09 JANUARI 2023 (KARENA ADA RESCHEDULE VALUE DATE) PRORATE PT. KINARYA ALIHDAYA</t>
  </si>
  <si>
    <t>43336/INV/BDG/12/2022</t>
  </si>
  <si>
    <t>43337/INV/BDG/12/2022</t>
  </si>
  <si>
    <t>42855/INV/BDG/01/2023</t>
  </si>
  <si>
    <t>D:\OPERATION-OLS\CMDB-TICKETS\S0310865 - Dear Support OLSS, mohon informasinya mengenai total Table keseluruhan saat ini yangada di OLSS. terima kasih</t>
  </si>
  <si>
    <t>S0310865</t>
  </si>
  <si>
    <t>Revisi tipe unit #263398</t>
  </si>
  <si>
    <t>RE: Revisi tipe unit #263398</t>
  </si>
  <si>
    <t>HINO TRUCK FM 280 JW</t>
  </si>
  <si>
    <t>where a.AgreementNumber = '0000734/4/08/07/2022';</t>
  </si>
  <si>
    <t>S0310921</t>
  </si>
  <si>
    <t>Revisi Tipe Unit #263398</t>
  </si>
  <si>
    <t>S0310921 - Revisi Tipe Unit #263398</t>
  </si>
  <si>
    <t>D:\OPERATION-OLS\CMDB-TICKETS\S0310921 - Revisi Tipe Unit #263398</t>
  </si>
  <si>
    <t>select a.* from ProductModel a where a.ProductModelName like '%FM 280 JW%';</t>
  </si>
  <si>
    <t>select a.* from Product a where a.IdProductModel = 7172; -- IdProduct = 1923</t>
  </si>
  <si>
    <t>update Tb_OPL_Unit set IdProduct = 1923 where IdTb_OPL_Unit = 17068;</t>
  </si>
  <si>
    <t>update Tb_OPL_Unit set IdProduct = 1923 where IdTb_OPL_Unit = 17069;</t>
  </si>
  <si>
    <t>update Tb_OPL_Unit set IdProduct = 1923 where IdTb_OPL_Unit = 17070;</t>
  </si>
  <si>
    <t>update Tb_OPL_Unit set IdProduct = 1923 where IdTb_OPL_Unit = 17071;</t>
  </si>
  <si>
    <t>update Tb_OPL_Unit set IdProduct = 1923 where IdTb_OPL_Unit = 17072;</t>
  </si>
  <si>
    <t>update Tb_OPL_Unit set IdProduct = 1923 where IdTb_OPL_Unit = 17073;</t>
  </si>
  <si>
    <t>update Tb_OPL_Unit set IdProduct = 1923 where IdTb_OPL_Unit = 17074;</t>
  </si>
  <si>
    <t>update Tb_OPL_Unit set IdProduct = 1923 where IdTb_OPL_Unit = 17075;</t>
  </si>
  <si>
    <t>update Tb_OPL_Unit set IdProduct = 1923 where IdTb_OPL_Unit = 17076;</t>
  </si>
  <si>
    <t>update Tb_OPL_Unit set IdProduct = 1923 where IdTb_OPL_Unit = 17077;</t>
  </si>
  <si>
    <t>update Tb_OPL_Unit set IdProduct = 1923 where IdTb_OPL_Unit = 17078;</t>
  </si>
  <si>
    <t>update Tb_OPL_Unit set IdProduct = 1923 where IdTb_OPL_Unit = 17079;</t>
  </si>
  <si>
    <t>update Tb_OPL_Unit set IdProduct = 1923 where IdTb_OPL_Unit = 17080;</t>
  </si>
  <si>
    <t>update Tb_OPL_Unit set IdProduct = 1923 where IdTb_OPL_Unit = 17081;</t>
  </si>
  <si>
    <t>update Tb_OPL_Unit set IdProduct = 1923 where IdTb_OPL_Unit = 17082;</t>
  </si>
  <si>
    <t>update Tb_OPL_Unit set IdProduct = 1923 where IdTb_OPL_Unit = 17083;</t>
  </si>
  <si>
    <t>update Tb_OPL_Unit set IdProduct = 1923 where IdTb_OPL_Unit = 17084;</t>
  </si>
  <si>
    <t>RE: Service Request S0310921  RE: Revisi tipe unit #263398</t>
  </si>
  <si>
    <t>select a.table_schema, a.table_name</t>
  </si>
  <si>
    <t>from information_schema.tables a</t>
  </si>
  <si>
    <t>where a.table_type = 'BASE TABLE'</t>
  </si>
  <si>
    <t>order by a.table_schema, a.table_name;</t>
  </si>
  <si>
    <t>RE: Service Request S0310865  RE: #Tiket Eform 263639</t>
  </si>
  <si>
    <t>Revisi Kondisi Unit #263918</t>
  </si>
  <si>
    <t>S0310941</t>
  </si>
  <si>
    <t>S0310941 - Revisi Kondisi Unit #263918</t>
  </si>
  <si>
    <t>D:\OPERATION-OLS\CMDB-TICKETS\S0310941 - Revisi Kondisi Unit #263918</t>
  </si>
  <si>
    <t>0000805/4/08/12/2022</t>
  </si>
  <si>
    <r>
      <t>where c.SKDNo = '</t>
    </r>
    <r>
      <rPr>
        <b/>
        <sz val="11"/>
        <color rgb="FFFF0000"/>
        <rFont val="Consolas"/>
        <family val="3"/>
      </rPr>
      <t>0000805/4/08/12/2022</t>
    </r>
    <r>
      <rPr>
        <sz val="11"/>
        <color theme="1"/>
        <rFont val="Consolas"/>
        <family val="3"/>
      </rPr>
      <t>';</t>
    </r>
  </si>
  <si>
    <t>where IdOPLCalculation = 9111;</t>
  </si>
  <si>
    <t>RE: Service Request S0310941 RE: Revisi Kondisi Unit #263918</t>
  </si>
  <si>
    <t>S0310976</t>
  </si>
  <si>
    <t>S0310976 - #263984 - Revise Unit Memo</t>
  </si>
  <si>
    <t>#Tiket Eform 263984</t>
  </si>
  <si>
    <t>S0310977</t>
  </si>
  <si>
    <t>#Tiket Eform 263528</t>
  </si>
  <si>
    <t>S0310977 - mohon dibantu untuk no memo 00004/COP/12/2023 ada perubahan unit sesuai dengan diexcel terlampir</t>
  </si>
  <si>
    <t>00749/OCN/01/11/2022</t>
  </si>
  <si>
    <r>
      <t>where a.OPLCalculationNumber = '</t>
    </r>
    <r>
      <rPr>
        <b/>
        <sz val="11"/>
        <color rgb="FFFF0000"/>
        <rFont val="Consolas"/>
        <family val="3"/>
      </rPr>
      <t>00749/OCN/01/11/2022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</si>
  <si>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9042</t>
    </r>
    <r>
      <rPr>
        <sz val="11"/>
        <color theme="1"/>
        <rFont val="Consolas"/>
        <family val="3"/>
      </rPr>
      <t>;</t>
    </r>
  </si>
  <si>
    <t>Incidents: SDA_INCIDENTS_ASSIGNED (25 rows)</t>
  </si>
  <si>
    <t>Produced by Aryo Budi Dwi Prasetyo on January 18, 2023, 9:14 am</t>
  </si>
  <si>
    <t>#263984 - Revise Unit Memo</t>
  </si>
  <si>
    <t>mohon dibantu untuk no memo 00004/COP/12/2023 ada perubahan unit sesuai dengan diexcel terlampir</t>
  </si>
  <si>
    <t>S0310981</t>
  </si>
  <si>
    <t>S0310981 - #Tiket Eform 263528</t>
  </si>
  <si>
    <t>S0310982</t>
  </si>
  <si>
    <t>S0310982 - Change Request - New Logo DSF di Quotation OLSS</t>
  </si>
  <si>
    <t>RE: Change Request - New Logo DSF di Quotation OLSS</t>
  </si>
  <si>
    <t>254217</t>
  </si>
  <si>
    <t>where a.ChassisNumber = 'MHMFE74EJNK001502'</t>
  </si>
  <si>
    <t>or a.EngineNumber = '4V21Y65861'</t>
  </si>
  <si>
    <t>or a.PoliceNumber = 'B9126UDH'</t>
  </si>
  <si>
    <t>or a.PoliceNumberAct = 'B9126UDH';</t>
  </si>
  <si>
    <r>
      <t>where a.AgreementNumber = '</t>
    </r>
    <r>
      <rPr>
        <b/>
        <sz val="11"/>
        <color theme="1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</si>
  <si>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RE: Service Request S0310838 RE: penambahan unit di olss#263528</t>
  </si>
  <si>
    <t>D:\OPERATION-OLS\CMDB-TICKETS\S0310976 - #263984 - Revise Unit Memo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</si>
  <si>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</si>
  <si>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</si>
  <si>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c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</si>
  <si>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00004/COP/12/2023</t>
    </r>
    <r>
      <rPr>
        <sz val="11"/>
        <color theme="1"/>
        <rFont val="Consolas"/>
        <family val="3"/>
      </rPr>
      <t>';</t>
    </r>
  </si>
  <si>
    <r>
      <t xml:space="preserve">on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</si>
  <si>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</si>
  <si>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AssetCode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EngineNumber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</si>
  <si>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b/>
        <sz val="11"/>
        <color rgb="FF0000FF"/>
        <rFont val="Consolas"/>
        <family val="3"/>
      </rPr>
      <t>.IdTb_DIS_Agreement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</si>
  <si>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ProductPrice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BookValue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</si>
  <si>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IdTb_DIS_Buyers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</si>
  <si>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JBAOfferPriceAmount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DSFOfferPriceAmount</t>
    </r>
  </si>
  <si>
    <t>Tb_DIS_Buyers</t>
  </si>
  <si>
    <t>Tb_DIS_Agreement</t>
  </si>
  <si>
    <t>RE: Service Request S0310976  RE: Revise Unit Memo</t>
  </si>
  <si>
    <t>Revisi kode bulan dan tahun #264324</t>
  </si>
  <si>
    <t>S0311054</t>
  </si>
  <si>
    <t>Revisi Kode Bulan dan Tahun #264324</t>
  </si>
  <si>
    <t>S0311054 - Revisi Kode Bulan dan Tahun #264324</t>
  </si>
  <si>
    <t>D:\OPERATION-OLS\CMDB-TICKETS\S0311054 - Revisi Kode Bulan dan Tahun #264324</t>
  </si>
  <si>
    <t>0000170/4/03/10/2022</t>
  </si>
  <si>
    <r>
      <t>0000170/4/03/</t>
    </r>
    <r>
      <rPr>
        <b/>
        <sz val="11"/>
        <color rgb="FF0000FF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2023</t>
    </r>
  </si>
  <si>
    <t>where a.IdOPLAgreement = 4700;</t>
  </si>
  <si>
    <t>AgreementNumber = '0000170/4/03/01/2023',</t>
  </si>
  <si>
    <t>RemarksSys = 'S0311054'</t>
  </si>
  <si>
    <t>where IdOPLAgreement = 4700;</t>
  </si>
  <si>
    <t>RE: Service Request S0311054 RE: Revisi kode bulan dan tahun #264324</t>
  </si>
  <si>
    <r>
      <rPr>
        <b/>
        <sz val="11"/>
        <color rgb="FFFF0000"/>
        <rFont val="Calibri"/>
        <family val="2"/>
        <scheme val="minor"/>
      </rPr>
      <t>20230119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</si>
  <si>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THU</t>
    </r>
  </si>
  <si>
    <t>Azure DevOps Branch:</t>
  </si>
  <si>
    <t>S0310982_254217_New_Logo_DSF_for_Quotation_OLSS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</si>
  <si>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</si>
  <si>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</si>
  <si>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</si>
  <si>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</si>
  <si>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</si>
  <si>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</si>
  <si>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FRI</t>
    </r>
  </si>
  <si>
    <t>Produced by Aryo Budi Dwi Prasetyo on January 19, 2023, 8:43 am</t>
  </si>
  <si>
    <t>Revisi kode bulan dan tahun #264466</t>
  </si>
  <si>
    <t>0001221/4/01/01/2023</t>
  </si>
  <si>
    <t>where a.IdOPLAgreement = 4859;</t>
  </si>
  <si>
    <t>S0311117</t>
  </si>
  <si>
    <t>Revisi Kode Bulan dan Tahun #264466</t>
  </si>
  <si>
    <t>S0311117 - Revisi Kode Bulan dan Tahun #264466</t>
  </si>
  <si>
    <t>Revisi nama supplier #264574</t>
  </si>
  <si>
    <t>D:\OPERATION-OLS\CMDB-TICKETS\S0311117 - Revisi Kode Bulan dan Tahun #264466</t>
  </si>
  <si>
    <t>S0311121</t>
  </si>
  <si>
    <t>Revisi Nama Supplier #264574</t>
  </si>
  <si>
    <t>S0311121 - Revisi Nama Supplier #264574</t>
  </si>
  <si>
    <r>
      <t>0001221/4/01/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2022</t>
    </r>
  </si>
  <si>
    <t>D:\OPERATION-OLS\CMDB-TICKETS\S0311121 - Revisi Nama Supplier #264574</t>
  </si>
  <si>
    <t>Before : MUSTIKA PRIMA BERLIAN, PT.</t>
  </si>
  <si>
    <t>After : DIPO STAR FINANCE, PT</t>
  </si>
  <si>
    <t>AgreementNumber = '0001221/4/01/12/2022',</t>
  </si>
  <si>
    <t>RemarksSys = 'S0311117'</t>
  </si>
  <si>
    <t>where IdOPLAgreement = 4859;</t>
  </si>
  <si>
    <r>
      <t>where a.SKDNo = '</t>
    </r>
    <r>
      <rPr>
        <b/>
        <sz val="11"/>
        <color rgb="FFFF0000"/>
        <rFont val="Consolas"/>
        <family val="3"/>
      </rPr>
      <t>0000508/4/10/01/2023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</si>
  <si>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rgb="FFFF0000"/>
        <rFont val="Consolas"/>
        <family val="3"/>
      </rPr>
      <t>209412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209417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</si>
  <si>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S0311121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</si>
  <si>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>,</t>
    </r>
  </si>
  <si>
    <t>select a.IdSupplier, a.SupplierName, a.[Address], count(1) xcount</t>
  </si>
  <si>
    <t>where a.SupplierName like '%DIPO%FINANCE%'</t>
  </si>
  <si>
    <t>group by a.IdSupplier, a.SupplierName, a.[Address]</t>
  </si>
  <si>
    <t>RE: Service Request S0311121 RE: Revisi nama supplier #264574</t>
  </si>
  <si>
    <t>RE: Service Request S0311117 RE: Revisi kode bulan dan tahun #264466</t>
  </si>
  <si>
    <t>MHFJB8EM7G1003317</t>
  </si>
  <si>
    <t>2GDC120118</t>
  </si>
  <si>
    <t>B2859BFY</t>
  </si>
  <si>
    <t>select c.*</t>
  </si>
  <si>
    <t>join Tb_DIS_Agreement b</t>
  </si>
  <si>
    <t>on a.DisposalNumber = b.DisposalNumber</t>
  </si>
  <si>
    <t>join Tb_DIS_Buyers c</t>
  </si>
  <si>
    <t>on b.IdTb_DIS_Agreement = c.IdTb_DIS_Agreement</t>
  </si>
  <si>
    <t>where a.MemoNumber = '00004/COP/12/2023'</t>
  </si>
  <si>
    <t>and b.EngineNumber = '2GDC120118';</t>
  </si>
  <si>
    <t>delete from Tb_DIS_Buyers where IdTb_DIS_Buyers = 3051;</t>
  </si>
  <si>
    <t>delete from Tb_DIS_Agreement where IdTb_DIS_Agreement = 8717;</t>
  </si>
  <si>
    <r>
      <t>--dbo.Tb_BIL_InvoiceReceipt.InvoiceIssueDate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</si>
  <si>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</si>
  <si>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</si>
  <si>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20230124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</si>
  <si>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</si>
  <si>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</si>
  <si>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</si>
  <si>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</si>
  <si>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</si>
  <si>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</si>
  <si>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</si>
  <si>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</si>
  <si>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t>00751/OCN/01/11/2022</t>
  </si>
  <si>
    <r>
      <t>where a.OPLCalculationNumber = '</t>
    </r>
    <r>
      <rPr>
        <b/>
        <sz val="11"/>
        <color rgb="FFFF0000"/>
        <rFont val="Consolas"/>
        <family val="3"/>
      </rPr>
      <t>00751/OCN/01/11/2022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</si>
  <si>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9044</t>
    </r>
    <r>
      <rPr>
        <sz val="11"/>
        <color theme="1"/>
        <rFont val="Consolas"/>
        <family val="3"/>
      </rPr>
      <t>;</t>
    </r>
  </si>
  <si>
    <t>RE: Service Request S0311155  RE: #Tiket Eform 264715</t>
  </si>
  <si>
    <t>Produced by Aryo Budi Dwi Prasetyo on January 20, 2023, 8:08 am</t>
  </si>
  <si>
    <t>S0295191 - Eform 231897 - Eform 231897 - Registrasi Vendor Master Registrasi PT Gemilang Abadi Sashana - No. Vendor 10003193</t>
  </si>
  <si>
    <t>D:\OPERATION-OLS\CMDB-TICKETS\S0295191 - Eform 231897 - Eform 231897 - Registrasi Vendor Master Registrasi PT Gemilang Abadi Sashana - No. Vendor 10003193</t>
  </si>
  <si>
    <t>#Tiket Eform 231897</t>
  </si>
  <si>
    <t>Daftar Master Vendor di OLSS</t>
  </si>
  <si>
    <t>RE: Daftar Master Vendor di OLSS</t>
  </si>
  <si>
    <t>PT. GEMILANG ABADI SASHANA</t>
  </si>
  <si>
    <t>10003193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</si>
  <si>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</si>
  <si>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RE: Service Request S0295191 RE: #Tiket Eform 231897</t>
  </si>
  <si>
    <t>FW: Service Request S0295191 RE: #Tiket Eform 231897</t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</si>
  <si>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</si>
  <si>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t>where a.IdSupplier = 11179;</t>
  </si>
  <si>
    <t>11179</t>
  </si>
  <si>
    <t>SupplierName</t>
  </si>
  <si>
    <t>P11141</t>
  </si>
  <si>
    <t>PT GEMILANG ABADI SASHANA</t>
  </si>
  <si>
    <t>a.IdSupplier, a.SupplierCode,</t>
  </si>
  <si>
    <t>a.SupplierName, a.[Address],</t>
  </si>
  <si>
    <t>a.LastModifiedBy, a.LastModifiedBy</t>
  </si>
  <si>
    <t>Address</t>
  </si>
  <si>
    <t>JL RADEN INTEN II NO 150 C, Jakarta Timur, Jakarta Timur 13440</t>
  </si>
  <si>
    <t>RE: [URGENT] Penerbitan invoice billing JANUARI 2023 kontrak lebih cepat GLOBAL JET CARGO,  - No TIKET 247962  (MFAPPL Support) dan No TIKET # 247965 (OLSS)</t>
  </si>
  <si>
    <t>S0311257</t>
  </si>
  <si>
    <t>S0311257 - Penerbitan invoice billing JANUARI 2023 kontrak lebih cepat GLOBAL JET CARGO,  - No TIKET 247962  (MFAPPL Support) dan No TIKET # 247965 (OLSS)</t>
  </si>
  <si>
    <t>Penerbitan invoice billing JANUARI 2023 kontrak lebih cepat GLOBAL JET CARGO,  - No TIKET 247962  (MFAPPL Support) dan No TIKET # 247965 (OLSS)</t>
  </si>
  <si>
    <t>43444/INV/MD3/01/2023</t>
  </si>
  <si>
    <t>43445/INV/MD3/01/2023</t>
  </si>
  <si>
    <t>'43444/INV/MD3/01/2023',</t>
  </si>
  <si>
    <t>'43445/INV/MD3/01/2023'</t>
  </si>
  <si>
    <t>NOT SYNCHRONIZED YET…???</t>
  </si>
  <si>
    <t>D:\OPERATION-OLS\CMDB-TICKETS\S0310982 - Change Request - New Logo DSF di Quotation OLSS</t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</si>
  <si>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SAT</t>
    </r>
  </si>
  <si>
    <t>Service Request S0310982 - CR New Logo DSF di Quotation OLSS</t>
  </si>
  <si>
    <t>Migrasi Data MFAPPL ke OLSS (Agreement KTB Agr 782/4/08)</t>
  </si>
  <si>
    <t>0000721/4/08/09/2022</t>
  </si>
  <si>
    <t>0000782/4/08/10/2022</t>
  </si>
  <si>
    <t>265365</t>
  </si>
  <si>
    <t>S0311347</t>
  </si>
  <si>
    <t>S0311347 - Migrasi Data MFAPPL ke OLSS (Agreement KTB Agr 782/4/08)</t>
  </si>
  <si>
    <t>Produced by Aryo Budi Dwi Prasetyo on January 23, 2023, 8:44 am</t>
  </si>
  <si>
    <t>Incidents: SDA_INCIDENTS_ASSIGNED (11 rows)</t>
  </si>
  <si>
    <t>RE: Service Request S0311347 created successfullyRE: Migrasi Data MFAPPL ke OLSS (Agreement KTB Agr 782/4/08)</t>
  </si>
  <si>
    <t xml:space="preserve">Create Memo di OLSS </t>
  </si>
  <si>
    <t>D:\OPERATION-OLS\CMDB-TICKETS\S0311347 - Migrasi Data MFAPPL ke OLSS (Agreement KTB Agr 782408)</t>
  </si>
  <si>
    <t>#Tiket Eform 265547</t>
  </si>
  <si>
    <t>S0311962</t>
  </si>
  <si>
    <t>S0311962 - Geneterate Memo and PJB</t>
  </si>
  <si>
    <t>Geneterate Memo and PJB</t>
  </si>
  <si>
    <t>Ask OLSS DB Account</t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</si>
  <si>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4442</t>
    </r>
    <r>
      <rPr>
        <sz val="11"/>
        <color theme="1"/>
        <rFont val="Consolas"/>
        <family val="3"/>
      </rPr>
      <t>;</t>
    </r>
  </si>
  <si>
    <t>insert into db_owner.oc_product_models</t>
  </si>
  <si>
    <t>from olss_mfappl..OLSS_MFAPPL.OC_PRODUCT_MODELS a</t>
  </si>
  <si>
    <t>where not exists</t>
  </si>
  <si>
    <t xml:space="preserve">    select 1</t>
  </si>
  <si>
    <t xml:space="preserve">    from db_owner.oc_product_models b</t>
  </si>
  <si>
    <t xml:space="preserve">    where b.PRB_BRAND_CODE = a.PRB_BRAND_CODE</t>
  </si>
  <si>
    <t xml:space="preserve">    and b.MODEL_CODE = a.MODEL_CODE</t>
  </si>
  <si>
    <t>select a.BRANDCODE, a.MODELCODE,</t>
  </si>
  <si>
    <t>b.*, c.*</t>
  </si>
  <si>
    <t>from db_owner.recon_financed_objects a</t>
  </si>
  <si>
    <t>left join db_owner.oc_product_models b</t>
  </si>
  <si>
    <t>on a.BRANDCODE = b.PRB_BRAND_CODE</t>
  </si>
  <si>
    <t>and a.MODELCODE = b.MODEL_CODE</t>
  </si>
  <si>
    <t>left join db_owner.oc_product_categories c</t>
  </si>
  <si>
    <t>on b.PRC_PRC_CODE = c.PRC_CODE</t>
  </si>
  <si>
    <t>where a.agreementnumber = '0000751/4/08/08/2022';</t>
  </si>
  <si>
    <t>D:\OPERATION-OLS\CMDB-TICKETS\S0311962 - Geneterate Memo and PJB</t>
  </si>
  <si>
    <t xml:space="preserve">    select</t>
  </si>
  <si>
    <r>
      <t xml:space="preserve">    </t>
    </r>
    <r>
      <rPr>
        <b/>
        <sz val="11"/>
        <color rgb="FF0000FF"/>
        <rFont val="Consolas"/>
        <family val="3"/>
      </rPr>
      <t>DisposalNumber</t>
    </r>
  </si>
  <si>
    <r>
      <t xml:space="preserve">select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, len(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)</t>
    </r>
  </si>
  <si>
    <r>
      <t xml:space="preserve">)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;</t>
    </r>
  </si>
  <si>
    <r>
      <t xml:space="preserve">    cast(datepart(</t>
    </r>
    <r>
      <rPr>
        <b/>
        <sz val="11"/>
        <color theme="1"/>
        <rFont val="Consolas"/>
        <family val="3"/>
      </rPr>
      <t>year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</si>
  <si>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month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</si>
  <si>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day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</si>
  <si>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hour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</si>
  <si>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second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</si>
  <si>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millisecond</t>
    </r>
    <r>
      <rPr>
        <sz val="11"/>
        <color theme="1"/>
        <rFont val="Consolas"/>
        <family val="3"/>
      </rPr>
      <t>, getdate()) as nvarchar) +</t>
    </r>
  </si>
  <si>
    <r>
      <t xml:space="preserve">    substring(cast(datepart(</t>
    </r>
    <r>
      <rPr>
        <b/>
        <sz val="11"/>
        <color theme="1"/>
        <rFont val="Consolas"/>
        <family val="3"/>
      </rPr>
      <t>microsecond</t>
    </r>
    <r>
      <rPr>
        <sz val="11"/>
        <color theme="1"/>
        <rFont val="Consolas"/>
        <family val="3"/>
      </rPr>
      <t>, getdate()) as nvarchar), 1, 1)</t>
    </r>
  </si>
  <si>
    <t>substring(</t>
  </si>
  <si>
    <t xml:space="preserve">    replace(</t>
  </si>
  <si>
    <t xml:space="preserve">        replace(</t>
  </si>
  <si>
    <t xml:space="preserve">            replace(</t>
  </si>
  <si>
    <t xml:space="preserve">                replace(</t>
  </si>
  <si>
    <t xml:space="preserve">                    cast(</t>
  </si>
  <si>
    <t xml:space="preserve">                        cast(</t>
  </si>
  <si>
    <t xml:space="preserve">                        ) as nvarchar</t>
  </si>
  <si>
    <t xml:space="preserve">                    ),</t>
  </si>
  <si>
    <t xml:space="preserve">                    ''</t>
  </si>
  <si>
    <t xml:space="preserve">                ),</t>
  </si>
  <si>
    <t xml:space="preserve">                ''</t>
  </si>
  <si>
    <t xml:space="preserve">            ),</t>
  </si>
  <si>
    <t xml:space="preserve">            ''</t>
  </si>
  <si>
    <t xml:space="preserve">        ''</t>
  </si>
  <si>
    <t xml:space="preserve">    ),</t>
  </si>
  <si>
    <t xml:space="preserve">    1,</t>
  </si>
  <si>
    <r>
      <t xml:space="preserve">                    '</t>
    </r>
    <r>
      <rPr>
        <b/>
        <sz val="11"/>
        <color rgb="FFFF0000"/>
        <rFont val="Consolas"/>
        <family val="3"/>
      </rPr>
      <t>-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TANDA MINUS</t>
    </r>
  </si>
  <si>
    <r>
      <t xml:space="preserve">                '</t>
    </r>
    <r>
      <rPr>
        <b/>
        <sz val="11"/>
        <color rgb="FFFF0000"/>
        <rFont val="Consolas"/>
        <family val="3"/>
      </rPr>
      <t>: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 DUA</t>
    </r>
  </si>
  <si>
    <r>
      <t xml:space="preserve">            '</t>
    </r>
    <r>
      <rPr>
        <b/>
        <sz val="11"/>
        <color rgb="FFFF0000"/>
        <rFont val="Consolas"/>
        <family val="3"/>
      </rPr>
      <t xml:space="preserve"> 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SPASI KOSONG</t>
    </r>
  </si>
  <si>
    <r>
      <t xml:space="preserve">        '</t>
    </r>
    <r>
      <rPr>
        <b/>
        <sz val="11"/>
        <color rgb="FFFF0000"/>
        <rFont val="Consolas"/>
        <family val="3"/>
      </rPr>
      <t>.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</t>
    </r>
  </si>
  <si>
    <r>
      <t xml:space="preserve">                            </t>
    </r>
    <r>
      <rPr>
        <b/>
        <sz val="11"/>
        <color theme="1"/>
        <rFont val="Consolas"/>
        <family val="3"/>
      </rPr>
      <t>getdate()</t>
    </r>
    <r>
      <rPr>
        <sz val="11"/>
        <color theme="1"/>
        <rFont val="Consolas"/>
        <family val="3"/>
      </rPr>
      <t xml:space="preserve"> as datetime2</t>
    </r>
  </si>
  <si>
    <t xml:space="preserve">    17</t>
  </si>
  <si>
    <t>DisposalNumber</t>
  </si>
  <si>
    <t>20230123134401303</t>
  </si>
  <si>
    <t>20230123134417017</t>
  </si>
  <si>
    <t>00752/OCN/01/11/2022</t>
  </si>
  <si>
    <r>
      <t>where a.OPLCalculationNumber = '</t>
    </r>
    <r>
      <rPr>
        <b/>
        <sz val="11"/>
        <color rgb="FFFF0000"/>
        <rFont val="Consolas"/>
        <family val="3"/>
      </rPr>
      <t>00752/OCN/01/11/2022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</si>
  <si>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9045</t>
    </r>
    <r>
      <rPr>
        <sz val="11"/>
        <color theme="1"/>
        <rFont val="Consolas"/>
        <family val="3"/>
      </rPr>
      <t>;</t>
    </r>
  </si>
  <si>
    <t>RE: Service Request S0311962 RE: #Tiket Eform 265547</t>
  </si>
  <si>
    <t>Revisi Ending Contract #265905</t>
  </si>
  <si>
    <t>0000260/4/01/12/2018</t>
  </si>
  <si>
    <t>2022-12-18</t>
  </si>
  <si>
    <t>2023-01-18</t>
  </si>
  <si>
    <t>where a.AgreementNumber = '0000260/4/01/12/2018';</t>
  </si>
  <si>
    <t>EndPeriodDate = '2023-01-18',</t>
  </si>
  <si>
    <t>where IdOPLAgreement = 1375;</t>
  </si>
  <si>
    <t>RemarksSys = 'S0312081'</t>
  </si>
  <si>
    <t>S0312081</t>
  </si>
  <si>
    <t>Revise Ending Contract #265905</t>
  </si>
  <si>
    <t>S0312081 - Revise Ending Contract #265905</t>
  </si>
  <si>
    <t>D:\OPERATION-OLS\CMDB-TICKETS\S0312081 - Revise Ending Contract #265905</t>
  </si>
  <si>
    <t>RE: Service Request S0312081 RE: Revisi Ending Contract #265905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</si>
  <si>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</si>
  <si>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</si>
  <si>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</si>
  <si>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</si>
  <si>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</si>
  <si>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</si>
  <si>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</si>
  <si>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</si>
  <si>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</si>
  <si>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</si>
  <si>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t>Marcelina Natalia Djohan</t>
  </si>
  <si>
    <t>Produced by Aryo Budi Dwi Prasetyo on January 24, 2023, 8:25 am</t>
  </si>
  <si>
    <t>Update Data Keur (Unit - Unit PC)</t>
  </si>
  <si>
    <t>266051</t>
  </si>
  <si>
    <t xml:space="preserve">Revisi End Date Keur </t>
  </si>
  <si>
    <t>Agreement Number</t>
  </si>
  <si>
    <t>Lessee</t>
  </si>
  <si>
    <t>OBJECT</t>
  </si>
  <si>
    <t>END DATE KEUR (BEFORE REVISI)</t>
  </si>
  <si>
    <t>END DATE KEUR (AFTER REVISI)</t>
  </si>
  <si>
    <t>0000152/4/03/07/2022</t>
  </si>
  <si>
    <t>BORWITA CITRA PRIMA. PT</t>
  </si>
  <si>
    <t>TRAGA CABIN CHASSIS</t>
  </si>
  <si>
    <t>MHCPHR54CNJ437262</t>
  </si>
  <si>
    <t>E437262</t>
  </si>
  <si>
    <t>DD8401UA</t>
  </si>
  <si>
    <t>MHCPHR54CNJ437258</t>
  </si>
  <si>
    <t>E437258</t>
  </si>
  <si>
    <t>DD8408UA</t>
  </si>
  <si>
    <t>MHCPHR54CNJ437329</t>
  </si>
  <si>
    <t>E437329</t>
  </si>
  <si>
    <t>DD8404UA</t>
  </si>
  <si>
    <t>MHCPHR54CNJ437318</t>
  </si>
  <si>
    <t>E437318</t>
  </si>
  <si>
    <t>DD8399UA</t>
  </si>
  <si>
    <t>MHCPHR54CNJ437330</t>
  </si>
  <si>
    <t>E437330</t>
  </si>
  <si>
    <t>DD8407UA</t>
  </si>
  <si>
    <t>MHCPHR54CNJ437261</t>
  </si>
  <si>
    <t>E437261</t>
  </si>
  <si>
    <t>DD8406UA</t>
  </si>
  <si>
    <t>MHCPHR54CNJ437327</t>
  </si>
  <si>
    <t>E437327</t>
  </si>
  <si>
    <t>DD8394UA</t>
  </si>
  <si>
    <t>MHCPHR54CNJ437331</t>
  </si>
  <si>
    <t>E437331</t>
  </si>
  <si>
    <t>DD8995SP</t>
  </si>
  <si>
    <t>MHCPHR54CNJ437260</t>
  </si>
  <si>
    <t>E437260</t>
  </si>
  <si>
    <t>DD8397UA</t>
  </si>
  <si>
    <t>MHCPHR54CNJ437328</t>
  </si>
  <si>
    <t>E437328</t>
  </si>
  <si>
    <t>DD8398UA</t>
  </si>
  <si>
    <t>MHCPHR54CNJ437340</t>
  </si>
  <si>
    <t>E 437340</t>
  </si>
  <si>
    <t>DD8388UA</t>
  </si>
  <si>
    <t>MHCPHR54CNJ437320</t>
  </si>
  <si>
    <t>E437320</t>
  </si>
  <si>
    <t>DD8396UA</t>
  </si>
  <si>
    <t>2024/01/21</t>
  </si>
  <si>
    <t>2023/06/21</t>
  </si>
  <si>
    <t xml:space="preserve">RE: Revisi End Date Keur </t>
  </si>
  <si>
    <t>266055</t>
  </si>
  <si>
    <t>Permohonan Pergantian Tanggal Expired Date Keur Nopol DD8401UA</t>
  </si>
  <si>
    <t>S0312105</t>
  </si>
  <si>
    <t>S0312110</t>
  </si>
  <si>
    <t>#Tiket Eform 266051</t>
  </si>
  <si>
    <t>S0312111</t>
  </si>
  <si>
    <t>RE: Permohonan Pergantian Tanggal Expired Date Keur Nopol DD8401UA</t>
  </si>
  <si>
    <t>Service Request S0312111 - RE: Permohonan Pergantian Tanggal Expired Date Keur Nopol DD8401UA</t>
  </si>
  <si>
    <t>#Tiket Eform 266055</t>
  </si>
  <si>
    <t>Update Data Keur (Unit - Unit PC) #266051</t>
  </si>
  <si>
    <t>Revisi End Date KEUR #266055</t>
  </si>
  <si>
    <t>S0312105 - Update Data Keur (Unit - Unit PC) #266051</t>
  </si>
  <si>
    <t>S0312110 - Revisi End Date KEUR #266055</t>
  </si>
  <si>
    <t>S0312111 - Permohonan Pergantian Tanggal Expired Date Keur Nopol DD8401UA</t>
  </si>
  <si>
    <t>D:\OPERATION-OLS\CMDB-TICKETS\S0312105 - Update Data Keur (Unit - Unit PC) #266051</t>
  </si>
  <si>
    <t>S0312116</t>
  </si>
  <si>
    <t>S0312115</t>
  </si>
  <si>
    <t>Update Data Keur</t>
  </si>
  <si>
    <t>[STAGING INVOICE] PT. KRAMA YUDHA TIGA BERLIAN MOTORS 0000782/4/08/10/2022</t>
  </si>
  <si>
    <t>RE: [STAGING INVOICE] PT. KRAMA YUDHA TIGA BERLIAN MOTORS 0000782/4/08/10/2022</t>
  </si>
  <si>
    <t>43562/INV/JKN/01/2023</t>
  </si>
  <si>
    <t>where a.invoicenoinstalment = '43562/INV/JKN/01/2023';</t>
  </si>
  <si>
    <r>
      <t>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</si>
  <si>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</si>
  <si>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</si>
  <si>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where </t>
    </r>
    <r>
      <rPr>
        <b/>
        <sz val="11"/>
        <color rgb="FF0000FF"/>
        <rFont val="Consolas"/>
        <family val="3"/>
      </rPr>
      <t>IdOPLAgreement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;</t>
    </r>
  </si>
  <si>
    <r>
      <rPr>
        <b/>
        <sz val="11"/>
        <color rgb="FF0000FF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</si>
  <si>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Update Masa berlaku Keur</t>
  </si>
  <si>
    <t>Revisi Noka dan Nosin #266213</t>
  </si>
  <si>
    <t>S0312138</t>
  </si>
  <si>
    <t>S0312138 - Revisi Noka dan Nosin #266213</t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</si>
  <si>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</si>
  <si>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</si>
  <si>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RE: Service Request S0312105 RE: Update Data Keur (Unit - Unit PC)</t>
  </si>
  <si>
    <t>D:\OPERATION-OLS\CMDB-TICKETS\S0312110 - Revisi End Date KEUR #266055</t>
  </si>
  <si>
    <t xml:space="preserve">RE: Service Request S0312110 RE: Revisi End Date Keur </t>
  </si>
  <si>
    <t>ALREADY DONE WITH TICKET:</t>
  </si>
  <si>
    <t>S0312115 - Update Data Keur</t>
  </si>
  <si>
    <t>S0312116 - Update Masa berlaku Keur</t>
  </si>
  <si>
    <t>D:\OPERATION-OLS\CMDB-TICKETS\S0312138 - Revisi Noka dan Nosin #266213</t>
  </si>
  <si>
    <t>S0312144</t>
  </si>
  <si>
    <t>S0312147</t>
  </si>
  <si>
    <t>Revisi start contract #265190</t>
  </si>
  <si>
    <t>Revisi start periode contract AGR : 0000028/4/34/01/2023</t>
  </si>
  <si>
    <t>#Tiket DM Eform 265190</t>
  </si>
  <si>
    <t>S0312147 - Revisi start periode contract AGR : 0000028/4/34/01/2023</t>
  </si>
  <si>
    <t>S0312144 - Revisi start contract #265190</t>
  </si>
  <si>
    <t>K3MJ25744</t>
  </si>
  <si>
    <t>K3MJ25733</t>
  </si>
  <si>
    <t>MHKB3BA1JNK087915</t>
  </si>
  <si>
    <t xml:space="preserve">MHKB3BA1JNK087926 </t>
  </si>
  <si>
    <t>--on x.AgreementNumber = y.AgreementNumber</t>
  </si>
  <si>
    <t>on x.bChassisNumber = y.oChassisNumber</t>
  </si>
  <si>
    <t>RE: Service Request S0312138  RE: Revisi Noka dan Nosin #266213</t>
  </si>
  <si>
    <t>Revisi quantity #265143</t>
  </si>
  <si>
    <t>RE: Revisi quantity #265143</t>
  </si>
  <si>
    <t>S0312164</t>
  </si>
  <si>
    <t>0000907/4/08/12/2022</t>
  </si>
  <si>
    <t>MHKB3BA1JNK087926</t>
  </si>
  <si>
    <t>B9184PCU</t>
  </si>
  <si>
    <t>S0312164 - Revisi quantity #265143</t>
  </si>
  <si>
    <t>D:\OPERATION-OLS\CMDB-TICKETS\S0312164 - Revisi quantity #265143</t>
  </si>
  <si>
    <t>0000888/4/08/12/2022</t>
  </si>
  <si>
    <t>where a.AgreementNumber = '0000888/4/08/12/2022';</t>
  </si>
  <si>
    <t>Qty = 2,</t>
  </si>
  <si>
    <t>RemarksSys = 'S0312164'</t>
  </si>
  <si>
    <t>where IdOPLAgreementDetails = 243323;</t>
  </si>
  <si>
    <t>RE: Service Request S0312164 RE: Revisi quantity #265143</t>
  </si>
  <si>
    <t>OLSS 265461 – A3749 - Activation Request: Adianto Estara - DSF JHO</t>
  </si>
  <si>
    <t>A3749</t>
  </si>
  <si>
    <t>Adianto Estara</t>
  </si>
  <si>
    <t>Adianto.Estara</t>
  </si>
  <si>
    <t>Adianto.Estara@dipostar.com</t>
  </si>
  <si>
    <t>DL-ALL-EMPLOYEE; DL-JKT-HO; DL-JKT-OPL-MKT; DL-MKT-OPL-SEC 3</t>
  </si>
  <si>
    <t>Marketing Section Head</t>
  </si>
  <si>
    <t>S0312182</t>
  </si>
  <si>
    <t>OLSS 265461 - A3749 - Activation Request: Adianto Estara - DSF JHO</t>
  </si>
  <si>
    <t>S0312182 - OLSS 265461 - A3749 - Activation Request: Adianto Estara - DSF JHO</t>
  </si>
  <si>
    <t>D:\OPERATION-OLS\CMDB-TICKETS\S0312182 - OLSS 265461 - A3749 - Activation Request Adianto Estara - DSF JHO</t>
  </si>
  <si>
    <t>skdDetail.Brandcode,</t>
  </si>
  <si>
    <t>case</t>
  </si>
  <si>
    <t>when</t>
  </si>
  <si>
    <t>skdDetail.Modelcode = 'FG8JP1'</t>
  </si>
  <si>
    <t>then</t>
  </si>
  <si>
    <t>'FG235P'</t>
  </si>
  <si>
    <t>skdDetail.Modelcode = 'FG8JS1'</t>
  </si>
  <si>
    <t>'FG235JS'</t>
  </si>
  <si>
    <t>else</t>
  </si>
  <si>
    <t>skdDetail.Modelcode</t>
  </si>
  <si>
    <t>end</t>
  </si>
  <si>
    <t>Modelcode,</t>
  </si>
  <si>
    <t>Productionyear</t>
  </si>
  <si>
    <t>Productionyear,</t>
  </si>
  <si>
    <t>prodType.Pry_Code,</t>
  </si>
  <si>
    <t>prodType.Description TypeDescription,</t>
  </si>
  <si>
    <t>prodCat.Prc_Code,</t>
  </si>
  <si>
    <t>prodCat.Description CategoryDescription ,</t>
  </si>
  <si>
    <t>prodModel.Model_Name,</t>
  </si>
  <si>
    <t>NVL( skdDetail.Tagnumber, '-') TagNumber,</t>
  </si>
  <si>
    <t>NVL(skdDetail.Enginenumber, '-') Enginenumber,</t>
  </si>
  <si>
    <t>NVL( skdDetail.Chasisnumber, '-') Chasisnumber,</t>
  </si>
  <si>
    <t>skdDetail.Color</t>
  </si>
  <si>
    <t>recon_financed_objects skdDetail</t>
  </si>
  <si>
    <t>join oc_product_models prodModel</t>
  </si>
  <si>
    <t>on prodModel.Prb_Brand_Code = skdDetail.BrandCode</t>
  </si>
  <si>
    <t>and prodModel.Model_Code = skdDetail.modelcode</t>
  </si>
  <si>
    <t>join oc_product_types prodType</t>
  </si>
  <si>
    <t>on prodType.Pry_Code = prodModel.Pry_Pry_Code</t>
  </si>
  <si>
    <t>join oc_product_categories prodCat</t>
  </si>
  <si>
    <t>on prodCat.Prc_Code = prodModel.Prc_Prc_Code</t>
  </si>
  <si>
    <t>skdDetail.Agreementnumber in ('0000782/4/08/10/2022');</t>
  </si>
  <si>
    <t>CEK DATA UNIT BELUM ADA DI STAGING</t>
  </si>
  <si>
    <t>select a.brandcode, a.modelcode, a.productionyear, a.chasisnumber, a.enginenumber, a.tagnumber</t>
  </si>
  <si>
    <t>from olss_mfappl..OLSS_MFAPPL.RECON_FINANCED_OBJECTS a</t>
  </si>
  <si>
    <t>where a.agreementnumber in ('0000782/4/08/10/2022')</t>
  </si>
  <si>
    <t>and not exists</t>
  </si>
  <si>
    <t xml:space="preserve">    from olss_mfappl..OLSS_MFAPPL.OC_PRODUCT_MODELS b</t>
  </si>
  <si>
    <t xml:space="preserve">    where a.brandcode = b.prb_brand_code</t>
  </si>
  <si>
    <t xml:space="preserve">    and a.modelcode = b.model_code</t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</si>
  <si>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Adianto Estara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Adianto.Estara@dipostar.com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</si>
  <si>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</si>
  <si>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insert into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(IdUser, IdRole, UserName, Password, Remarks, CreateDate, CreateBy, LastModified, LastModifiedBy, Status, IsDraft, IsSubmit, IsActive, IsDeleted)</t>
    </r>
  </si>
  <si>
    <r>
      <t xml:space="preserve">insert into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</si>
  <si>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(LoginName, IdUser, IdTb_OPL_Employee, IdTb_OPL_Branch)</t>
    </r>
  </si>
  <si>
    <r>
      <t>values ('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</si>
  <si>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</si>
  <si>
    <r>
      <t xml:space="preserve">from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</si>
  <si>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left join 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</si>
  <si>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 xml:space="preserve"> + ' ' +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BranchShortName</t>
    </r>
    <r>
      <rPr>
        <sz val="11"/>
        <color theme="1"/>
        <rFont val="Consolas"/>
        <family val="3"/>
      </rPr>
      <t xml:space="preserve"> as </t>
    </r>
    <r>
      <rPr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</si>
  <si>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</si>
  <si>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IdTb_OPL_Employee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</si>
  <si>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</si>
  <si>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  <r>
      <rPr>
        <sz val="11"/>
        <color theme="1"/>
        <rFont val="Consolas"/>
        <family val="3"/>
      </rPr>
      <t xml:space="preserve"> !=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</si>
  <si>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</si>
  <si>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t>RE: Service Request S0312182 RE: OLSS 265461 – A3749 - Activation Request: Adianto Estara - DSF JHO</t>
  </si>
  <si>
    <t>PRODUCT YG BLM ADA DI OLSS</t>
  </si>
  <si>
    <t>select a.brandcode, b.ProductBrandName, a.modelcode, c.ProductModelName, a.productionyear</t>
  </si>
  <si>
    <t>join ProductBrand b</t>
  </si>
  <si>
    <t>on a.brandcode = b.ProductBrandCode</t>
  </si>
  <si>
    <t>left join ProductModel c</t>
  </si>
  <si>
    <t>on a.brandcode = c.ProductBrandCode</t>
  </si>
  <si>
    <t>and a.modelcode = c.ProductModelCode</t>
  </si>
  <si>
    <t xml:space="preserve">    from Product d</t>
  </si>
  <si>
    <t xml:space="preserve">    where a.brandcode = d.BrandCode</t>
  </si>
  <si>
    <t xml:space="preserve">    and a.modelcode = d.ModelCode</t>
  </si>
  <si>
    <t xml:space="preserve">    and a.productionyear = year(d.ModelYear)</t>
  </si>
  <si>
    <t>Update Data END Date Keur Di OLSS (NO Budget Registras)</t>
  </si>
  <si>
    <t>266468</t>
  </si>
  <si>
    <t>Revisi supplier dan quantity #266470</t>
  </si>
  <si>
    <t>0001218/4/01/01/2023</t>
  </si>
  <si>
    <r>
      <rPr>
        <b/>
        <sz val="11"/>
        <color rgb="FFFF0000"/>
        <rFont val="Calibri"/>
        <family val="2"/>
        <scheme val="minor"/>
      </rPr>
      <t>20230126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</si>
  <si>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</si>
  <si>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</si>
  <si>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</si>
  <si>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</si>
  <si>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</si>
  <si>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</si>
  <si>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</si>
  <si>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20230130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</si>
  <si>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</si>
  <si>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</si>
  <si>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</si>
  <si>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t>#Tiket Eform 266468</t>
  </si>
  <si>
    <t>S0312244</t>
  </si>
  <si>
    <t>S0312243</t>
  </si>
  <si>
    <t>Revisi Supplier dan Quantity #266470</t>
  </si>
  <si>
    <t>#Tiket Eform 266468 - Update Data END Date Keur Di OLSS (NO Budget Registras)</t>
  </si>
  <si>
    <t>Produced by Aryo Budi Dwi Prasetyo on January 25, 2023, 8:20 am</t>
  </si>
  <si>
    <t>S0312243 - #Tiket Eform 266468 - Update Data END Date Keur Di OLSS (NO Budget Registras)</t>
  </si>
  <si>
    <t>S0312244 - Revisi Supplier dan Quantity #266470</t>
  </si>
  <si>
    <t>D:\OPERATION-OLS\CMDB-TICKETS\S0312244 - Revisi Supplier dan Quantity #266470</t>
  </si>
  <si>
    <t>0001174/4/01/11/2022</t>
  </si>
  <si>
    <t>--b.IdTb_MKT_SKD_Dtl, b.[Type],</t>
  </si>
  <si>
    <t>d.SupplierCode, d.SupplierName, d.[Address],</t>
  </si>
  <si>
    <t>f.*</t>
  </si>
  <si>
    <r>
      <t>where e.AgreementNumber = '</t>
    </r>
    <r>
      <rPr>
        <b/>
        <sz val="11"/>
        <color rgb="FFFF0000"/>
        <rFont val="Consolas"/>
        <family val="3"/>
      </rPr>
      <t>0001218/4/01/01/2023</t>
    </r>
    <r>
      <rPr>
        <sz val="11"/>
        <color theme="1"/>
        <rFont val="Consolas"/>
        <family val="3"/>
      </rPr>
      <t>';</t>
    </r>
  </si>
  <si>
    <t>left join OPLAgreementDetails f</t>
  </si>
  <si>
    <t>on e.IdOPLAgreement = f.IdOPLAgreement</t>
  </si>
  <si>
    <t>and b.IdTb_MKT_SKD_Dtl = f.IdTb_MKT_SKD_Dtl</t>
  </si>
  <si>
    <t>insert into OPLAgreementDetails (</t>
  </si>
  <si>
    <t>--IdOPLAgreementDetails,</t>
  </si>
  <si>
    <t>IdOPLAgreement, IdTb_MKT_SKD_Dtl, Qty, IsDelete, RemarksSys, CreatedBy, CreatedDate--, LastModifiedBy, LastModifiedDate</t>
  </si>
  <si>
    <t>values (</t>
  </si>
  <si>
    <t>4854,</t>
  </si>
  <si>
    <t>209215,</t>
  </si>
  <si>
    <t>1,</t>
  </si>
  <si>
    <t>0,</t>
  </si>
  <si>
    <t>'S0312244',</t>
  </si>
  <si>
    <t>'BSI ARYO BUDI',</t>
  </si>
  <si>
    <t>'2023-01-25 09:03:24'</t>
  </si>
  <si>
    <t>Qty = 5,</t>
  </si>
  <si>
    <t>RemarksSys = 'S0312244'</t>
  </si>
  <si>
    <t>where IdOPLAgreementDetails = 243441;</t>
  </si>
  <si>
    <t>RE: Service Request S0312244 RE: Revisi supplier dan quantity #266470</t>
  </si>
  <si>
    <t>D:\OPERATION-OLS\CMDB-TICKETS\S0312243 - #Tiket Eform 266468 - Update Data END Date Keur Di OLSS (NO Budget Registras)</t>
  </si>
  <si>
    <t>RE: Service Request S0312243 RE: #Tiket Eform 266468</t>
  </si>
  <si>
    <r>
      <t>'</t>
    </r>
    <r>
      <rPr>
        <b/>
        <sz val="11"/>
        <color rgb="FFFF0000"/>
        <rFont val="Consolas"/>
        <family val="3"/>
      </rPr>
      <t>S0311347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</si>
  <si>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</si>
  <si>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</si>
  <si>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);</t>
    </r>
  </si>
  <si>
    <t>Revisi Nomor Kontrak #266682</t>
  </si>
  <si>
    <t>0000924/4/08/01/2023</t>
  </si>
  <si>
    <t>0000925/4/08/01/2023</t>
  </si>
  <si>
    <t>0000926/4/08/01/2023</t>
  </si>
  <si>
    <r>
      <t>0000924/4/08/0</t>
    </r>
    <r>
      <rPr>
        <b/>
        <sz val="11"/>
        <color rgb="FF0000FF"/>
        <rFont val="Calibri"/>
        <family val="2"/>
        <scheme val="minor"/>
      </rPr>
      <t>9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</si>
  <si>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0000925/4/08/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</si>
  <si>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0000926/4/08/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</si>
  <si>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t>a.RemarksSys, a.LastModifiedBy, a.LastModifiedDate</t>
  </si>
  <si>
    <t>'0000924/4/08/01/2023',</t>
  </si>
  <si>
    <t>'0000925/4/08/01/2023',</t>
  </si>
  <si>
    <t>'0000926/4/08/01/2023'</t>
  </si>
  <si>
    <t>4877</t>
  </si>
  <si>
    <t>4878</t>
  </si>
  <si>
    <t>4879</t>
  </si>
  <si>
    <t>S0312315</t>
  </si>
  <si>
    <t>S0312315 - Revisi Nomor Kontrak #266682</t>
  </si>
  <si>
    <t>D:\OPERATION-OLS\CMDB-TICKETS\S0312315 - Revisi Nomor Kontrak #266682</t>
  </si>
  <si>
    <t>RE: Service Request S0312315 RE: Revisi Nomor Kontrak #266682</t>
  </si>
  <si>
    <t>#Tiket eform 266714</t>
  </si>
  <si>
    <t>S0312325</t>
  </si>
  <si>
    <t>Nopol BK8814FJ, BK8812FJ, BK8813FJ datanya tidak bisa di save</t>
  </si>
  <si>
    <t>S0312325 - Nopol BK8814FJ, BK8812FJ, BK8813FJ datanya tidak bisa di save</t>
  </si>
  <si>
    <t>BK8814FJ</t>
  </si>
  <si>
    <t>BK8812FJ</t>
  </si>
  <si>
    <t>BK8813FJ</t>
  </si>
  <si>
    <t xml:space="preserve">Request Revisi Account Name OLSS SKD </t>
  </si>
  <si>
    <t>266719</t>
  </si>
  <si>
    <t>0000513/4/10/01/2023</t>
  </si>
  <si>
    <t>Syafira Vibianti</t>
  </si>
  <si>
    <t>Denis Stephanus</t>
  </si>
  <si>
    <t>select a.IdTb_MKT_SKD, a.SKDNo,</t>
  </si>
  <si>
    <t>a.RemarksSys, a.CreatedBy</t>
  </si>
  <si>
    <t>where a.SKDNo = '0000513/4/10/01/2023';</t>
  </si>
  <si>
    <t>update Tb_MKT_SKD</t>
  </si>
  <si>
    <t>CreatedBy = 'Dennis Stephanus',</t>
  </si>
  <si>
    <t>where IdTb_MKT_SKD = 5744;</t>
  </si>
  <si>
    <t>S0312328</t>
  </si>
  <si>
    <t>Revisi Account Name OLSS SKD #266719</t>
  </si>
  <si>
    <t>S0312328 - Revisi Account Name OLSS SKD #266719</t>
  </si>
  <si>
    <t>D:\OPERATION-OLS\CMDB-TICKETS\S0312328 - Revisi Account Name OLSS SKD #266719</t>
  </si>
  <si>
    <t>RemarksSys = 'S0312328'</t>
  </si>
  <si>
    <t xml:space="preserve">RE: Service Request S0312328 RE: Request Revisi Account Name OLSS SKD </t>
  </si>
  <si>
    <t>Revisi quantity dan supplier#266744</t>
  </si>
  <si>
    <t>0001183/4/01/11/2022</t>
  </si>
  <si>
    <t>Revisi ending contract karena extend #266757</t>
  </si>
  <si>
    <t>S0312339</t>
  </si>
  <si>
    <t>Revisi Ending Contract Karena Extend #266757</t>
  </si>
  <si>
    <t>S0312339 - Revisi Ending Contract Karena Extend #266757</t>
  </si>
  <si>
    <t>S0312337</t>
  </si>
  <si>
    <t>S0312337 - Revisi Quantity dan Supplier #266744</t>
  </si>
  <si>
    <t>Revisi Quantity dan Supplier #266744</t>
  </si>
  <si>
    <t>D:\OPERATION-OLS\CMDB-TICKETS\S0312339 - Revisi Ending Contract Karena Extend #266757</t>
  </si>
  <si>
    <r>
      <t>where e.AgreementNumber = '</t>
    </r>
    <r>
      <rPr>
        <b/>
        <sz val="11"/>
        <color rgb="FFFF0000"/>
        <rFont val="Consolas"/>
        <family val="3"/>
      </rPr>
      <t>0001183/4/01/11/2022</t>
    </r>
    <r>
      <rPr>
        <sz val="11"/>
        <color theme="1"/>
        <rFont val="Consolas"/>
        <family val="3"/>
      </rPr>
      <t>';</t>
    </r>
  </si>
  <si>
    <t>where IdOPLAgreementDetails = 243238;</t>
  </si>
  <si>
    <t>4709,</t>
  </si>
  <si>
    <t>209340,</t>
  </si>
  <si>
    <t>6,</t>
  </si>
  <si>
    <t>'S0312337',</t>
  </si>
  <si>
    <t>RemarksSys = 'S0312337'</t>
  </si>
  <si>
    <t>Qty = 12,</t>
  </si>
  <si>
    <t>D:\OPERATION-OLS\CMDB-TICKETS\S0312337 - Revisi Quantity dan Supplier #266744</t>
  </si>
  <si>
    <t>select --a.IdTb_MKT_SKD, a.SKDNo,</t>
  </si>
  <si>
    <t>b.IdTb_MKT_SKD_Dtl, --b.[Type],</t>
  </si>
  <si>
    <t>RE: Service Request S0312339 RE: Revisi ending contract karena extend #266757</t>
  </si>
  <si>
    <t>--c.IdTb_OPL_Unit,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</si>
  <si>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</si>
  <si>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</si>
  <si>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</si>
  <si>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</si>
  <si>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</si>
  <si>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c.PoliceNumber = 'BK8812FJ';</t>
  </si>
  <si>
    <t>RE: Service Request S0312337 RE: Revisi quantity dan supplier#266744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</si>
</sst>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9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3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ED7D31"/>
      <name val="Consolas"/>
      <family val="3"/>
    </font>
    <font>
      <b/>
      <sz val="11"/>
      <color theme="5" tint="-0.249977111117893"/>
      <name val="Consolas"/>
      <family val="3"/>
    </font>
    <font>
      <i/>
      <sz val="11"/>
      <color rgb="FF00B050"/>
      <name val="Consolas"/>
      <family val="3"/>
    </font>
  </fonts>
  <fills count="2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7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2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5" fillId="0" borderId="0"/>
    <xf numFmtId="0" fontId="56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4" fillId="0" borderId="0"/>
    <xf numFmtId="0" fontId="77" fillId="0" borderId="0"/>
    <xf numFmtId="0" fontId="82" fillId="0" borderId="0"/>
    <xf numFmtId="0" fontId="85" fillId="0" borderId="0"/>
    <xf numFmtId="0" fontId="89" fillId="0" borderId="0"/>
  </cellStyleXfs>
  <cellXfs count="314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8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4" borderId="1" xfId="47" applyFont="1" applyFill="1" applyBorder="1" applyAlignment="1">
      <alignment horizontal="center" vertical="center" wrapText="1"/>
    </xf>
    <xf numFmtId="0" fontId="46" fillId="15" borderId="1" xfId="47" applyFill="1" applyBorder="1" applyAlignment="1">
      <alignment vertical="top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18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19" borderId="1" xfId="47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5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6" borderId="1" xfId="47" applyNumberFormat="1" applyFill="1" applyBorder="1" applyAlignment="1">
      <alignment vertical="top" wrapText="1"/>
    </xf>
    <xf numFmtId="0" fontId="46" fillId="21" borderId="1" xfId="47" applyFill="1" applyBorder="1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14" fontId="46" fillId="22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23" borderId="0" xfId="0" applyFont="1" applyFill="1"/>
    <xf numFmtId="0" fontId="0" fillId="8" borderId="0" xfId="0" applyFill="1"/>
    <xf numFmtId="0" fontId="0" fillId="23" borderId="0" xfId="0" applyFill="1"/>
    <xf numFmtId="0" fontId="57" fillId="8" borderId="0" xfId="0" quotePrefix="1" applyFont="1" applyFill="1"/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68" fillId="0" borderId="0" xfId="75" applyAlignment="1">
      <alignment vertical="top" wrapText="1"/>
    </xf>
    <xf numFmtId="0" fontId="70" fillId="14" borderId="1" xfId="75" applyFont="1" applyFill="1" applyBorder="1" applyAlignment="1">
      <alignment horizontal="center" vertical="center" wrapText="1"/>
    </xf>
    <xf numFmtId="0" fontId="68" fillId="15" borderId="1" xfId="75" applyFill="1" applyBorder="1" applyAlignment="1">
      <alignment vertical="top" wrapText="1"/>
    </xf>
    <xf numFmtId="14" fontId="68" fillId="15" borderId="1" xfId="75" applyNumberFormat="1" applyFill="1" applyBorder="1" applyAlignment="1">
      <alignment vertical="top" wrapText="1"/>
    </xf>
    <xf numFmtId="0" fontId="68" fillId="5" borderId="1" xfId="75" applyFill="1" applyBorder="1" applyAlignment="1">
      <alignment vertical="top" wrapText="1"/>
    </xf>
    <xf numFmtId="14" fontId="68" fillId="5" borderId="1" xfId="75" applyNumberFormat="1" applyFill="1" applyBorder="1" applyAlignment="1">
      <alignment vertical="top" wrapText="1"/>
    </xf>
    <xf numFmtId="0" fontId="68" fillId="17" borderId="1" xfId="75" applyFill="1" applyBorder="1" applyAlignment="1">
      <alignment vertical="top" wrapText="1"/>
    </xf>
    <xf numFmtId="14" fontId="68" fillId="17" borderId="1" xfId="75" applyNumberFormat="1" applyFill="1" applyBorder="1" applyAlignment="1">
      <alignment vertical="top" wrapText="1"/>
    </xf>
    <xf numFmtId="0" fontId="68" fillId="8" borderId="1" xfId="75" applyFill="1" applyBorder="1" applyAlignment="1">
      <alignment vertical="top" wrapText="1"/>
    </xf>
    <xf numFmtId="14" fontId="68" fillId="8" borderId="1" xfId="75" applyNumberFormat="1" applyFill="1" applyBorder="1" applyAlignment="1">
      <alignment vertical="top" wrapText="1"/>
    </xf>
    <xf numFmtId="0" fontId="68" fillId="19" borderId="1" xfId="75" applyFill="1" applyBorder="1" applyAlignment="1">
      <alignment vertical="top" wrapText="1"/>
    </xf>
    <xf numFmtId="0" fontId="68" fillId="9" borderId="1" xfId="75" applyFill="1" applyBorder="1" applyAlignment="1">
      <alignment vertical="top" wrapText="1"/>
    </xf>
    <xf numFmtId="0" fontId="68" fillId="11" borderId="1" xfId="75" applyFill="1" applyBorder="1" applyAlignment="1">
      <alignment vertical="top" wrapText="1"/>
    </xf>
    <xf numFmtId="14" fontId="68" fillId="11" borderId="1" xfId="75" applyNumberFormat="1" applyFill="1" applyBorder="1" applyAlignment="1">
      <alignment vertical="top" wrapText="1"/>
    </xf>
    <xf numFmtId="0" fontId="68" fillId="21" borderId="1" xfId="75" applyFill="1" applyBorder="1" applyAlignment="1">
      <alignment vertical="top" wrapText="1"/>
    </xf>
    <xf numFmtId="14" fontId="68" fillId="21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76" applyAlignment="1">
      <alignment vertical="top" wrapText="1"/>
    </xf>
    <xf numFmtId="0" fontId="72" fillId="14" borderId="1" xfId="76" applyFont="1" applyFill="1" applyBorder="1" applyAlignment="1">
      <alignment horizontal="center" vertical="center" wrapText="1"/>
    </xf>
    <xf numFmtId="0" fontId="71" fillId="17" borderId="1" xfId="76" applyFill="1" applyBorder="1" applyAlignment="1">
      <alignment vertical="top" wrapText="1"/>
    </xf>
    <xf numFmtId="14" fontId="71" fillId="17" borderId="1" xfId="76" applyNumberFormat="1" applyFill="1" applyBorder="1" applyAlignment="1">
      <alignment vertical="top" wrapText="1"/>
    </xf>
    <xf numFmtId="0" fontId="71" fillId="8" borderId="1" xfId="76" applyFill="1" applyBorder="1" applyAlignment="1">
      <alignment vertical="top" wrapText="1"/>
    </xf>
    <xf numFmtId="14" fontId="71" fillId="8" borderId="1" xfId="76" applyNumberFormat="1" applyFill="1" applyBorder="1" applyAlignment="1">
      <alignment vertical="top" wrapText="1"/>
    </xf>
    <xf numFmtId="0" fontId="71" fillId="15" borderId="1" xfId="76" applyFill="1" applyBorder="1" applyAlignment="1">
      <alignment vertical="top" wrapText="1"/>
    </xf>
    <xf numFmtId="14" fontId="71" fillId="15" borderId="1" xfId="76" applyNumberFormat="1" applyFill="1" applyBorder="1" applyAlignment="1">
      <alignment vertical="top" wrapText="1"/>
    </xf>
    <xf numFmtId="0" fontId="71" fillId="5" borderId="1" xfId="76" applyFill="1" applyBorder="1" applyAlignment="1">
      <alignment vertical="top" wrapText="1"/>
    </xf>
    <xf numFmtId="14" fontId="71" fillId="5" borderId="1" xfId="76" applyNumberFormat="1" applyFill="1" applyBorder="1" applyAlignment="1">
      <alignment vertical="top" wrapText="1"/>
    </xf>
    <xf numFmtId="0" fontId="71" fillId="19" borderId="1" xfId="76" applyFill="1" applyBorder="1" applyAlignment="1">
      <alignment vertical="top" wrapText="1"/>
    </xf>
    <xf numFmtId="0" fontId="71" fillId="0" borderId="1" xfId="76" applyFill="1" applyBorder="1" applyAlignment="1">
      <alignment vertical="top" wrapText="1"/>
    </xf>
    <xf numFmtId="14" fontId="71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71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71" fillId="16" borderId="1" xfId="76" applyFill="1" applyBorder="1" applyAlignment="1">
      <alignment vertical="top" wrapText="1"/>
    </xf>
    <xf numFmtId="14" fontId="71" fillId="16" borderId="1" xfId="76" applyNumberFormat="1" applyFill="1" applyBorder="1" applyAlignment="1">
      <alignment vertical="top" wrapText="1"/>
    </xf>
    <xf numFmtId="14" fontId="71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71" fillId="9" borderId="1" xfId="76" applyFill="1" applyBorder="1" applyAlignment="1">
      <alignment vertical="top" wrapText="1"/>
    </xf>
    <xf numFmtId="0" fontId="74" fillId="0" borderId="0" xfId="77" applyAlignment="1">
      <alignment vertical="top" wrapText="1"/>
    </xf>
    <xf numFmtId="0" fontId="75" fillId="14" borderId="1" xfId="77" applyFont="1" applyFill="1" applyBorder="1" applyAlignment="1">
      <alignment horizontal="center" vertical="center" wrapText="1"/>
    </xf>
    <xf numFmtId="0" fontId="74" fillId="17" borderId="1" xfId="77" applyFill="1" applyBorder="1" applyAlignment="1">
      <alignment vertical="top" wrapText="1"/>
    </xf>
    <xf numFmtId="14" fontId="74" fillId="17" borderId="1" xfId="77" applyNumberFormat="1" applyFill="1" applyBorder="1" applyAlignment="1">
      <alignment vertical="top" wrapText="1"/>
    </xf>
    <xf numFmtId="0" fontId="74" fillId="8" borderId="1" xfId="77" applyFill="1" applyBorder="1" applyAlignment="1">
      <alignment vertical="top" wrapText="1"/>
    </xf>
    <xf numFmtId="14" fontId="74" fillId="8" borderId="1" xfId="77" applyNumberFormat="1" applyFill="1" applyBorder="1" applyAlignment="1">
      <alignment vertical="top" wrapText="1"/>
    </xf>
    <xf numFmtId="0" fontId="74" fillId="15" borderId="1" xfId="77" applyFill="1" applyBorder="1" applyAlignment="1">
      <alignment vertical="top" wrapText="1"/>
    </xf>
    <xf numFmtId="14" fontId="74" fillId="15" borderId="1" xfId="77" applyNumberFormat="1" applyFill="1" applyBorder="1" applyAlignment="1">
      <alignment vertical="top" wrapText="1"/>
    </xf>
    <xf numFmtId="0" fontId="74" fillId="5" borderId="1" xfId="77" applyFill="1" applyBorder="1" applyAlignment="1">
      <alignment vertical="top" wrapText="1"/>
    </xf>
    <xf numFmtId="14" fontId="74" fillId="5" borderId="1" xfId="77" applyNumberFormat="1" applyFill="1" applyBorder="1" applyAlignment="1">
      <alignment vertical="top" wrapText="1"/>
    </xf>
    <xf numFmtId="0" fontId="74" fillId="19" borderId="1" xfId="77" applyFill="1" applyBorder="1" applyAlignment="1">
      <alignment vertical="top" wrapText="1"/>
    </xf>
    <xf numFmtId="0" fontId="74" fillId="9" borderId="1" xfId="77" applyFill="1" applyBorder="1" applyAlignment="1">
      <alignment vertical="top" wrapText="1"/>
    </xf>
    <xf numFmtId="0" fontId="74" fillId="0" borderId="1" xfId="77" applyFill="1" applyBorder="1" applyAlignment="1">
      <alignment vertical="top" wrapText="1"/>
    </xf>
    <xf numFmtId="14" fontId="74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74" fillId="21" borderId="1" xfId="77" applyFill="1" applyBorder="1" applyAlignment="1">
      <alignment vertical="top" wrapText="1"/>
    </xf>
    <xf numFmtId="0" fontId="74" fillId="11" borderId="1" xfId="77" applyFill="1" applyBorder="1" applyAlignment="1">
      <alignment vertical="top" wrapText="1"/>
    </xf>
    <xf numFmtId="14" fontId="74" fillId="21" borderId="1" xfId="77" applyNumberFormat="1" applyFill="1" applyBorder="1" applyAlignment="1">
      <alignment vertical="top" wrapText="1"/>
    </xf>
    <xf numFmtId="14" fontId="74" fillId="11" borderId="1" xfId="77" applyNumberFormat="1" applyFill="1" applyBorder="1" applyAlignment="1">
      <alignment vertical="top" wrapText="1"/>
    </xf>
    <xf numFmtId="0" fontId="74" fillId="7" borderId="1" xfId="77" applyFill="1" applyBorder="1" applyAlignment="1">
      <alignment vertical="top" wrapText="1"/>
    </xf>
    <xf numFmtId="14" fontId="74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7" fillId="20" borderId="0" xfId="78" applyFill="1" applyAlignment="1">
      <alignment vertical="top" wrapText="1"/>
    </xf>
    <xf numFmtId="165" fontId="77" fillId="20" borderId="0" xfId="78" applyNumberFormat="1" applyFill="1" applyAlignment="1">
      <alignment vertical="top" wrapText="1"/>
    </xf>
    <xf numFmtId="0" fontId="77" fillId="0" borderId="0" xfId="78" applyAlignment="1">
      <alignment vertical="top" wrapText="1"/>
    </xf>
    <xf numFmtId="165" fontId="77" fillId="0" borderId="0" xfId="78" applyNumberFormat="1" applyAlignment="1">
      <alignment vertical="top" wrapText="1"/>
    </xf>
    <xf numFmtId="0" fontId="77" fillId="20" borderId="0" xfId="78" applyFill="1" applyAlignment="1">
      <alignment vertical="top"/>
    </xf>
    <xf numFmtId="0" fontId="78" fillId="14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77" fillId="0" borderId="0" xfId="78" applyAlignment="1">
      <alignment vertical="top" wrapText="1"/>
    </xf>
    <xf numFmtId="0" fontId="77" fillId="0" borderId="0" xfId="78" applyAlignment="1">
      <alignment vertical="top" wrapText="1"/>
    </xf>
    <xf numFmtId="0" fontId="78" fillId="14" borderId="1" xfId="78" applyFont="1" applyFill="1" applyBorder="1" applyAlignment="1">
      <alignment horizontal="center" vertical="center" wrapText="1"/>
    </xf>
    <xf numFmtId="0" fontId="77" fillId="17" borderId="1" xfId="78" applyFill="1" applyBorder="1" applyAlignment="1">
      <alignment vertical="top" wrapText="1"/>
    </xf>
    <xf numFmtId="14" fontId="77" fillId="17" borderId="1" xfId="78" applyNumberFormat="1" applyFill="1" applyBorder="1" applyAlignment="1">
      <alignment vertical="top" wrapText="1"/>
    </xf>
    <xf numFmtId="0" fontId="77" fillId="8" borderId="1" xfId="78" applyFill="1" applyBorder="1" applyAlignment="1">
      <alignment vertical="top" wrapText="1"/>
    </xf>
    <xf numFmtId="14" fontId="77" fillId="8" borderId="1" xfId="78" applyNumberFormat="1" applyFill="1" applyBorder="1" applyAlignment="1">
      <alignment vertical="top" wrapText="1"/>
    </xf>
    <xf numFmtId="0" fontId="77" fillId="15" borderId="1" xfId="78" applyFill="1" applyBorder="1" applyAlignment="1">
      <alignment vertical="top" wrapText="1"/>
    </xf>
    <xf numFmtId="14" fontId="77" fillId="15" borderId="1" xfId="78" applyNumberFormat="1" applyFill="1" applyBorder="1" applyAlignment="1">
      <alignment vertical="top" wrapText="1"/>
    </xf>
    <xf numFmtId="0" fontId="77" fillId="5" borderId="1" xfId="78" applyFill="1" applyBorder="1" applyAlignment="1">
      <alignment vertical="top" wrapText="1"/>
    </xf>
    <xf numFmtId="14" fontId="77" fillId="5" borderId="1" xfId="78" applyNumberFormat="1" applyFill="1" applyBorder="1" applyAlignment="1">
      <alignment vertical="top" wrapText="1"/>
    </xf>
    <xf numFmtId="0" fontId="77" fillId="11" borderId="1" xfId="78" applyFill="1" applyBorder="1" applyAlignment="1">
      <alignment vertical="top" wrapText="1"/>
    </xf>
    <xf numFmtId="0" fontId="77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77" fillId="0" borderId="1" xfId="78" applyNumberFormat="1" applyFill="1" applyBorder="1" applyAlignment="1">
      <alignment vertical="top" wrapText="1"/>
    </xf>
    <xf numFmtId="0" fontId="77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77" fillId="16" borderId="1" xfId="78" applyFill="1" applyBorder="1" applyAlignment="1">
      <alignment vertical="top" wrapText="1"/>
    </xf>
    <xf numFmtId="14" fontId="77" fillId="7" borderId="1" xfId="78" applyNumberFormat="1" applyFill="1" applyBorder="1" applyAlignment="1">
      <alignment vertical="top" wrapText="1"/>
    </xf>
    <xf numFmtId="0" fontId="46" fillId="16" borderId="1" xfId="78" applyFont="1" applyFill="1" applyBorder="1" applyAlignment="1">
      <alignment vertical="top" wrapText="1"/>
    </xf>
    <xf numFmtId="14" fontId="77" fillId="16" borderId="1" xfId="78" applyNumberFormat="1" applyFill="1" applyBorder="1" applyAlignment="1">
      <alignment vertical="top" wrapText="1"/>
    </xf>
    <xf numFmtId="14" fontId="77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77" fillId="19" borderId="1" xfId="78" applyFill="1" applyBorder="1" applyAlignment="1">
      <alignment vertical="top" wrapText="1"/>
    </xf>
    <xf numFmtId="0" fontId="77" fillId="9" borderId="1" xfId="78" applyFill="1" applyBorder="1" applyAlignment="1">
      <alignment vertical="top" wrapText="1"/>
    </xf>
    <xf numFmtId="0" fontId="77" fillId="18" borderId="1" xfId="78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77" fillId="18" borderId="1" xfId="78" applyNumberFormat="1" applyFill="1" applyBorder="1" applyAlignment="1">
      <alignment vertical="top" wrapText="1"/>
    </xf>
    <xf numFmtId="164" fontId="77" fillId="17" borderId="1" xfId="78" applyNumberFormat="1" applyFill="1" applyBorder="1" applyAlignment="1">
      <alignment vertical="top" wrapText="1"/>
    </xf>
    <xf numFmtId="164" fontId="77" fillId="8" borderId="1" xfId="78" applyNumberFormat="1" applyFill="1" applyBorder="1" applyAlignment="1">
      <alignment vertical="top" wrapText="1"/>
    </xf>
    <xf numFmtId="164" fontId="77" fillId="15" borderId="1" xfId="78" applyNumberFormat="1" applyFill="1" applyBorder="1" applyAlignment="1">
      <alignment vertical="top" wrapText="1"/>
    </xf>
    <xf numFmtId="164" fontId="77" fillId="5" borderId="1" xfId="78" applyNumberFormat="1" applyFill="1" applyBorder="1" applyAlignment="1">
      <alignment vertical="top" wrapText="1"/>
    </xf>
    <xf numFmtId="164" fontId="77" fillId="11" borderId="1" xfId="78" applyNumberFormat="1" applyFill="1" applyBorder="1" applyAlignment="1">
      <alignment vertical="top" wrapText="1"/>
    </xf>
    <xf numFmtId="0" fontId="77" fillId="21" borderId="1" xfId="78" applyFill="1" applyBorder="1" applyAlignment="1">
      <alignment vertical="top" wrapText="1"/>
    </xf>
    <xf numFmtId="164" fontId="77" fillId="0" borderId="1" xfId="78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2" fillId="0" borderId="0" xfId="79" applyAlignment="1">
      <alignment vertical="top" wrapText="1"/>
    </xf>
    <xf numFmtId="0" fontId="83" fillId="14" borderId="1" xfId="79" applyFont="1" applyFill="1" applyBorder="1" applyAlignment="1">
      <alignment horizontal="center" vertical="center" wrapText="1"/>
    </xf>
    <xf numFmtId="0" fontId="82" fillId="17" borderId="1" xfId="79" applyFill="1" applyBorder="1" applyAlignment="1">
      <alignment vertical="top" wrapText="1"/>
    </xf>
    <xf numFmtId="14" fontId="82" fillId="17" borderId="1" xfId="79" applyNumberFormat="1" applyFill="1" applyBorder="1" applyAlignment="1">
      <alignment vertical="top" wrapText="1"/>
    </xf>
    <xf numFmtId="0" fontId="82" fillId="8" borderId="1" xfId="79" applyFill="1" applyBorder="1" applyAlignment="1">
      <alignment vertical="top" wrapText="1"/>
    </xf>
    <xf numFmtId="14" fontId="82" fillId="8" borderId="1" xfId="79" applyNumberFormat="1" applyFill="1" applyBorder="1" applyAlignment="1">
      <alignment vertical="top" wrapText="1"/>
    </xf>
    <xf numFmtId="0" fontId="82" fillId="15" borderId="1" xfId="79" applyFill="1" applyBorder="1" applyAlignment="1">
      <alignment vertical="top" wrapText="1"/>
    </xf>
    <xf numFmtId="14" fontId="82" fillId="15" borderId="1" xfId="79" applyNumberFormat="1" applyFill="1" applyBorder="1" applyAlignment="1">
      <alignment vertical="top" wrapText="1"/>
    </xf>
    <xf numFmtId="0" fontId="82" fillId="5" borderId="1" xfId="79" applyFill="1" applyBorder="1" applyAlignment="1">
      <alignment vertical="top" wrapText="1"/>
    </xf>
    <xf numFmtId="14" fontId="82" fillId="5" borderId="1" xfId="79" applyNumberFormat="1" applyFill="1" applyBorder="1" applyAlignment="1">
      <alignment vertical="top" wrapText="1"/>
    </xf>
    <xf numFmtId="0" fontId="82" fillId="16" borderId="1" xfId="79" applyFill="1" applyBorder="1" applyAlignment="1">
      <alignment vertical="top" wrapText="1"/>
    </xf>
    <xf numFmtId="0" fontId="82" fillId="0" borderId="1" xfId="79" applyFill="1" applyBorder="1" applyAlignment="1">
      <alignment vertical="top" wrapText="1"/>
    </xf>
    <xf numFmtId="14" fontId="82" fillId="0" borderId="1" xfId="79" applyNumberFormat="1" applyFill="1" applyBorder="1" applyAlignment="1">
      <alignment vertical="top" wrapText="1"/>
    </xf>
    <xf numFmtId="0" fontId="46" fillId="0" borderId="1" xfId="79" applyFont="1" applyFill="1" applyBorder="1" applyAlignment="1">
      <alignment vertical="top" wrapText="1"/>
    </xf>
    <xf numFmtId="0" fontId="82" fillId="21" borderId="1" xfId="79" applyFill="1" applyBorder="1" applyAlignment="1">
      <alignment vertical="top" wrapText="1"/>
    </xf>
    <xf numFmtId="0" fontId="82" fillId="11" borderId="1" xfId="79" applyFill="1" applyBorder="1" applyAlignment="1">
      <alignment vertical="top" wrapText="1"/>
    </xf>
    <xf numFmtId="14" fontId="82" fillId="21" borderId="1" xfId="79" applyNumberFormat="1" applyFill="1" applyBorder="1" applyAlignment="1">
      <alignment vertical="top" wrapText="1"/>
    </xf>
    <xf numFmtId="14" fontId="82" fillId="11" borderId="1" xfId="79" applyNumberFormat="1" applyFill="1" applyBorder="1" applyAlignment="1">
      <alignment vertical="top" wrapText="1"/>
    </xf>
    <xf numFmtId="0" fontId="82" fillId="19" borderId="1" xfId="79" applyFill="1" applyBorder="1" applyAlignment="1">
      <alignment vertical="top" wrapText="1"/>
    </xf>
    <xf numFmtId="0" fontId="82" fillId="9" borderId="1" xfId="79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5" fillId="0" borderId="0" xfId="80" applyAlignment="1">
      <alignment vertical="top" wrapText="1"/>
    </xf>
    <xf numFmtId="0" fontId="86" fillId="14" borderId="1" xfId="80" applyFont="1" applyFill="1" applyBorder="1" applyAlignment="1">
      <alignment horizontal="center" vertical="center" wrapText="1"/>
    </xf>
    <xf numFmtId="0" fontId="85" fillId="15" borderId="1" xfId="80" applyFill="1" applyBorder="1" applyAlignment="1">
      <alignment vertical="top" wrapText="1"/>
    </xf>
    <xf numFmtId="14" fontId="85" fillId="15" borderId="1" xfId="80" applyNumberFormat="1" applyFill="1" applyBorder="1" applyAlignment="1">
      <alignment vertical="top" wrapText="1"/>
    </xf>
    <xf numFmtId="0" fontId="85" fillId="5" borderId="1" xfId="80" applyFill="1" applyBorder="1" applyAlignment="1">
      <alignment vertical="top" wrapText="1"/>
    </xf>
    <xf numFmtId="14" fontId="85" fillId="5" borderId="1" xfId="80" applyNumberFormat="1" applyFill="1" applyBorder="1" applyAlignment="1">
      <alignment vertical="top" wrapText="1"/>
    </xf>
    <xf numFmtId="0" fontId="85" fillId="17" borderId="1" xfId="80" applyFill="1" applyBorder="1" applyAlignment="1">
      <alignment vertical="top" wrapText="1"/>
    </xf>
    <xf numFmtId="14" fontId="85" fillId="17" borderId="1" xfId="80" applyNumberFormat="1" applyFill="1" applyBorder="1" applyAlignment="1">
      <alignment vertical="top" wrapText="1"/>
    </xf>
    <xf numFmtId="0" fontId="85" fillId="8" borderId="1" xfId="80" applyFill="1" applyBorder="1" applyAlignment="1">
      <alignment vertical="top" wrapText="1"/>
    </xf>
    <xf numFmtId="14" fontId="85" fillId="8" borderId="1" xfId="80" applyNumberFormat="1" applyFill="1" applyBorder="1" applyAlignment="1">
      <alignment vertical="top" wrapText="1"/>
    </xf>
    <xf numFmtId="0" fontId="88" fillId="0" borderId="0" xfId="0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7" fillId="14" borderId="2" xfId="47" applyFont="1" applyFill="1" applyBorder="1" applyAlignment="1">
      <alignment horizontal="center" vertical="center" wrapText="1"/>
    </xf>
    <xf numFmtId="0" fontId="46" fillId="17" borderId="3" xfId="47" applyFill="1" applyBorder="1" applyAlignment="1">
      <alignment vertical="top" wrapText="1"/>
    </xf>
    <xf numFmtId="14" fontId="46" fillId="17" borderId="3" xfId="47" applyNumberFormat="1" applyFill="1" applyBorder="1" applyAlignment="1">
      <alignment vertical="top" wrapText="1"/>
    </xf>
    <xf numFmtId="0" fontId="46" fillId="8" borderId="3" xfId="47" applyFill="1" applyBorder="1" applyAlignment="1">
      <alignment vertical="top" wrapText="1"/>
    </xf>
    <xf numFmtId="14" fontId="46" fillId="8" borderId="3" xfId="47" applyNumberFormat="1" applyFill="1" applyBorder="1" applyAlignment="1">
      <alignment vertical="top" wrapText="1"/>
    </xf>
    <xf numFmtId="0" fontId="46" fillId="15" borderId="3" xfId="47" applyFill="1" applyBorder="1" applyAlignment="1">
      <alignment vertical="top" wrapText="1"/>
    </xf>
    <xf numFmtId="14" fontId="46" fillId="15" borderId="3" xfId="47" applyNumberFormat="1" applyFill="1" applyBorder="1" applyAlignment="1">
      <alignment vertical="top" wrapText="1"/>
    </xf>
    <xf numFmtId="0" fontId="46" fillId="5" borderId="3" xfId="47" applyFill="1" applyBorder="1" applyAlignment="1">
      <alignment vertical="top" wrapText="1"/>
    </xf>
    <xf numFmtId="14" fontId="46" fillId="5" borderId="3" xfId="47" applyNumberFormat="1" applyFill="1" applyBorder="1" applyAlignment="1">
      <alignment vertical="top" wrapText="1"/>
    </xf>
    <xf numFmtId="0" fontId="46" fillId="19" borderId="3" xfId="47" applyFill="1" applyBorder="1" applyAlignment="1">
      <alignment vertical="top" wrapText="1"/>
    </xf>
    <xf numFmtId="0" fontId="46" fillId="9" borderId="3" xfId="47" applyFill="1" applyBorder="1" applyAlignment="1">
      <alignment vertical="top" wrapText="1"/>
    </xf>
    <xf numFmtId="0" fontId="46" fillId="16" borderId="3" xfId="47" applyFill="1" applyBorder="1" applyAlignment="1">
      <alignment vertical="top" wrapText="1"/>
    </xf>
    <xf numFmtId="14" fontId="46" fillId="16" borderId="3" xfId="47" applyNumberFormat="1" applyFill="1" applyBorder="1" applyAlignment="1">
      <alignment vertical="top" wrapText="1"/>
    </xf>
    <xf numFmtId="0" fontId="46" fillId="11" borderId="3" xfId="47" applyFill="1" applyBorder="1" applyAlignment="1">
      <alignment vertical="top" wrapText="1"/>
    </xf>
    <xf numFmtId="0" fontId="46" fillId="21" borderId="3" xfId="47" applyFill="1" applyBorder="1" applyAlignment="1">
      <alignment vertical="top" wrapText="1"/>
    </xf>
    <xf numFmtId="0" fontId="46" fillId="0" borderId="3" xfId="47" applyFill="1" applyBorder="1" applyAlignment="1">
      <alignment vertical="top" wrapText="1"/>
    </xf>
    <xf numFmtId="14" fontId="46" fillId="0" borderId="3" xfId="47" applyNumberFormat="1" applyFill="1" applyBorder="1" applyAlignment="1">
      <alignment vertical="top" wrapText="1"/>
    </xf>
    <xf numFmtId="0" fontId="0" fillId="5" borderId="0" xfId="0" applyFont="1" applyFill="1" applyAlignment="1">
      <alignment vertical="top"/>
    </xf>
    <xf numFmtId="0" fontId="46" fillId="7" borderId="3" xfId="47" applyFill="1" applyBorder="1" applyAlignment="1">
      <alignment vertical="top" wrapText="1"/>
    </xf>
    <xf numFmtId="14" fontId="46" fillId="7" borderId="3" xfId="47" applyNumberFormat="1" applyFill="1" applyBorder="1" applyAlignment="1">
      <alignment vertical="top" wrapText="1"/>
    </xf>
    <xf numFmtId="14" fontId="46" fillId="11" borderId="3" xfId="47" applyNumberFormat="1" applyFill="1" applyBorder="1" applyAlignment="1">
      <alignment vertical="top" wrapText="1"/>
    </xf>
    <xf numFmtId="14" fontId="46" fillId="21" borderId="3" xfId="47" applyNumberFormat="1" applyFill="1" applyBorder="1" applyAlignment="1">
      <alignment vertical="top" wrapText="1"/>
    </xf>
    <xf numFmtId="0" fontId="89" fillId="0" borderId="0" xfId="81" applyAlignment="1">
      <alignment vertical="top" wrapText="1"/>
    </xf>
    <xf numFmtId="0" fontId="90" fillId="14" borderId="1" xfId="81" applyFont="1" applyFill="1" applyBorder="1" applyAlignment="1">
      <alignment horizontal="center" vertical="center" wrapText="1"/>
    </xf>
    <xf numFmtId="0" fontId="89" fillId="17" borderId="1" xfId="81" applyFill="1" applyBorder="1" applyAlignment="1">
      <alignment vertical="top" wrapText="1"/>
    </xf>
    <xf numFmtId="14" fontId="89" fillId="17" borderId="1" xfId="81" applyNumberFormat="1" applyFill="1" applyBorder="1" applyAlignment="1">
      <alignment vertical="top" wrapText="1"/>
    </xf>
    <xf numFmtId="0" fontId="89" fillId="8" borderId="1" xfId="81" applyFill="1" applyBorder="1" applyAlignment="1">
      <alignment vertical="top" wrapText="1"/>
    </xf>
    <xf numFmtId="14" fontId="89" fillId="8" borderId="1" xfId="81" applyNumberFormat="1" applyFill="1" applyBorder="1" applyAlignment="1">
      <alignment vertical="top" wrapText="1"/>
    </xf>
    <xf numFmtId="0" fontId="89" fillId="15" borderId="1" xfId="81" applyFill="1" applyBorder="1" applyAlignment="1">
      <alignment vertical="top" wrapText="1"/>
    </xf>
    <xf numFmtId="14" fontId="89" fillId="15" borderId="1" xfId="81" applyNumberFormat="1" applyFill="1" applyBorder="1" applyAlignment="1">
      <alignment vertical="top" wrapText="1"/>
    </xf>
    <xf numFmtId="0" fontId="89" fillId="5" borderId="1" xfId="81" applyFill="1" applyBorder="1" applyAlignment="1">
      <alignment vertical="top" wrapText="1"/>
    </xf>
    <xf numFmtId="14" fontId="89" fillId="5" borderId="1" xfId="81" applyNumberFormat="1" applyFill="1" applyBorder="1" applyAlignment="1">
      <alignment vertical="top" wrapText="1"/>
    </xf>
    <xf numFmtId="0" fontId="89" fillId="7" borderId="1" xfId="81" applyFill="1" applyBorder="1" applyAlignment="1">
      <alignment vertical="top" wrapText="1"/>
    </xf>
    <xf numFmtId="0" fontId="89" fillId="16" borderId="1" xfId="81" applyFill="1" applyBorder="1" applyAlignment="1">
      <alignment vertical="top" wrapText="1"/>
    </xf>
    <xf numFmtId="0" fontId="89" fillId="9" borderId="1" xfId="81" applyFill="1" applyBorder="1" applyAlignment="1">
      <alignment vertical="top" wrapText="1"/>
    </xf>
    <xf numFmtId="0" fontId="89" fillId="19" borderId="1" xfId="81" applyFill="1" applyBorder="1" applyAlignment="1">
      <alignment vertical="top" wrapText="1"/>
    </xf>
    <xf numFmtId="0" fontId="89" fillId="21" borderId="1" xfId="81" applyFill="1" applyBorder="1" applyAlignment="1">
      <alignment vertical="top" wrapText="1"/>
    </xf>
    <xf numFmtId="0" fontId="89" fillId="11" borderId="1" xfId="81" applyFill="1" applyBorder="1" applyAlignment="1">
      <alignment vertical="top" wrapText="1"/>
    </xf>
    <xf numFmtId="14" fontId="89" fillId="7" borderId="1" xfId="81" applyNumberFormat="1" applyFill="1" applyBorder="1" applyAlignment="1">
      <alignment vertical="top" wrapText="1"/>
    </xf>
    <xf numFmtId="14" fontId="89" fillId="16" borderId="1" xfId="81" applyNumberFormat="1" applyFill="1" applyBorder="1" applyAlignment="1">
      <alignment vertical="top" wrapText="1"/>
    </xf>
    <xf numFmtId="14" fontId="89" fillId="11" borderId="1" xfId="81" applyNumberFormat="1" applyFill="1" applyBorder="1" applyAlignment="1">
      <alignment vertical="top" wrapText="1"/>
    </xf>
    <xf numFmtId="14" fontId="89" fillId="21" borderId="1" xfId="81" applyNumberFormat="1" applyFill="1" applyBorder="1" applyAlignment="1">
      <alignment vertical="top" wrapText="1"/>
    </xf>
    <xf numFmtId="0" fontId="0" fillId="0" borderId="0" xfId="0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Border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46" fillId="0" borderId="0" xfId="47" applyAlignment="1">
      <alignment vertical="top" wrapText="1"/>
    </xf>
    <xf numFmtId="0" fontId="46" fillId="15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5" fontId="0" fillId="0" borderId="0" xfId="0" quotePrefix="1" applyNumberFormat="1" applyAlignment="1">
      <alignment vertical="top"/>
    </xf>
    <xf numFmtId="0" fontId="37" fillId="9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9" fillId="0" borderId="0" xfId="75" applyFont="1" applyAlignment="1">
      <alignment horizontal="left" vertical="top"/>
    </xf>
    <xf numFmtId="0" fontId="68" fillId="0" borderId="0" xfId="75" applyAlignment="1">
      <alignment vertical="top" wrapText="1"/>
    </xf>
    <xf numFmtId="0" fontId="73" fillId="0" borderId="0" xfId="76" applyFont="1" applyAlignment="1">
      <alignment horizontal="left" vertical="top"/>
    </xf>
    <xf numFmtId="0" fontId="71" fillId="0" borderId="0" xfId="76" applyAlignment="1">
      <alignment vertical="top" wrapText="1"/>
    </xf>
    <xf numFmtId="0" fontId="76" fillId="0" borderId="0" xfId="77" applyFont="1" applyAlignment="1">
      <alignment horizontal="left" vertical="top"/>
    </xf>
    <xf numFmtId="0" fontId="74" fillId="0" borderId="0" xfId="77" applyAlignment="1">
      <alignment vertical="top" wrapText="1"/>
    </xf>
    <xf numFmtId="0" fontId="79" fillId="0" borderId="0" xfId="78" applyFont="1" applyAlignment="1">
      <alignment horizontal="left" vertical="top"/>
    </xf>
    <xf numFmtId="0" fontId="77" fillId="0" borderId="0" xfId="78" applyAlignment="1">
      <alignment vertical="top" wrapText="1"/>
    </xf>
    <xf numFmtId="0" fontId="84" fillId="0" borderId="0" xfId="79" applyFont="1" applyAlignment="1">
      <alignment horizontal="left" vertical="top"/>
    </xf>
    <xf numFmtId="0" fontId="82" fillId="0" borderId="0" xfId="79" applyAlignment="1">
      <alignment vertical="top" wrapText="1"/>
    </xf>
    <xf numFmtId="0" fontId="87" fillId="0" borderId="0" xfId="80" applyFont="1" applyAlignment="1">
      <alignment horizontal="left" vertical="top"/>
    </xf>
    <xf numFmtId="0" fontId="85" fillId="0" borderId="0" xfId="80" applyAlignment="1">
      <alignment vertical="top" wrapText="1"/>
    </xf>
    <xf numFmtId="0" fontId="91" fillId="0" borderId="0" xfId="81" applyFont="1" applyAlignment="1">
      <alignment horizontal="left" vertical="top"/>
    </xf>
    <xf numFmtId="0" fontId="89" fillId="0" borderId="0" xfId="81" applyAlignment="1">
      <alignment vertical="top" wrapText="1"/>
    </xf>
  </cellXfs>
  <cellStyles count="82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FFFF99"/>
      <color rgb="FF99FF66"/>
      <color rgb="FF66FFFF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26" Type="http://schemas.openxmlformats.org/officeDocument/2006/relationships/image" Target="../media/image76.png"/><Relationship Id="rId3" Type="http://schemas.openxmlformats.org/officeDocument/2006/relationships/image" Target="../media/image54.png"/><Relationship Id="rId21" Type="http://schemas.openxmlformats.org/officeDocument/2006/relationships/image" Target="../media/image71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2" Type="http://schemas.openxmlformats.org/officeDocument/2006/relationships/image" Target="../media/image53.png"/><Relationship Id="rId16" Type="http://schemas.openxmlformats.org/officeDocument/2006/relationships/image" Target="../media/image66.png"/><Relationship Id="rId20" Type="http://schemas.openxmlformats.org/officeDocument/2006/relationships/image" Target="../media/image70.png"/><Relationship Id="rId1" Type="http://schemas.openxmlformats.org/officeDocument/2006/relationships/image" Target="../media/image52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5" Type="http://schemas.openxmlformats.org/officeDocument/2006/relationships/image" Target="../media/image49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10" Type="http://schemas.openxmlformats.org/officeDocument/2006/relationships/image" Target="../media/image60.png"/><Relationship Id="rId19" Type="http://schemas.openxmlformats.org/officeDocument/2006/relationships/image" Target="../media/image69.png"/><Relationship Id="rId4" Type="http://schemas.openxmlformats.org/officeDocument/2006/relationships/image" Target="../media/image55.png"/><Relationship Id="rId9" Type="http://schemas.openxmlformats.org/officeDocument/2006/relationships/image" Target="../media/image59.png"/><Relationship Id="rId14" Type="http://schemas.openxmlformats.org/officeDocument/2006/relationships/image" Target="../media/image64.png"/><Relationship Id="rId22" Type="http://schemas.openxmlformats.org/officeDocument/2006/relationships/image" Target="../media/image72.png"/><Relationship Id="rId27" Type="http://schemas.openxmlformats.org/officeDocument/2006/relationships/image" Target="../media/image7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png"/><Relationship Id="rId13" Type="http://schemas.openxmlformats.org/officeDocument/2006/relationships/image" Target="../media/image114.png"/><Relationship Id="rId18" Type="http://schemas.openxmlformats.org/officeDocument/2006/relationships/image" Target="../media/image119.png"/><Relationship Id="rId3" Type="http://schemas.openxmlformats.org/officeDocument/2006/relationships/image" Target="../media/image104.png"/><Relationship Id="rId21" Type="http://schemas.openxmlformats.org/officeDocument/2006/relationships/image" Target="../media/image122.png"/><Relationship Id="rId7" Type="http://schemas.openxmlformats.org/officeDocument/2006/relationships/image" Target="../media/image108.png"/><Relationship Id="rId12" Type="http://schemas.openxmlformats.org/officeDocument/2006/relationships/image" Target="../media/image113.png"/><Relationship Id="rId17" Type="http://schemas.openxmlformats.org/officeDocument/2006/relationships/image" Target="../media/image118.png"/><Relationship Id="rId2" Type="http://schemas.openxmlformats.org/officeDocument/2006/relationships/image" Target="../media/image103.png"/><Relationship Id="rId16" Type="http://schemas.openxmlformats.org/officeDocument/2006/relationships/image" Target="../media/image117.png"/><Relationship Id="rId20" Type="http://schemas.openxmlformats.org/officeDocument/2006/relationships/image" Target="../media/image121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1" Type="http://schemas.openxmlformats.org/officeDocument/2006/relationships/image" Target="../media/image112.png"/><Relationship Id="rId5" Type="http://schemas.openxmlformats.org/officeDocument/2006/relationships/image" Target="../media/image106.png"/><Relationship Id="rId15" Type="http://schemas.openxmlformats.org/officeDocument/2006/relationships/image" Target="../media/image116.png"/><Relationship Id="rId23" Type="http://schemas.openxmlformats.org/officeDocument/2006/relationships/image" Target="../media/image124.png"/><Relationship Id="rId10" Type="http://schemas.openxmlformats.org/officeDocument/2006/relationships/image" Target="../media/image111.png"/><Relationship Id="rId19" Type="http://schemas.openxmlformats.org/officeDocument/2006/relationships/image" Target="../media/image120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4" Type="http://schemas.openxmlformats.org/officeDocument/2006/relationships/image" Target="../media/image115.png"/><Relationship Id="rId22" Type="http://schemas.openxmlformats.org/officeDocument/2006/relationships/image" Target="../media/image12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26" Type="http://schemas.openxmlformats.org/officeDocument/2006/relationships/image" Target="../media/image150.png"/><Relationship Id="rId39" Type="http://schemas.openxmlformats.org/officeDocument/2006/relationships/image" Target="../media/image163.png"/><Relationship Id="rId21" Type="http://schemas.openxmlformats.org/officeDocument/2006/relationships/image" Target="../media/image145.png"/><Relationship Id="rId34" Type="http://schemas.openxmlformats.org/officeDocument/2006/relationships/image" Target="../media/image158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5" Type="http://schemas.openxmlformats.org/officeDocument/2006/relationships/image" Target="../media/image149.png"/><Relationship Id="rId33" Type="http://schemas.openxmlformats.org/officeDocument/2006/relationships/image" Target="../media/image157.png"/><Relationship Id="rId38" Type="http://schemas.openxmlformats.org/officeDocument/2006/relationships/image" Target="../media/image162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20" Type="http://schemas.openxmlformats.org/officeDocument/2006/relationships/image" Target="../media/image144.png"/><Relationship Id="rId29" Type="http://schemas.openxmlformats.org/officeDocument/2006/relationships/image" Target="../media/image153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24" Type="http://schemas.openxmlformats.org/officeDocument/2006/relationships/image" Target="../media/image148.png"/><Relationship Id="rId32" Type="http://schemas.openxmlformats.org/officeDocument/2006/relationships/image" Target="../media/image156.png"/><Relationship Id="rId37" Type="http://schemas.openxmlformats.org/officeDocument/2006/relationships/image" Target="../media/image161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23" Type="http://schemas.openxmlformats.org/officeDocument/2006/relationships/image" Target="../media/image147.png"/><Relationship Id="rId28" Type="http://schemas.openxmlformats.org/officeDocument/2006/relationships/image" Target="../media/image152.png"/><Relationship Id="rId36" Type="http://schemas.openxmlformats.org/officeDocument/2006/relationships/image" Target="../media/image160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31" Type="http://schemas.openxmlformats.org/officeDocument/2006/relationships/image" Target="../media/image155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Relationship Id="rId22" Type="http://schemas.openxmlformats.org/officeDocument/2006/relationships/image" Target="../media/image146.png"/><Relationship Id="rId27" Type="http://schemas.openxmlformats.org/officeDocument/2006/relationships/image" Target="../media/image151.png"/><Relationship Id="rId30" Type="http://schemas.openxmlformats.org/officeDocument/2006/relationships/image" Target="../media/image154.png"/><Relationship Id="rId35" Type="http://schemas.openxmlformats.org/officeDocument/2006/relationships/image" Target="../media/image159.png"/><Relationship Id="rId8" Type="http://schemas.openxmlformats.org/officeDocument/2006/relationships/image" Target="../media/image132.png"/><Relationship Id="rId3" Type="http://schemas.openxmlformats.org/officeDocument/2006/relationships/image" Target="../media/image12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1.png"/><Relationship Id="rId13" Type="http://schemas.openxmlformats.org/officeDocument/2006/relationships/image" Target="../media/image176.png"/><Relationship Id="rId18" Type="http://schemas.openxmlformats.org/officeDocument/2006/relationships/image" Target="../media/image181.png"/><Relationship Id="rId26" Type="http://schemas.openxmlformats.org/officeDocument/2006/relationships/image" Target="../media/image189.png"/><Relationship Id="rId3" Type="http://schemas.openxmlformats.org/officeDocument/2006/relationships/image" Target="../media/image166.png"/><Relationship Id="rId21" Type="http://schemas.openxmlformats.org/officeDocument/2006/relationships/image" Target="../media/image184.png"/><Relationship Id="rId7" Type="http://schemas.openxmlformats.org/officeDocument/2006/relationships/image" Target="../media/image170.png"/><Relationship Id="rId12" Type="http://schemas.openxmlformats.org/officeDocument/2006/relationships/image" Target="../media/image175.png"/><Relationship Id="rId17" Type="http://schemas.openxmlformats.org/officeDocument/2006/relationships/image" Target="../media/image180.png"/><Relationship Id="rId25" Type="http://schemas.openxmlformats.org/officeDocument/2006/relationships/image" Target="../media/image188.png"/><Relationship Id="rId2" Type="http://schemas.openxmlformats.org/officeDocument/2006/relationships/image" Target="../media/image165.png"/><Relationship Id="rId16" Type="http://schemas.openxmlformats.org/officeDocument/2006/relationships/image" Target="../media/image179.png"/><Relationship Id="rId20" Type="http://schemas.openxmlformats.org/officeDocument/2006/relationships/image" Target="../media/image183.png"/><Relationship Id="rId29" Type="http://schemas.openxmlformats.org/officeDocument/2006/relationships/image" Target="../media/image192.png"/><Relationship Id="rId1" Type="http://schemas.openxmlformats.org/officeDocument/2006/relationships/image" Target="../media/image164.png"/><Relationship Id="rId6" Type="http://schemas.openxmlformats.org/officeDocument/2006/relationships/image" Target="../media/image169.png"/><Relationship Id="rId11" Type="http://schemas.openxmlformats.org/officeDocument/2006/relationships/image" Target="../media/image174.png"/><Relationship Id="rId24" Type="http://schemas.openxmlformats.org/officeDocument/2006/relationships/image" Target="../media/image187.png"/><Relationship Id="rId5" Type="http://schemas.openxmlformats.org/officeDocument/2006/relationships/image" Target="../media/image168.png"/><Relationship Id="rId15" Type="http://schemas.openxmlformats.org/officeDocument/2006/relationships/image" Target="../media/image178.png"/><Relationship Id="rId23" Type="http://schemas.openxmlformats.org/officeDocument/2006/relationships/image" Target="../media/image186.png"/><Relationship Id="rId28" Type="http://schemas.openxmlformats.org/officeDocument/2006/relationships/image" Target="../media/image191.png"/><Relationship Id="rId10" Type="http://schemas.openxmlformats.org/officeDocument/2006/relationships/image" Target="../media/image173.png"/><Relationship Id="rId19" Type="http://schemas.openxmlformats.org/officeDocument/2006/relationships/image" Target="../media/image182.png"/><Relationship Id="rId31" Type="http://schemas.openxmlformats.org/officeDocument/2006/relationships/image" Target="../media/image194.png"/><Relationship Id="rId4" Type="http://schemas.openxmlformats.org/officeDocument/2006/relationships/image" Target="../media/image167.png"/><Relationship Id="rId9" Type="http://schemas.openxmlformats.org/officeDocument/2006/relationships/image" Target="../media/image172.png"/><Relationship Id="rId14" Type="http://schemas.openxmlformats.org/officeDocument/2006/relationships/image" Target="../media/image177.png"/><Relationship Id="rId22" Type="http://schemas.openxmlformats.org/officeDocument/2006/relationships/image" Target="../media/image185.png"/><Relationship Id="rId27" Type="http://schemas.openxmlformats.org/officeDocument/2006/relationships/image" Target="../media/image190.png"/><Relationship Id="rId30" Type="http://schemas.openxmlformats.org/officeDocument/2006/relationships/image" Target="../media/image19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2.png"/><Relationship Id="rId3" Type="http://schemas.openxmlformats.org/officeDocument/2006/relationships/image" Target="../media/image197.png"/><Relationship Id="rId7" Type="http://schemas.openxmlformats.org/officeDocument/2006/relationships/image" Target="../media/image201.png"/><Relationship Id="rId2" Type="http://schemas.openxmlformats.org/officeDocument/2006/relationships/image" Target="../media/image196.png"/><Relationship Id="rId1" Type="http://schemas.openxmlformats.org/officeDocument/2006/relationships/image" Target="../media/image195.png"/><Relationship Id="rId6" Type="http://schemas.openxmlformats.org/officeDocument/2006/relationships/image" Target="../media/image200.png"/><Relationship Id="rId5" Type="http://schemas.openxmlformats.org/officeDocument/2006/relationships/image" Target="../media/image199.png"/><Relationship Id="rId10" Type="http://schemas.openxmlformats.org/officeDocument/2006/relationships/image" Target="../media/image204.png"/><Relationship Id="rId4" Type="http://schemas.openxmlformats.org/officeDocument/2006/relationships/image" Target="../media/image198.png"/><Relationship Id="rId9" Type="http://schemas.openxmlformats.org/officeDocument/2006/relationships/image" Target="../media/image20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13" Type="http://schemas.openxmlformats.org/officeDocument/2006/relationships/image" Target="../media/image217.png"/><Relationship Id="rId3" Type="http://schemas.openxmlformats.org/officeDocument/2006/relationships/image" Target="../media/image207.png"/><Relationship Id="rId7" Type="http://schemas.openxmlformats.org/officeDocument/2006/relationships/image" Target="../media/image211.png"/><Relationship Id="rId12" Type="http://schemas.openxmlformats.org/officeDocument/2006/relationships/image" Target="../media/image216.png"/><Relationship Id="rId2" Type="http://schemas.openxmlformats.org/officeDocument/2006/relationships/image" Target="../media/image206.png"/><Relationship Id="rId16" Type="http://schemas.openxmlformats.org/officeDocument/2006/relationships/image" Target="../media/image220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5" Type="http://schemas.openxmlformats.org/officeDocument/2006/relationships/image" Target="../media/image209.png"/><Relationship Id="rId15" Type="http://schemas.openxmlformats.org/officeDocument/2006/relationships/image" Target="../media/image219.png"/><Relationship Id="rId10" Type="http://schemas.openxmlformats.org/officeDocument/2006/relationships/image" Target="../media/image214.png"/><Relationship Id="rId4" Type="http://schemas.openxmlformats.org/officeDocument/2006/relationships/image" Target="../media/image208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8.png"/><Relationship Id="rId13" Type="http://schemas.openxmlformats.org/officeDocument/2006/relationships/image" Target="../media/image233.png"/><Relationship Id="rId18" Type="http://schemas.openxmlformats.org/officeDocument/2006/relationships/image" Target="../media/image238.png"/><Relationship Id="rId3" Type="http://schemas.openxmlformats.org/officeDocument/2006/relationships/image" Target="../media/image223.png"/><Relationship Id="rId21" Type="http://schemas.openxmlformats.org/officeDocument/2006/relationships/image" Target="../media/image241.png"/><Relationship Id="rId7" Type="http://schemas.openxmlformats.org/officeDocument/2006/relationships/image" Target="../media/image227.png"/><Relationship Id="rId12" Type="http://schemas.openxmlformats.org/officeDocument/2006/relationships/image" Target="../media/image232.png"/><Relationship Id="rId17" Type="http://schemas.openxmlformats.org/officeDocument/2006/relationships/image" Target="../media/image237.png"/><Relationship Id="rId2" Type="http://schemas.openxmlformats.org/officeDocument/2006/relationships/image" Target="../media/image222.png"/><Relationship Id="rId16" Type="http://schemas.openxmlformats.org/officeDocument/2006/relationships/image" Target="../media/image236.png"/><Relationship Id="rId20" Type="http://schemas.openxmlformats.org/officeDocument/2006/relationships/image" Target="../media/image240.png"/><Relationship Id="rId1" Type="http://schemas.openxmlformats.org/officeDocument/2006/relationships/image" Target="../media/image221.png"/><Relationship Id="rId6" Type="http://schemas.openxmlformats.org/officeDocument/2006/relationships/image" Target="../media/image226.png"/><Relationship Id="rId11" Type="http://schemas.openxmlformats.org/officeDocument/2006/relationships/image" Target="../media/image231.png"/><Relationship Id="rId24" Type="http://schemas.openxmlformats.org/officeDocument/2006/relationships/image" Target="../media/image244.png"/><Relationship Id="rId5" Type="http://schemas.openxmlformats.org/officeDocument/2006/relationships/image" Target="../media/image225.png"/><Relationship Id="rId15" Type="http://schemas.openxmlformats.org/officeDocument/2006/relationships/image" Target="../media/image235.png"/><Relationship Id="rId23" Type="http://schemas.openxmlformats.org/officeDocument/2006/relationships/image" Target="../media/image243.png"/><Relationship Id="rId10" Type="http://schemas.openxmlformats.org/officeDocument/2006/relationships/image" Target="../media/image230.png"/><Relationship Id="rId19" Type="http://schemas.openxmlformats.org/officeDocument/2006/relationships/image" Target="../media/image239.png"/><Relationship Id="rId4" Type="http://schemas.openxmlformats.org/officeDocument/2006/relationships/image" Target="../media/image224.png"/><Relationship Id="rId9" Type="http://schemas.openxmlformats.org/officeDocument/2006/relationships/image" Target="../media/image229.png"/><Relationship Id="rId14" Type="http://schemas.openxmlformats.org/officeDocument/2006/relationships/image" Target="../media/image234.png"/><Relationship Id="rId22" Type="http://schemas.openxmlformats.org/officeDocument/2006/relationships/image" Target="../media/image24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2.png"/><Relationship Id="rId13" Type="http://schemas.openxmlformats.org/officeDocument/2006/relationships/image" Target="../media/image257.png"/><Relationship Id="rId3" Type="http://schemas.openxmlformats.org/officeDocument/2006/relationships/image" Target="../media/image247.png"/><Relationship Id="rId7" Type="http://schemas.openxmlformats.org/officeDocument/2006/relationships/image" Target="../media/image251.png"/><Relationship Id="rId12" Type="http://schemas.openxmlformats.org/officeDocument/2006/relationships/image" Target="../media/image256.png"/><Relationship Id="rId2" Type="http://schemas.openxmlformats.org/officeDocument/2006/relationships/image" Target="../media/image246.png"/><Relationship Id="rId1" Type="http://schemas.openxmlformats.org/officeDocument/2006/relationships/image" Target="../media/image245.png"/><Relationship Id="rId6" Type="http://schemas.openxmlformats.org/officeDocument/2006/relationships/image" Target="../media/image250.png"/><Relationship Id="rId11" Type="http://schemas.openxmlformats.org/officeDocument/2006/relationships/image" Target="../media/image255.png"/><Relationship Id="rId5" Type="http://schemas.openxmlformats.org/officeDocument/2006/relationships/image" Target="../media/image249.png"/><Relationship Id="rId10" Type="http://schemas.openxmlformats.org/officeDocument/2006/relationships/image" Target="../media/image254.png"/><Relationship Id="rId4" Type="http://schemas.openxmlformats.org/officeDocument/2006/relationships/image" Target="../media/image248.png"/><Relationship Id="rId9" Type="http://schemas.openxmlformats.org/officeDocument/2006/relationships/image" Target="../media/image253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5.png"/><Relationship Id="rId13" Type="http://schemas.openxmlformats.org/officeDocument/2006/relationships/image" Target="../media/image270.png"/><Relationship Id="rId18" Type="http://schemas.openxmlformats.org/officeDocument/2006/relationships/image" Target="../media/image275.png"/><Relationship Id="rId26" Type="http://schemas.openxmlformats.org/officeDocument/2006/relationships/image" Target="../media/image283.png"/><Relationship Id="rId3" Type="http://schemas.openxmlformats.org/officeDocument/2006/relationships/image" Target="../media/image260.png"/><Relationship Id="rId21" Type="http://schemas.openxmlformats.org/officeDocument/2006/relationships/image" Target="../media/image278.png"/><Relationship Id="rId7" Type="http://schemas.openxmlformats.org/officeDocument/2006/relationships/image" Target="../media/image264.png"/><Relationship Id="rId12" Type="http://schemas.openxmlformats.org/officeDocument/2006/relationships/image" Target="../media/image269.png"/><Relationship Id="rId17" Type="http://schemas.openxmlformats.org/officeDocument/2006/relationships/image" Target="../media/image274.png"/><Relationship Id="rId25" Type="http://schemas.openxmlformats.org/officeDocument/2006/relationships/image" Target="../media/image282.png"/><Relationship Id="rId2" Type="http://schemas.openxmlformats.org/officeDocument/2006/relationships/image" Target="../media/image259.png"/><Relationship Id="rId16" Type="http://schemas.openxmlformats.org/officeDocument/2006/relationships/image" Target="../media/image273.png"/><Relationship Id="rId20" Type="http://schemas.openxmlformats.org/officeDocument/2006/relationships/image" Target="../media/image277.png"/><Relationship Id="rId29" Type="http://schemas.openxmlformats.org/officeDocument/2006/relationships/image" Target="../media/image286.png"/><Relationship Id="rId1" Type="http://schemas.openxmlformats.org/officeDocument/2006/relationships/image" Target="../media/image258.png"/><Relationship Id="rId6" Type="http://schemas.openxmlformats.org/officeDocument/2006/relationships/image" Target="../media/image263.png"/><Relationship Id="rId11" Type="http://schemas.openxmlformats.org/officeDocument/2006/relationships/image" Target="../media/image268.png"/><Relationship Id="rId24" Type="http://schemas.openxmlformats.org/officeDocument/2006/relationships/image" Target="../media/image281.png"/><Relationship Id="rId5" Type="http://schemas.openxmlformats.org/officeDocument/2006/relationships/image" Target="../media/image262.png"/><Relationship Id="rId15" Type="http://schemas.openxmlformats.org/officeDocument/2006/relationships/image" Target="../media/image272.png"/><Relationship Id="rId23" Type="http://schemas.openxmlformats.org/officeDocument/2006/relationships/image" Target="../media/image280.png"/><Relationship Id="rId28" Type="http://schemas.openxmlformats.org/officeDocument/2006/relationships/image" Target="../media/image285.png"/><Relationship Id="rId10" Type="http://schemas.openxmlformats.org/officeDocument/2006/relationships/image" Target="../media/image267.png"/><Relationship Id="rId19" Type="http://schemas.openxmlformats.org/officeDocument/2006/relationships/image" Target="../media/image276.png"/><Relationship Id="rId4" Type="http://schemas.openxmlformats.org/officeDocument/2006/relationships/image" Target="../media/image261.png"/><Relationship Id="rId9" Type="http://schemas.openxmlformats.org/officeDocument/2006/relationships/image" Target="../media/image266.png"/><Relationship Id="rId14" Type="http://schemas.openxmlformats.org/officeDocument/2006/relationships/image" Target="../media/image271.png"/><Relationship Id="rId22" Type="http://schemas.openxmlformats.org/officeDocument/2006/relationships/image" Target="../media/image279.png"/><Relationship Id="rId27" Type="http://schemas.openxmlformats.org/officeDocument/2006/relationships/image" Target="../media/image284.png"/><Relationship Id="rId30" Type="http://schemas.openxmlformats.org/officeDocument/2006/relationships/image" Target="../media/image287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5.png"/><Relationship Id="rId13" Type="http://schemas.openxmlformats.org/officeDocument/2006/relationships/image" Target="../media/image300.png"/><Relationship Id="rId3" Type="http://schemas.openxmlformats.org/officeDocument/2006/relationships/image" Target="../media/image290.png"/><Relationship Id="rId7" Type="http://schemas.openxmlformats.org/officeDocument/2006/relationships/image" Target="../media/image294.png"/><Relationship Id="rId12" Type="http://schemas.openxmlformats.org/officeDocument/2006/relationships/image" Target="../media/image299.png"/><Relationship Id="rId2" Type="http://schemas.openxmlformats.org/officeDocument/2006/relationships/image" Target="../media/image289.png"/><Relationship Id="rId1" Type="http://schemas.openxmlformats.org/officeDocument/2006/relationships/image" Target="../media/image288.png"/><Relationship Id="rId6" Type="http://schemas.openxmlformats.org/officeDocument/2006/relationships/image" Target="../media/image293.png"/><Relationship Id="rId11" Type="http://schemas.openxmlformats.org/officeDocument/2006/relationships/image" Target="../media/image298.png"/><Relationship Id="rId5" Type="http://schemas.openxmlformats.org/officeDocument/2006/relationships/image" Target="../media/image292.png"/><Relationship Id="rId10" Type="http://schemas.openxmlformats.org/officeDocument/2006/relationships/image" Target="../media/image297.png"/><Relationship Id="rId4" Type="http://schemas.openxmlformats.org/officeDocument/2006/relationships/image" Target="../media/image291.png"/><Relationship Id="rId9" Type="http://schemas.openxmlformats.org/officeDocument/2006/relationships/image" Target="../media/image296.png"/><Relationship Id="rId14" Type="http://schemas.openxmlformats.org/officeDocument/2006/relationships/image" Target="../media/image301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9.png"/><Relationship Id="rId13" Type="http://schemas.openxmlformats.org/officeDocument/2006/relationships/image" Target="../media/image314.png"/><Relationship Id="rId18" Type="http://schemas.openxmlformats.org/officeDocument/2006/relationships/image" Target="../media/image319.png"/><Relationship Id="rId26" Type="http://schemas.openxmlformats.org/officeDocument/2006/relationships/image" Target="../media/image327.png"/><Relationship Id="rId3" Type="http://schemas.openxmlformats.org/officeDocument/2006/relationships/image" Target="../media/image304.png"/><Relationship Id="rId21" Type="http://schemas.openxmlformats.org/officeDocument/2006/relationships/image" Target="../media/image322.png"/><Relationship Id="rId7" Type="http://schemas.openxmlformats.org/officeDocument/2006/relationships/image" Target="../media/image308.png"/><Relationship Id="rId12" Type="http://schemas.openxmlformats.org/officeDocument/2006/relationships/image" Target="../media/image313.png"/><Relationship Id="rId17" Type="http://schemas.openxmlformats.org/officeDocument/2006/relationships/image" Target="../media/image318.png"/><Relationship Id="rId25" Type="http://schemas.openxmlformats.org/officeDocument/2006/relationships/image" Target="../media/image326.png"/><Relationship Id="rId2" Type="http://schemas.openxmlformats.org/officeDocument/2006/relationships/image" Target="../media/image303.png"/><Relationship Id="rId16" Type="http://schemas.openxmlformats.org/officeDocument/2006/relationships/image" Target="../media/image317.png"/><Relationship Id="rId20" Type="http://schemas.openxmlformats.org/officeDocument/2006/relationships/image" Target="../media/image321.png"/><Relationship Id="rId29" Type="http://schemas.openxmlformats.org/officeDocument/2006/relationships/image" Target="../media/image330.png"/><Relationship Id="rId1" Type="http://schemas.openxmlformats.org/officeDocument/2006/relationships/image" Target="../media/image302.png"/><Relationship Id="rId6" Type="http://schemas.openxmlformats.org/officeDocument/2006/relationships/image" Target="../media/image307.png"/><Relationship Id="rId11" Type="http://schemas.openxmlformats.org/officeDocument/2006/relationships/image" Target="../media/image312.png"/><Relationship Id="rId24" Type="http://schemas.openxmlformats.org/officeDocument/2006/relationships/image" Target="../media/image325.png"/><Relationship Id="rId5" Type="http://schemas.openxmlformats.org/officeDocument/2006/relationships/image" Target="../media/image306.png"/><Relationship Id="rId15" Type="http://schemas.openxmlformats.org/officeDocument/2006/relationships/image" Target="../media/image316.png"/><Relationship Id="rId23" Type="http://schemas.openxmlformats.org/officeDocument/2006/relationships/image" Target="../media/image324.png"/><Relationship Id="rId28" Type="http://schemas.openxmlformats.org/officeDocument/2006/relationships/image" Target="../media/image329.png"/><Relationship Id="rId10" Type="http://schemas.openxmlformats.org/officeDocument/2006/relationships/image" Target="../media/image311.png"/><Relationship Id="rId19" Type="http://schemas.openxmlformats.org/officeDocument/2006/relationships/image" Target="../media/image320.png"/><Relationship Id="rId4" Type="http://schemas.openxmlformats.org/officeDocument/2006/relationships/image" Target="../media/image305.png"/><Relationship Id="rId9" Type="http://schemas.openxmlformats.org/officeDocument/2006/relationships/image" Target="../media/image310.png"/><Relationship Id="rId14" Type="http://schemas.openxmlformats.org/officeDocument/2006/relationships/image" Target="../media/image315.png"/><Relationship Id="rId22" Type="http://schemas.openxmlformats.org/officeDocument/2006/relationships/image" Target="../media/image323.png"/><Relationship Id="rId27" Type="http://schemas.openxmlformats.org/officeDocument/2006/relationships/image" Target="../media/image328.png"/><Relationship Id="rId30" Type="http://schemas.openxmlformats.org/officeDocument/2006/relationships/image" Target="../media/image331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44.png"/><Relationship Id="rId18" Type="http://schemas.openxmlformats.org/officeDocument/2006/relationships/image" Target="../media/image349.png"/><Relationship Id="rId26" Type="http://schemas.openxmlformats.org/officeDocument/2006/relationships/image" Target="../media/image357.png"/><Relationship Id="rId39" Type="http://schemas.openxmlformats.org/officeDocument/2006/relationships/image" Target="../media/image370.png"/><Relationship Id="rId21" Type="http://schemas.openxmlformats.org/officeDocument/2006/relationships/image" Target="../media/image352.png"/><Relationship Id="rId34" Type="http://schemas.openxmlformats.org/officeDocument/2006/relationships/image" Target="../media/image365.png"/><Relationship Id="rId42" Type="http://schemas.openxmlformats.org/officeDocument/2006/relationships/image" Target="../media/image373.png"/><Relationship Id="rId47" Type="http://schemas.openxmlformats.org/officeDocument/2006/relationships/image" Target="../media/image378.png"/><Relationship Id="rId7" Type="http://schemas.openxmlformats.org/officeDocument/2006/relationships/image" Target="../media/image338.png"/><Relationship Id="rId2" Type="http://schemas.openxmlformats.org/officeDocument/2006/relationships/image" Target="../media/image333.png"/><Relationship Id="rId16" Type="http://schemas.openxmlformats.org/officeDocument/2006/relationships/image" Target="../media/image347.png"/><Relationship Id="rId29" Type="http://schemas.openxmlformats.org/officeDocument/2006/relationships/image" Target="../media/image360.png"/><Relationship Id="rId1" Type="http://schemas.openxmlformats.org/officeDocument/2006/relationships/image" Target="../media/image332.png"/><Relationship Id="rId6" Type="http://schemas.openxmlformats.org/officeDocument/2006/relationships/image" Target="../media/image337.png"/><Relationship Id="rId11" Type="http://schemas.openxmlformats.org/officeDocument/2006/relationships/image" Target="../media/image342.png"/><Relationship Id="rId24" Type="http://schemas.openxmlformats.org/officeDocument/2006/relationships/image" Target="../media/image355.png"/><Relationship Id="rId32" Type="http://schemas.openxmlformats.org/officeDocument/2006/relationships/image" Target="../media/image363.png"/><Relationship Id="rId37" Type="http://schemas.openxmlformats.org/officeDocument/2006/relationships/image" Target="../media/image368.png"/><Relationship Id="rId40" Type="http://schemas.openxmlformats.org/officeDocument/2006/relationships/image" Target="../media/image371.png"/><Relationship Id="rId45" Type="http://schemas.openxmlformats.org/officeDocument/2006/relationships/image" Target="../media/image376.png"/><Relationship Id="rId5" Type="http://schemas.openxmlformats.org/officeDocument/2006/relationships/image" Target="../media/image336.png"/><Relationship Id="rId15" Type="http://schemas.openxmlformats.org/officeDocument/2006/relationships/image" Target="../media/image346.png"/><Relationship Id="rId23" Type="http://schemas.openxmlformats.org/officeDocument/2006/relationships/image" Target="../media/image354.png"/><Relationship Id="rId28" Type="http://schemas.openxmlformats.org/officeDocument/2006/relationships/image" Target="../media/image359.png"/><Relationship Id="rId36" Type="http://schemas.openxmlformats.org/officeDocument/2006/relationships/image" Target="../media/image367.png"/><Relationship Id="rId10" Type="http://schemas.openxmlformats.org/officeDocument/2006/relationships/image" Target="../media/image341.png"/><Relationship Id="rId19" Type="http://schemas.openxmlformats.org/officeDocument/2006/relationships/image" Target="../media/image350.png"/><Relationship Id="rId31" Type="http://schemas.openxmlformats.org/officeDocument/2006/relationships/image" Target="../media/image362.png"/><Relationship Id="rId44" Type="http://schemas.openxmlformats.org/officeDocument/2006/relationships/image" Target="../media/image375.png"/><Relationship Id="rId4" Type="http://schemas.openxmlformats.org/officeDocument/2006/relationships/image" Target="../media/image335.png"/><Relationship Id="rId9" Type="http://schemas.openxmlformats.org/officeDocument/2006/relationships/image" Target="../media/image340.png"/><Relationship Id="rId14" Type="http://schemas.openxmlformats.org/officeDocument/2006/relationships/image" Target="../media/image345.png"/><Relationship Id="rId22" Type="http://schemas.openxmlformats.org/officeDocument/2006/relationships/image" Target="../media/image353.png"/><Relationship Id="rId27" Type="http://schemas.openxmlformats.org/officeDocument/2006/relationships/image" Target="../media/image358.png"/><Relationship Id="rId30" Type="http://schemas.openxmlformats.org/officeDocument/2006/relationships/image" Target="../media/image361.png"/><Relationship Id="rId35" Type="http://schemas.openxmlformats.org/officeDocument/2006/relationships/image" Target="../media/image366.png"/><Relationship Id="rId43" Type="http://schemas.openxmlformats.org/officeDocument/2006/relationships/image" Target="../media/image374.png"/><Relationship Id="rId8" Type="http://schemas.openxmlformats.org/officeDocument/2006/relationships/image" Target="../media/image339.png"/><Relationship Id="rId3" Type="http://schemas.openxmlformats.org/officeDocument/2006/relationships/image" Target="../media/image334.png"/><Relationship Id="rId12" Type="http://schemas.openxmlformats.org/officeDocument/2006/relationships/image" Target="../media/image343.png"/><Relationship Id="rId17" Type="http://schemas.openxmlformats.org/officeDocument/2006/relationships/image" Target="../media/image348.png"/><Relationship Id="rId25" Type="http://schemas.openxmlformats.org/officeDocument/2006/relationships/image" Target="../media/image356.png"/><Relationship Id="rId33" Type="http://schemas.openxmlformats.org/officeDocument/2006/relationships/image" Target="../media/image364.png"/><Relationship Id="rId38" Type="http://schemas.openxmlformats.org/officeDocument/2006/relationships/image" Target="../media/image369.png"/><Relationship Id="rId46" Type="http://schemas.openxmlformats.org/officeDocument/2006/relationships/image" Target="../media/image377.png"/><Relationship Id="rId20" Type="http://schemas.openxmlformats.org/officeDocument/2006/relationships/image" Target="../media/image351.png"/><Relationship Id="rId41" Type="http://schemas.openxmlformats.org/officeDocument/2006/relationships/image" Target="../media/image372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6.png"/><Relationship Id="rId13" Type="http://schemas.openxmlformats.org/officeDocument/2006/relationships/image" Target="../media/image391.png"/><Relationship Id="rId18" Type="http://schemas.openxmlformats.org/officeDocument/2006/relationships/image" Target="../media/image396.png"/><Relationship Id="rId26" Type="http://schemas.openxmlformats.org/officeDocument/2006/relationships/image" Target="../media/image404.png"/><Relationship Id="rId3" Type="http://schemas.openxmlformats.org/officeDocument/2006/relationships/image" Target="../media/image381.png"/><Relationship Id="rId21" Type="http://schemas.openxmlformats.org/officeDocument/2006/relationships/image" Target="../media/image399.png"/><Relationship Id="rId7" Type="http://schemas.openxmlformats.org/officeDocument/2006/relationships/image" Target="../media/image385.png"/><Relationship Id="rId12" Type="http://schemas.openxmlformats.org/officeDocument/2006/relationships/image" Target="../media/image390.png"/><Relationship Id="rId17" Type="http://schemas.openxmlformats.org/officeDocument/2006/relationships/image" Target="../media/image395.png"/><Relationship Id="rId25" Type="http://schemas.openxmlformats.org/officeDocument/2006/relationships/image" Target="../media/image403.png"/><Relationship Id="rId2" Type="http://schemas.openxmlformats.org/officeDocument/2006/relationships/image" Target="../media/image380.png"/><Relationship Id="rId16" Type="http://schemas.openxmlformats.org/officeDocument/2006/relationships/image" Target="../media/image394.png"/><Relationship Id="rId20" Type="http://schemas.openxmlformats.org/officeDocument/2006/relationships/image" Target="../media/image398.png"/><Relationship Id="rId1" Type="http://schemas.openxmlformats.org/officeDocument/2006/relationships/image" Target="../media/image379.png"/><Relationship Id="rId6" Type="http://schemas.openxmlformats.org/officeDocument/2006/relationships/image" Target="../media/image384.png"/><Relationship Id="rId11" Type="http://schemas.openxmlformats.org/officeDocument/2006/relationships/image" Target="../media/image389.png"/><Relationship Id="rId24" Type="http://schemas.openxmlformats.org/officeDocument/2006/relationships/image" Target="../media/image402.png"/><Relationship Id="rId5" Type="http://schemas.openxmlformats.org/officeDocument/2006/relationships/image" Target="../media/image383.png"/><Relationship Id="rId15" Type="http://schemas.openxmlformats.org/officeDocument/2006/relationships/image" Target="../media/image393.png"/><Relationship Id="rId23" Type="http://schemas.openxmlformats.org/officeDocument/2006/relationships/image" Target="../media/image401.png"/><Relationship Id="rId28" Type="http://schemas.openxmlformats.org/officeDocument/2006/relationships/image" Target="../media/image406.png"/><Relationship Id="rId10" Type="http://schemas.openxmlformats.org/officeDocument/2006/relationships/image" Target="../media/image388.png"/><Relationship Id="rId19" Type="http://schemas.openxmlformats.org/officeDocument/2006/relationships/image" Target="../media/image397.png"/><Relationship Id="rId4" Type="http://schemas.openxmlformats.org/officeDocument/2006/relationships/image" Target="../media/image382.png"/><Relationship Id="rId9" Type="http://schemas.openxmlformats.org/officeDocument/2006/relationships/image" Target="../media/image387.png"/><Relationship Id="rId14" Type="http://schemas.openxmlformats.org/officeDocument/2006/relationships/image" Target="../media/image392.png"/><Relationship Id="rId22" Type="http://schemas.openxmlformats.org/officeDocument/2006/relationships/image" Target="../media/image400.png"/><Relationship Id="rId27" Type="http://schemas.openxmlformats.org/officeDocument/2006/relationships/image" Target="../media/image405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9.png"/><Relationship Id="rId18" Type="http://schemas.openxmlformats.org/officeDocument/2006/relationships/image" Target="../media/image424.png"/><Relationship Id="rId26" Type="http://schemas.openxmlformats.org/officeDocument/2006/relationships/image" Target="../media/image432.png"/><Relationship Id="rId39" Type="http://schemas.openxmlformats.org/officeDocument/2006/relationships/image" Target="../media/image445.png"/><Relationship Id="rId21" Type="http://schemas.openxmlformats.org/officeDocument/2006/relationships/image" Target="../media/image427.png"/><Relationship Id="rId34" Type="http://schemas.openxmlformats.org/officeDocument/2006/relationships/image" Target="../media/image440.png"/><Relationship Id="rId7" Type="http://schemas.openxmlformats.org/officeDocument/2006/relationships/image" Target="../media/image413.png"/><Relationship Id="rId12" Type="http://schemas.openxmlformats.org/officeDocument/2006/relationships/image" Target="../media/image418.png"/><Relationship Id="rId17" Type="http://schemas.openxmlformats.org/officeDocument/2006/relationships/image" Target="../media/image423.png"/><Relationship Id="rId25" Type="http://schemas.openxmlformats.org/officeDocument/2006/relationships/image" Target="../media/image431.png"/><Relationship Id="rId33" Type="http://schemas.openxmlformats.org/officeDocument/2006/relationships/image" Target="../media/image439.png"/><Relationship Id="rId38" Type="http://schemas.openxmlformats.org/officeDocument/2006/relationships/image" Target="../media/image444.png"/><Relationship Id="rId2" Type="http://schemas.openxmlformats.org/officeDocument/2006/relationships/image" Target="../media/image408.png"/><Relationship Id="rId16" Type="http://schemas.openxmlformats.org/officeDocument/2006/relationships/image" Target="../media/image422.png"/><Relationship Id="rId20" Type="http://schemas.openxmlformats.org/officeDocument/2006/relationships/image" Target="../media/image426.png"/><Relationship Id="rId29" Type="http://schemas.openxmlformats.org/officeDocument/2006/relationships/image" Target="../media/image435.png"/><Relationship Id="rId1" Type="http://schemas.openxmlformats.org/officeDocument/2006/relationships/image" Target="../media/image407.png"/><Relationship Id="rId6" Type="http://schemas.openxmlformats.org/officeDocument/2006/relationships/image" Target="../media/image412.png"/><Relationship Id="rId11" Type="http://schemas.openxmlformats.org/officeDocument/2006/relationships/image" Target="../media/image417.png"/><Relationship Id="rId24" Type="http://schemas.openxmlformats.org/officeDocument/2006/relationships/image" Target="../media/image430.png"/><Relationship Id="rId32" Type="http://schemas.openxmlformats.org/officeDocument/2006/relationships/image" Target="../media/image438.png"/><Relationship Id="rId37" Type="http://schemas.openxmlformats.org/officeDocument/2006/relationships/image" Target="../media/image443.png"/><Relationship Id="rId5" Type="http://schemas.openxmlformats.org/officeDocument/2006/relationships/image" Target="../media/image411.png"/><Relationship Id="rId15" Type="http://schemas.openxmlformats.org/officeDocument/2006/relationships/image" Target="../media/image421.png"/><Relationship Id="rId23" Type="http://schemas.openxmlformats.org/officeDocument/2006/relationships/image" Target="../media/image429.png"/><Relationship Id="rId28" Type="http://schemas.openxmlformats.org/officeDocument/2006/relationships/image" Target="../media/image434.png"/><Relationship Id="rId36" Type="http://schemas.openxmlformats.org/officeDocument/2006/relationships/image" Target="../media/image442.png"/><Relationship Id="rId10" Type="http://schemas.openxmlformats.org/officeDocument/2006/relationships/image" Target="../media/image416.png"/><Relationship Id="rId19" Type="http://schemas.openxmlformats.org/officeDocument/2006/relationships/image" Target="../media/image425.png"/><Relationship Id="rId31" Type="http://schemas.openxmlformats.org/officeDocument/2006/relationships/image" Target="../media/image437.png"/><Relationship Id="rId4" Type="http://schemas.openxmlformats.org/officeDocument/2006/relationships/image" Target="../media/image410.png"/><Relationship Id="rId9" Type="http://schemas.openxmlformats.org/officeDocument/2006/relationships/image" Target="../media/image415.png"/><Relationship Id="rId14" Type="http://schemas.openxmlformats.org/officeDocument/2006/relationships/image" Target="../media/image420.png"/><Relationship Id="rId22" Type="http://schemas.openxmlformats.org/officeDocument/2006/relationships/image" Target="../media/image428.png"/><Relationship Id="rId27" Type="http://schemas.openxmlformats.org/officeDocument/2006/relationships/image" Target="../media/image433.png"/><Relationship Id="rId30" Type="http://schemas.openxmlformats.org/officeDocument/2006/relationships/image" Target="../media/image436.png"/><Relationship Id="rId35" Type="http://schemas.openxmlformats.org/officeDocument/2006/relationships/image" Target="../media/image441.png"/><Relationship Id="rId8" Type="http://schemas.openxmlformats.org/officeDocument/2006/relationships/image" Target="../media/image414.png"/><Relationship Id="rId3" Type="http://schemas.openxmlformats.org/officeDocument/2006/relationships/image" Target="../media/image409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3.png"/><Relationship Id="rId13" Type="http://schemas.openxmlformats.org/officeDocument/2006/relationships/image" Target="../media/image458.png"/><Relationship Id="rId18" Type="http://schemas.openxmlformats.org/officeDocument/2006/relationships/image" Target="../media/image463.png"/><Relationship Id="rId26" Type="http://schemas.openxmlformats.org/officeDocument/2006/relationships/image" Target="../media/image471.png"/><Relationship Id="rId3" Type="http://schemas.openxmlformats.org/officeDocument/2006/relationships/image" Target="../media/image448.png"/><Relationship Id="rId21" Type="http://schemas.openxmlformats.org/officeDocument/2006/relationships/image" Target="../media/image466.png"/><Relationship Id="rId7" Type="http://schemas.openxmlformats.org/officeDocument/2006/relationships/image" Target="../media/image452.png"/><Relationship Id="rId12" Type="http://schemas.openxmlformats.org/officeDocument/2006/relationships/image" Target="../media/image457.png"/><Relationship Id="rId17" Type="http://schemas.openxmlformats.org/officeDocument/2006/relationships/image" Target="../media/image462.png"/><Relationship Id="rId25" Type="http://schemas.openxmlformats.org/officeDocument/2006/relationships/image" Target="../media/image470.png"/><Relationship Id="rId2" Type="http://schemas.openxmlformats.org/officeDocument/2006/relationships/image" Target="../media/image447.png"/><Relationship Id="rId16" Type="http://schemas.openxmlformats.org/officeDocument/2006/relationships/image" Target="../media/image461.png"/><Relationship Id="rId20" Type="http://schemas.openxmlformats.org/officeDocument/2006/relationships/image" Target="../media/image465.png"/><Relationship Id="rId1" Type="http://schemas.openxmlformats.org/officeDocument/2006/relationships/image" Target="../media/image446.png"/><Relationship Id="rId6" Type="http://schemas.openxmlformats.org/officeDocument/2006/relationships/image" Target="../media/image451.png"/><Relationship Id="rId11" Type="http://schemas.openxmlformats.org/officeDocument/2006/relationships/image" Target="../media/image456.png"/><Relationship Id="rId24" Type="http://schemas.openxmlformats.org/officeDocument/2006/relationships/image" Target="../media/image469.png"/><Relationship Id="rId5" Type="http://schemas.openxmlformats.org/officeDocument/2006/relationships/image" Target="../media/image450.png"/><Relationship Id="rId15" Type="http://schemas.openxmlformats.org/officeDocument/2006/relationships/image" Target="../media/image460.png"/><Relationship Id="rId23" Type="http://schemas.openxmlformats.org/officeDocument/2006/relationships/image" Target="../media/image468.png"/><Relationship Id="rId28" Type="http://schemas.openxmlformats.org/officeDocument/2006/relationships/image" Target="../media/image473.png"/><Relationship Id="rId10" Type="http://schemas.openxmlformats.org/officeDocument/2006/relationships/image" Target="../media/image455.png"/><Relationship Id="rId19" Type="http://schemas.openxmlformats.org/officeDocument/2006/relationships/image" Target="../media/image464.png"/><Relationship Id="rId4" Type="http://schemas.openxmlformats.org/officeDocument/2006/relationships/image" Target="../media/image449.png"/><Relationship Id="rId9" Type="http://schemas.openxmlformats.org/officeDocument/2006/relationships/image" Target="../media/image454.png"/><Relationship Id="rId14" Type="http://schemas.openxmlformats.org/officeDocument/2006/relationships/image" Target="../media/image459.png"/><Relationship Id="rId22" Type="http://schemas.openxmlformats.org/officeDocument/2006/relationships/image" Target="../media/image467.png"/><Relationship Id="rId27" Type="http://schemas.openxmlformats.org/officeDocument/2006/relationships/image" Target="../media/image472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1.png"/><Relationship Id="rId13" Type="http://schemas.openxmlformats.org/officeDocument/2006/relationships/image" Target="../media/image486.png"/><Relationship Id="rId18" Type="http://schemas.openxmlformats.org/officeDocument/2006/relationships/image" Target="../media/image491.png"/><Relationship Id="rId3" Type="http://schemas.openxmlformats.org/officeDocument/2006/relationships/image" Target="../media/image476.png"/><Relationship Id="rId7" Type="http://schemas.openxmlformats.org/officeDocument/2006/relationships/image" Target="../media/image480.png"/><Relationship Id="rId12" Type="http://schemas.openxmlformats.org/officeDocument/2006/relationships/image" Target="../media/image485.png"/><Relationship Id="rId17" Type="http://schemas.openxmlformats.org/officeDocument/2006/relationships/image" Target="../media/image490.png"/><Relationship Id="rId2" Type="http://schemas.openxmlformats.org/officeDocument/2006/relationships/image" Target="../media/image475.png"/><Relationship Id="rId16" Type="http://schemas.openxmlformats.org/officeDocument/2006/relationships/image" Target="../media/image489.png"/><Relationship Id="rId1" Type="http://schemas.openxmlformats.org/officeDocument/2006/relationships/image" Target="../media/image474.png"/><Relationship Id="rId6" Type="http://schemas.openxmlformats.org/officeDocument/2006/relationships/image" Target="../media/image479.png"/><Relationship Id="rId11" Type="http://schemas.openxmlformats.org/officeDocument/2006/relationships/image" Target="../media/image484.png"/><Relationship Id="rId5" Type="http://schemas.openxmlformats.org/officeDocument/2006/relationships/image" Target="../media/image478.png"/><Relationship Id="rId15" Type="http://schemas.openxmlformats.org/officeDocument/2006/relationships/image" Target="../media/image488.png"/><Relationship Id="rId10" Type="http://schemas.openxmlformats.org/officeDocument/2006/relationships/image" Target="../media/image483.png"/><Relationship Id="rId19" Type="http://schemas.openxmlformats.org/officeDocument/2006/relationships/image" Target="../media/image492.png"/><Relationship Id="rId4" Type="http://schemas.openxmlformats.org/officeDocument/2006/relationships/image" Target="../media/image477.png"/><Relationship Id="rId9" Type="http://schemas.openxmlformats.org/officeDocument/2006/relationships/image" Target="../media/image482.png"/><Relationship Id="rId14" Type="http://schemas.openxmlformats.org/officeDocument/2006/relationships/image" Target="../media/image487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0.png"/><Relationship Id="rId3" Type="http://schemas.openxmlformats.org/officeDocument/2006/relationships/image" Target="../media/image495.png"/><Relationship Id="rId7" Type="http://schemas.openxmlformats.org/officeDocument/2006/relationships/image" Target="../media/image499.png"/><Relationship Id="rId2" Type="http://schemas.openxmlformats.org/officeDocument/2006/relationships/image" Target="../media/image494.png"/><Relationship Id="rId1" Type="http://schemas.openxmlformats.org/officeDocument/2006/relationships/image" Target="../media/image493.png"/><Relationship Id="rId6" Type="http://schemas.openxmlformats.org/officeDocument/2006/relationships/image" Target="../media/image498.png"/><Relationship Id="rId5" Type="http://schemas.openxmlformats.org/officeDocument/2006/relationships/image" Target="../media/image497.png"/><Relationship Id="rId10" Type="http://schemas.openxmlformats.org/officeDocument/2006/relationships/image" Target="../media/image502.png"/><Relationship Id="rId4" Type="http://schemas.openxmlformats.org/officeDocument/2006/relationships/image" Target="../media/image496.png"/><Relationship Id="rId9" Type="http://schemas.openxmlformats.org/officeDocument/2006/relationships/image" Target="../media/image501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15.png"/><Relationship Id="rId18" Type="http://schemas.openxmlformats.org/officeDocument/2006/relationships/image" Target="../media/image520.png"/><Relationship Id="rId26" Type="http://schemas.openxmlformats.org/officeDocument/2006/relationships/image" Target="../media/image528.png"/><Relationship Id="rId39" Type="http://schemas.openxmlformats.org/officeDocument/2006/relationships/image" Target="../media/image541.png"/><Relationship Id="rId21" Type="http://schemas.openxmlformats.org/officeDocument/2006/relationships/image" Target="../media/image523.png"/><Relationship Id="rId34" Type="http://schemas.openxmlformats.org/officeDocument/2006/relationships/image" Target="../media/image536.png"/><Relationship Id="rId42" Type="http://schemas.openxmlformats.org/officeDocument/2006/relationships/image" Target="../media/image544.png"/><Relationship Id="rId47" Type="http://schemas.openxmlformats.org/officeDocument/2006/relationships/image" Target="../media/image549.png"/><Relationship Id="rId7" Type="http://schemas.openxmlformats.org/officeDocument/2006/relationships/image" Target="../media/image509.png"/><Relationship Id="rId2" Type="http://schemas.openxmlformats.org/officeDocument/2006/relationships/image" Target="../media/image504.png"/><Relationship Id="rId16" Type="http://schemas.openxmlformats.org/officeDocument/2006/relationships/image" Target="../media/image518.png"/><Relationship Id="rId29" Type="http://schemas.openxmlformats.org/officeDocument/2006/relationships/image" Target="../media/image531.png"/><Relationship Id="rId11" Type="http://schemas.openxmlformats.org/officeDocument/2006/relationships/image" Target="../media/image513.png"/><Relationship Id="rId24" Type="http://schemas.openxmlformats.org/officeDocument/2006/relationships/image" Target="../media/image526.png"/><Relationship Id="rId32" Type="http://schemas.openxmlformats.org/officeDocument/2006/relationships/image" Target="../media/image534.png"/><Relationship Id="rId37" Type="http://schemas.openxmlformats.org/officeDocument/2006/relationships/image" Target="../media/image539.png"/><Relationship Id="rId40" Type="http://schemas.openxmlformats.org/officeDocument/2006/relationships/image" Target="../media/image542.png"/><Relationship Id="rId45" Type="http://schemas.openxmlformats.org/officeDocument/2006/relationships/image" Target="../media/image547.png"/><Relationship Id="rId5" Type="http://schemas.openxmlformats.org/officeDocument/2006/relationships/image" Target="../media/image507.png"/><Relationship Id="rId15" Type="http://schemas.openxmlformats.org/officeDocument/2006/relationships/image" Target="../media/image517.png"/><Relationship Id="rId23" Type="http://schemas.openxmlformats.org/officeDocument/2006/relationships/image" Target="../media/image525.png"/><Relationship Id="rId28" Type="http://schemas.openxmlformats.org/officeDocument/2006/relationships/image" Target="../media/image530.png"/><Relationship Id="rId36" Type="http://schemas.openxmlformats.org/officeDocument/2006/relationships/image" Target="../media/image538.png"/><Relationship Id="rId49" Type="http://schemas.openxmlformats.org/officeDocument/2006/relationships/image" Target="../media/image551.png"/><Relationship Id="rId10" Type="http://schemas.openxmlformats.org/officeDocument/2006/relationships/image" Target="../media/image512.png"/><Relationship Id="rId19" Type="http://schemas.openxmlformats.org/officeDocument/2006/relationships/image" Target="../media/image521.png"/><Relationship Id="rId31" Type="http://schemas.openxmlformats.org/officeDocument/2006/relationships/image" Target="../media/image533.png"/><Relationship Id="rId44" Type="http://schemas.openxmlformats.org/officeDocument/2006/relationships/image" Target="../media/image546.png"/><Relationship Id="rId4" Type="http://schemas.openxmlformats.org/officeDocument/2006/relationships/image" Target="../media/image506.png"/><Relationship Id="rId9" Type="http://schemas.openxmlformats.org/officeDocument/2006/relationships/image" Target="../media/image511.png"/><Relationship Id="rId14" Type="http://schemas.openxmlformats.org/officeDocument/2006/relationships/image" Target="../media/image516.png"/><Relationship Id="rId22" Type="http://schemas.openxmlformats.org/officeDocument/2006/relationships/image" Target="../media/image524.png"/><Relationship Id="rId27" Type="http://schemas.openxmlformats.org/officeDocument/2006/relationships/image" Target="../media/image529.png"/><Relationship Id="rId30" Type="http://schemas.openxmlformats.org/officeDocument/2006/relationships/image" Target="../media/image532.png"/><Relationship Id="rId35" Type="http://schemas.openxmlformats.org/officeDocument/2006/relationships/image" Target="../media/image537.png"/><Relationship Id="rId43" Type="http://schemas.openxmlformats.org/officeDocument/2006/relationships/image" Target="../media/image545.png"/><Relationship Id="rId48" Type="http://schemas.openxmlformats.org/officeDocument/2006/relationships/image" Target="../media/image550.png"/><Relationship Id="rId8" Type="http://schemas.openxmlformats.org/officeDocument/2006/relationships/image" Target="../media/image510.png"/><Relationship Id="rId3" Type="http://schemas.openxmlformats.org/officeDocument/2006/relationships/image" Target="../media/image505.png"/><Relationship Id="rId12" Type="http://schemas.openxmlformats.org/officeDocument/2006/relationships/image" Target="../media/image514.png"/><Relationship Id="rId17" Type="http://schemas.openxmlformats.org/officeDocument/2006/relationships/image" Target="../media/image519.png"/><Relationship Id="rId25" Type="http://schemas.openxmlformats.org/officeDocument/2006/relationships/image" Target="../media/image527.png"/><Relationship Id="rId33" Type="http://schemas.openxmlformats.org/officeDocument/2006/relationships/image" Target="../media/image535.png"/><Relationship Id="rId38" Type="http://schemas.openxmlformats.org/officeDocument/2006/relationships/image" Target="../media/image540.png"/><Relationship Id="rId46" Type="http://schemas.openxmlformats.org/officeDocument/2006/relationships/image" Target="../media/image548.png"/><Relationship Id="rId20" Type="http://schemas.openxmlformats.org/officeDocument/2006/relationships/image" Target="../media/image522.png"/><Relationship Id="rId41" Type="http://schemas.openxmlformats.org/officeDocument/2006/relationships/image" Target="../media/image543.png"/><Relationship Id="rId1" Type="http://schemas.openxmlformats.org/officeDocument/2006/relationships/image" Target="../media/image503.png"/><Relationship Id="rId6" Type="http://schemas.openxmlformats.org/officeDocument/2006/relationships/image" Target="../media/image508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9.png"/><Relationship Id="rId13" Type="http://schemas.openxmlformats.org/officeDocument/2006/relationships/image" Target="../media/image564.png"/><Relationship Id="rId3" Type="http://schemas.openxmlformats.org/officeDocument/2006/relationships/image" Target="../media/image554.png"/><Relationship Id="rId7" Type="http://schemas.openxmlformats.org/officeDocument/2006/relationships/image" Target="../media/image558.png"/><Relationship Id="rId12" Type="http://schemas.openxmlformats.org/officeDocument/2006/relationships/image" Target="../media/image563.png"/><Relationship Id="rId2" Type="http://schemas.openxmlformats.org/officeDocument/2006/relationships/image" Target="../media/image553.png"/><Relationship Id="rId1" Type="http://schemas.openxmlformats.org/officeDocument/2006/relationships/image" Target="../media/image552.png"/><Relationship Id="rId6" Type="http://schemas.openxmlformats.org/officeDocument/2006/relationships/image" Target="../media/image557.png"/><Relationship Id="rId11" Type="http://schemas.openxmlformats.org/officeDocument/2006/relationships/image" Target="../media/image562.png"/><Relationship Id="rId5" Type="http://schemas.openxmlformats.org/officeDocument/2006/relationships/image" Target="../media/image556.png"/><Relationship Id="rId10" Type="http://schemas.openxmlformats.org/officeDocument/2006/relationships/image" Target="../media/image561.png"/><Relationship Id="rId4" Type="http://schemas.openxmlformats.org/officeDocument/2006/relationships/image" Target="../media/image555.png"/><Relationship Id="rId9" Type="http://schemas.openxmlformats.org/officeDocument/2006/relationships/image" Target="../media/image560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2.png"/><Relationship Id="rId13" Type="http://schemas.openxmlformats.org/officeDocument/2006/relationships/image" Target="../media/image577.png"/><Relationship Id="rId18" Type="http://schemas.openxmlformats.org/officeDocument/2006/relationships/image" Target="../media/image582.png"/><Relationship Id="rId3" Type="http://schemas.openxmlformats.org/officeDocument/2006/relationships/image" Target="../media/image567.png"/><Relationship Id="rId7" Type="http://schemas.openxmlformats.org/officeDocument/2006/relationships/image" Target="../media/image571.png"/><Relationship Id="rId12" Type="http://schemas.openxmlformats.org/officeDocument/2006/relationships/image" Target="../media/image576.png"/><Relationship Id="rId17" Type="http://schemas.openxmlformats.org/officeDocument/2006/relationships/image" Target="../media/image581.png"/><Relationship Id="rId2" Type="http://schemas.openxmlformats.org/officeDocument/2006/relationships/image" Target="../media/image566.png"/><Relationship Id="rId16" Type="http://schemas.openxmlformats.org/officeDocument/2006/relationships/image" Target="../media/image580.png"/><Relationship Id="rId1" Type="http://schemas.openxmlformats.org/officeDocument/2006/relationships/image" Target="../media/image565.png"/><Relationship Id="rId6" Type="http://schemas.openxmlformats.org/officeDocument/2006/relationships/image" Target="../media/image570.png"/><Relationship Id="rId11" Type="http://schemas.openxmlformats.org/officeDocument/2006/relationships/image" Target="../media/image575.png"/><Relationship Id="rId5" Type="http://schemas.openxmlformats.org/officeDocument/2006/relationships/image" Target="../media/image569.png"/><Relationship Id="rId15" Type="http://schemas.openxmlformats.org/officeDocument/2006/relationships/image" Target="../media/image579.png"/><Relationship Id="rId10" Type="http://schemas.openxmlformats.org/officeDocument/2006/relationships/image" Target="../media/image574.png"/><Relationship Id="rId4" Type="http://schemas.openxmlformats.org/officeDocument/2006/relationships/image" Target="../media/image568.png"/><Relationship Id="rId9" Type="http://schemas.openxmlformats.org/officeDocument/2006/relationships/image" Target="../media/image573.png"/><Relationship Id="rId14" Type="http://schemas.openxmlformats.org/officeDocument/2006/relationships/image" Target="../media/image578.png"/></Relationships>
</file>

<file path=xl/drawings/_rels/drawing2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95.png"/><Relationship Id="rId18" Type="http://schemas.openxmlformats.org/officeDocument/2006/relationships/image" Target="../media/image600.png"/><Relationship Id="rId26" Type="http://schemas.openxmlformats.org/officeDocument/2006/relationships/image" Target="../media/image608.png"/><Relationship Id="rId39" Type="http://schemas.openxmlformats.org/officeDocument/2006/relationships/image" Target="../media/image621.png"/><Relationship Id="rId21" Type="http://schemas.openxmlformats.org/officeDocument/2006/relationships/image" Target="../media/image603.png"/><Relationship Id="rId34" Type="http://schemas.openxmlformats.org/officeDocument/2006/relationships/image" Target="../media/image616.png"/><Relationship Id="rId42" Type="http://schemas.openxmlformats.org/officeDocument/2006/relationships/image" Target="../media/image624.png"/><Relationship Id="rId47" Type="http://schemas.openxmlformats.org/officeDocument/2006/relationships/image" Target="../media/image629.png"/><Relationship Id="rId50" Type="http://schemas.openxmlformats.org/officeDocument/2006/relationships/image" Target="../media/image632.png"/><Relationship Id="rId55" Type="http://schemas.openxmlformats.org/officeDocument/2006/relationships/image" Target="../media/image637.png"/><Relationship Id="rId63" Type="http://schemas.openxmlformats.org/officeDocument/2006/relationships/image" Target="../media/image645.png"/><Relationship Id="rId7" Type="http://schemas.openxmlformats.org/officeDocument/2006/relationships/image" Target="../media/image589.png"/><Relationship Id="rId2" Type="http://schemas.openxmlformats.org/officeDocument/2006/relationships/image" Target="../media/image584.png"/><Relationship Id="rId16" Type="http://schemas.openxmlformats.org/officeDocument/2006/relationships/image" Target="../media/image598.png"/><Relationship Id="rId29" Type="http://schemas.openxmlformats.org/officeDocument/2006/relationships/image" Target="../media/image611.png"/><Relationship Id="rId11" Type="http://schemas.openxmlformats.org/officeDocument/2006/relationships/image" Target="../media/image593.png"/><Relationship Id="rId24" Type="http://schemas.openxmlformats.org/officeDocument/2006/relationships/image" Target="../media/image606.png"/><Relationship Id="rId32" Type="http://schemas.openxmlformats.org/officeDocument/2006/relationships/image" Target="../media/image614.png"/><Relationship Id="rId37" Type="http://schemas.openxmlformats.org/officeDocument/2006/relationships/image" Target="../media/image619.png"/><Relationship Id="rId40" Type="http://schemas.openxmlformats.org/officeDocument/2006/relationships/image" Target="../media/image622.png"/><Relationship Id="rId45" Type="http://schemas.openxmlformats.org/officeDocument/2006/relationships/image" Target="../media/image627.png"/><Relationship Id="rId53" Type="http://schemas.openxmlformats.org/officeDocument/2006/relationships/image" Target="../media/image635.png"/><Relationship Id="rId58" Type="http://schemas.openxmlformats.org/officeDocument/2006/relationships/image" Target="../media/image640.png"/><Relationship Id="rId5" Type="http://schemas.openxmlformats.org/officeDocument/2006/relationships/image" Target="../media/image587.png"/><Relationship Id="rId61" Type="http://schemas.openxmlformats.org/officeDocument/2006/relationships/image" Target="../media/image643.png"/><Relationship Id="rId19" Type="http://schemas.openxmlformats.org/officeDocument/2006/relationships/image" Target="../media/image601.png"/><Relationship Id="rId14" Type="http://schemas.openxmlformats.org/officeDocument/2006/relationships/image" Target="../media/image596.png"/><Relationship Id="rId22" Type="http://schemas.openxmlformats.org/officeDocument/2006/relationships/image" Target="../media/image604.png"/><Relationship Id="rId27" Type="http://schemas.openxmlformats.org/officeDocument/2006/relationships/image" Target="../media/image609.png"/><Relationship Id="rId30" Type="http://schemas.openxmlformats.org/officeDocument/2006/relationships/image" Target="../media/image612.png"/><Relationship Id="rId35" Type="http://schemas.openxmlformats.org/officeDocument/2006/relationships/image" Target="../media/image617.png"/><Relationship Id="rId43" Type="http://schemas.openxmlformats.org/officeDocument/2006/relationships/image" Target="../media/image625.png"/><Relationship Id="rId48" Type="http://schemas.openxmlformats.org/officeDocument/2006/relationships/image" Target="../media/image630.png"/><Relationship Id="rId56" Type="http://schemas.openxmlformats.org/officeDocument/2006/relationships/image" Target="../media/image638.png"/><Relationship Id="rId8" Type="http://schemas.openxmlformats.org/officeDocument/2006/relationships/image" Target="../media/image590.png"/><Relationship Id="rId51" Type="http://schemas.openxmlformats.org/officeDocument/2006/relationships/image" Target="../media/image633.png"/><Relationship Id="rId3" Type="http://schemas.openxmlformats.org/officeDocument/2006/relationships/image" Target="../media/image585.png"/><Relationship Id="rId12" Type="http://schemas.openxmlformats.org/officeDocument/2006/relationships/image" Target="../media/image594.png"/><Relationship Id="rId17" Type="http://schemas.openxmlformats.org/officeDocument/2006/relationships/image" Target="../media/image599.png"/><Relationship Id="rId25" Type="http://schemas.openxmlformats.org/officeDocument/2006/relationships/image" Target="../media/image607.png"/><Relationship Id="rId33" Type="http://schemas.openxmlformats.org/officeDocument/2006/relationships/image" Target="../media/image615.png"/><Relationship Id="rId38" Type="http://schemas.openxmlformats.org/officeDocument/2006/relationships/image" Target="../media/image620.png"/><Relationship Id="rId46" Type="http://schemas.openxmlformats.org/officeDocument/2006/relationships/image" Target="../media/image628.png"/><Relationship Id="rId59" Type="http://schemas.openxmlformats.org/officeDocument/2006/relationships/image" Target="../media/image641.png"/><Relationship Id="rId20" Type="http://schemas.openxmlformats.org/officeDocument/2006/relationships/image" Target="../media/image602.png"/><Relationship Id="rId41" Type="http://schemas.openxmlformats.org/officeDocument/2006/relationships/image" Target="../media/image623.png"/><Relationship Id="rId54" Type="http://schemas.openxmlformats.org/officeDocument/2006/relationships/image" Target="../media/image636.png"/><Relationship Id="rId62" Type="http://schemas.openxmlformats.org/officeDocument/2006/relationships/image" Target="../media/image644.png"/><Relationship Id="rId1" Type="http://schemas.openxmlformats.org/officeDocument/2006/relationships/image" Target="../media/image583.png"/><Relationship Id="rId6" Type="http://schemas.openxmlformats.org/officeDocument/2006/relationships/image" Target="../media/image588.png"/><Relationship Id="rId15" Type="http://schemas.openxmlformats.org/officeDocument/2006/relationships/image" Target="../media/image597.png"/><Relationship Id="rId23" Type="http://schemas.openxmlformats.org/officeDocument/2006/relationships/image" Target="../media/image605.png"/><Relationship Id="rId28" Type="http://schemas.openxmlformats.org/officeDocument/2006/relationships/image" Target="../media/image610.png"/><Relationship Id="rId36" Type="http://schemas.openxmlformats.org/officeDocument/2006/relationships/image" Target="../media/image618.png"/><Relationship Id="rId49" Type="http://schemas.openxmlformats.org/officeDocument/2006/relationships/image" Target="../media/image631.png"/><Relationship Id="rId57" Type="http://schemas.openxmlformats.org/officeDocument/2006/relationships/image" Target="../media/image639.png"/><Relationship Id="rId10" Type="http://schemas.openxmlformats.org/officeDocument/2006/relationships/image" Target="../media/image592.png"/><Relationship Id="rId31" Type="http://schemas.openxmlformats.org/officeDocument/2006/relationships/image" Target="../media/image613.png"/><Relationship Id="rId44" Type="http://schemas.openxmlformats.org/officeDocument/2006/relationships/image" Target="../media/image626.png"/><Relationship Id="rId52" Type="http://schemas.openxmlformats.org/officeDocument/2006/relationships/image" Target="../media/image634.png"/><Relationship Id="rId60" Type="http://schemas.openxmlformats.org/officeDocument/2006/relationships/image" Target="../media/image642.png"/><Relationship Id="rId4" Type="http://schemas.openxmlformats.org/officeDocument/2006/relationships/image" Target="../media/image586.png"/><Relationship Id="rId9" Type="http://schemas.openxmlformats.org/officeDocument/2006/relationships/image" Target="../media/image591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3.png"/><Relationship Id="rId13" Type="http://schemas.openxmlformats.org/officeDocument/2006/relationships/image" Target="../media/image658.png"/><Relationship Id="rId18" Type="http://schemas.openxmlformats.org/officeDocument/2006/relationships/image" Target="../media/image663.png"/><Relationship Id="rId26" Type="http://schemas.openxmlformats.org/officeDocument/2006/relationships/image" Target="../media/image671.png"/><Relationship Id="rId3" Type="http://schemas.openxmlformats.org/officeDocument/2006/relationships/image" Target="../media/image648.png"/><Relationship Id="rId21" Type="http://schemas.openxmlformats.org/officeDocument/2006/relationships/image" Target="../media/image666.png"/><Relationship Id="rId7" Type="http://schemas.openxmlformats.org/officeDocument/2006/relationships/image" Target="../media/image652.png"/><Relationship Id="rId12" Type="http://schemas.openxmlformats.org/officeDocument/2006/relationships/image" Target="../media/image657.png"/><Relationship Id="rId17" Type="http://schemas.openxmlformats.org/officeDocument/2006/relationships/image" Target="../media/image662.png"/><Relationship Id="rId25" Type="http://schemas.openxmlformats.org/officeDocument/2006/relationships/image" Target="../media/image670.png"/><Relationship Id="rId2" Type="http://schemas.openxmlformats.org/officeDocument/2006/relationships/image" Target="../media/image647.png"/><Relationship Id="rId16" Type="http://schemas.openxmlformats.org/officeDocument/2006/relationships/image" Target="../media/image661.png"/><Relationship Id="rId20" Type="http://schemas.openxmlformats.org/officeDocument/2006/relationships/image" Target="../media/image665.png"/><Relationship Id="rId29" Type="http://schemas.openxmlformats.org/officeDocument/2006/relationships/image" Target="../media/image674.png"/><Relationship Id="rId1" Type="http://schemas.openxmlformats.org/officeDocument/2006/relationships/image" Target="../media/image646.png"/><Relationship Id="rId6" Type="http://schemas.openxmlformats.org/officeDocument/2006/relationships/image" Target="../media/image651.png"/><Relationship Id="rId11" Type="http://schemas.openxmlformats.org/officeDocument/2006/relationships/image" Target="../media/image656.png"/><Relationship Id="rId24" Type="http://schemas.openxmlformats.org/officeDocument/2006/relationships/image" Target="../media/image669.png"/><Relationship Id="rId32" Type="http://schemas.openxmlformats.org/officeDocument/2006/relationships/image" Target="../media/image677.png"/><Relationship Id="rId5" Type="http://schemas.openxmlformats.org/officeDocument/2006/relationships/image" Target="../media/image650.png"/><Relationship Id="rId15" Type="http://schemas.openxmlformats.org/officeDocument/2006/relationships/image" Target="../media/image660.png"/><Relationship Id="rId23" Type="http://schemas.openxmlformats.org/officeDocument/2006/relationships/image" Target="../media/image668.png"/><Relationship Id="rId28" Type="http://schemas.openxmlformats.org/officeDocument/2006/relationships/image" Target="../media/image673.png"/><Relationship Id="rId10" Type="http://schemas.openxmlformats.org/officeDocument/2006/relationships/image" Target="../media/image655.png"/><Relationship Id="rId19" Type="http://schemas.openxmlformats.org/officeDocument/2006/relationships/image" Target="../media/image664.png"/><Relationship Id="rId31" Type="http://schemas.openxmlformats.org/officeDocument/2006/relationships/image" Target="../media/image676.png"/><Relationship Id="rId4" Type="http://schemas.openxmlformats.org/officeDocument/2006/relationships/image" Target="../media/image649.png"/><Relationship Id="rId9" Type="http://schemas.openxmlformats.org/officeDocument/2006/relationships/image" Target="../media/image654.png"/><Relationship Id="rId14" Type="http://schemas.openxmlformats.org/officeDocument/2006/relationships/image" Target="../media/image659.png"/><Relationship Id="rId22" Type="http://schemas.openxmlformats.org/officeDocument/2006/relationships/image" Target="../media/image667.png"/><Relationship Id="rId27" Type="http://schemas.openxmlformats.org/officeDocument/2006/relationships/image" Target="../media/image672.png"/><Relationship Id="rId30" Type="http://schemas.openxmlformats.org/officeDocument/2006/relationships/image" Target="../media/image675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0.png"/><Relationship Id="rId2" Type="http://schemas.openxmlformats.org/officeDocument/2006/relationships/image" Target="../media/image679.png"/><Relationship Id="rId1" Type="http://schemas.openxmlformats.org/officeDocument/2006/relationships/image" Target="../media/image67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1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9.png"/><Relationship Id="rId13" Type="http://schemas.openxmlformats.org/officeDocument/2006/relationships/image" Target="../media/image694.png"/><Relationship Id="rId3" Type="http://schemas.openxmlformats.org/officeDocument/2006/relationships/image" Target="../media/image684.png"/><Relationship Id="rId7" Type="http://schemas.openxmlformats.org/officeDocument/2006/relationships/image" Target="../media/image688.png"/><Relationship Id="rId12" Type="http://schemas.openxmlformats.org/officeDocument/2006/relationships/image" Target="../media/image693.png"/><Relationship Id="rId17" Type="http://schemas.openxmlformats.org/officeDocument/2006/relationships/image" Target="../media/image698.png"/><Relationship Id="rId2" Type="http://schemas.openxmlformats.org/officeDocument/2006/relationships/image" Target="../media/image683.png"/><Relationship Id="rId16" Type="http://schemas.openxmlformats.org/officeDocument/2006/relationships/image" Target="../media/image697.png"/><Relationship Id="rId1" Type="http://schemas.openxmlformats.org/officeDocument/2006/relationships/image" Target="../media/image682.png"/><Relationship Id="rId6" Type="http://schemas.openxmlformats.org/officeDocument/2006/relationships/image" Target="../media/image687.png"/><Relationship Id="rId11" Type="http://schemas.openxmlformats.org/officeDocument/2006/relationships/image" Target="../media/image692.png"/><Relationship Id="rId5" Type="http://schemas.openxmlformats.org/officeDocument/2006/relationships/image" Target="../media/image686.png"/><Relationship Id="rId15" Type="http://schemas.openxmlformats.org/officeDocument/2006/relationships/image" Target="../media/image696.png"/><Relationship Id="rId10" Type="http://schemas.openxmlformats.org/officeDocument/2006/relationships/image" Target="../media/image691.png"/><Relationship Id="rId4" Type="http://schemas.openxmlformats.org/officeDocument/2006/relationships/image" Target="../media/image685.png"/><Relationship Id="rId9" Type="http://schemas.openxmlformats.org/officeDocument/2006/relationships/image" Target="../media/image690.png"/><Relationship Id="rId14" Type="http://schemas.openxmlformats.org/officeDocument/2006/relationships/image" Target="../media/image695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1.png"/><Relationship Id="rId7" Type="http://schemas.openxmlformats.org/officeDocument/2006/relationships/image" Target="../media/image705.png"/><Relationship Id="rId2" Type="http://schemas.openxmlformats.org/officeDocument/2006/relationships/image" Target="../media/image700.png"/><Relationship Id="rId1" Type="http://schemas.openxmlformats.org/officeDocument/2006/relationships/image" Target="../media/image699.png"/><Relationship Id="rId6" Type="http://schemas.openxmlformats.org/officeDocument/2006/relationships/image" Target="../media/image704.png"/><Relationship Id="rId5" Type="http://schemas.openxmlformats.org/officeDocument/2006/relationships/image" Target="../media/image703.png"/><Relationship Id="rId4" Type="http://schemas.openxmlformats.org/officeDocument/2006/relationships/image" Target="../media/image70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785</xdr:row>
      <xdr:rowOff>0</xdr:rowOff>
    </xdr:from>
    <xdr:to>
      <xdr:col>36</xdr:col>
      <xdr:colOff>161143</xdr:colOff>
      <xdr:row>814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189714</xdr:colOff>
      <xdr:row>986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967</xdr:row>
      <xdr:rowOff>9525</xdr:rowOff>
    </xdr:from>
    <xdr:to>
      <xdr:col>49</xdr:col>
      <xdr:colOff>37034</xdr:colOff>
      <xdr:row>995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76190" cy="5466667"/>
    <xdr:pic>
      <xdr:nvPicPr>
        <xdr:cNvPr id="16" name="Picture 15">
          <a:extLst>
            <a:ext uri="{FF2B5EF4-FFF2-40B4-BE49-F238E27FC236}">
              <a16:creationId xmlns:a16="http://schemas.microsoft.com/office/drawing/2014/main" id="{A3D535C7-64B3-442A-85C4-93111383E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3273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256</xdr:row>
      <xdr:rowOff>0</xdr:rowOff>
    </xdr:from>
    <xdr:ext cx="6285714" cy="3133333"/>
    <xdr:pic>
      <xdr:nvPicPr>
        <xdr:cNvPr id="17" name="Picture 16">
          <a:extLst>
            <a:ext uri="{FF2B5EF4-FFF2-40B4-BE49-F238E27FC236}">
              <a16:creationId xmlns:a16="http://schemas.microsoft.com/office/drawing/2014/main" id="{0444CBF1-625B-4A70-8364-77F27CF5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9750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277</xdr:row>
      <xdr:rowOff>0</xdr:rowOff>
    </xdr:from>
    <xdr:ext cx="6295238" cy="3314286"/>
    <xdr:pic>
      <xdr:nvPicPr>
        <xdr:cNvPr id="18" name="Picture 17">
          <a:extLst>
            <a:ext uri="{FF2B5EF4-FFF2-40B4-BE49-F238E27FC236}">
              <a16:creationId xmlns:a16="http://schemas.microsoft.com/office/drawing/2014/main" id="{285C25CC-5F64-4409-B095-AD5D5F69B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293751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266667" cy="3104762"/>
    <xdr:pic>
      <xdr:nvPicPr>
        <xdr:cNvPr id="19" name="Picture 18">
          <a:extLst>
            <a:ext uri="{FF2B5EF4-FFF2-40B4-BE49-F238E27FC236}">
              <a16:creationId xmlns:a16="http://schemas.microsoft.com/office/drawing/2014/main" id="{BE8534B9-4278-4E73-8BA7-1B26D29DD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97180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312</xdr:row>
      <xdr:rowOff>0</xdr:rowOff>
    </xdr:from>
    <xdr:ext cx="6257143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E39FB683-CD2C-4E24-A769-C208875D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00418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326</xdr:row>
      <xdr:rowOff>0</xdr:rowOff>
    </xdr:from>
    <xdr:ext cx="6285714" cy="3104762"/>
    <xdr:pic>
      <xdr:nvPicPr>
        <xdr:cNvPr id="21" name="Picture 20">
          <a:extLst>
            <a:ext uri="{FF2B5EF4-FFF2-40B4-BE49-F238E27FC236}">
              <a16:creationId xmlns:a16="http://schemas.microsoft.com/office/drawing/2014/main" id="{6766DBD4-99A9-43BE-BE06-E19196967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3085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57143" cy="3142857"/>
    <xdr:pic>
      <xdr:nvPicPr>
        <xdr:cNvPr id="22" name="Picture 21">
          <a:extLst>
            <a:ext uri="{FF2B5EF4-FFF2-40B4-BE49-F238E27FC236}">
              <a16:creationId xmlns:a16="http://schemas.microsoft.com/office/drawing/2014/main" id="{E7F57BA7-A33F-4317-8E14-A76D4BC49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07086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BF69E02B-0831-42B2-9BB5-2F877BABD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0324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377</xdr:row>
      <xdr:rowOff>0</xdr:rowOff>
    </xdr:from>
    <xdr:ext cx="6276190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D6F71C4C-4906-4F01-BC74-A0D6B1A9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2801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1790476" cy="533333"/>
    <xdr:pic>
      <xdr:nvPicPr>
        <xdr:cNvPr id="25" name="Picture 24">
          <a:extLst>
            <a:ext uri="{FF2B5EF4-FFF2-40B4-BE49-F238E27FC236}">
              <a16:creationId xmlns:a16="http://schemas.microsoft.com/office/drawing/2014/main" id="{FBB598D5-D02A-4D1A-9B20-C71A6B753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468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1980952" cy="533333"/>
    <xdr:pic>
      <xdr:nvPicPr>
        <xdr:cNvPr id="26" name="Picture 25">
          <a:extLst>
            <a:ext uri="{FF2B5EF4-FFF2-40B4-BE49-F238E27FC236}">
              <a16:creationId xmlns:a16="http://schemas.microsoft.com/office/drawing/2014/main" id="{50280DF9-0B02-48B9-8E61-E64579195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16801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405</xdr:row>
      <xdr:rowOff>0</xdr:rowOff>
    </xdr:from>
    <xdr:ext cx="2228571" cy="561905"/>
    <xdr:pic>
      <xdr:nvPicPr>
        <xdr:cNvPr id="27" name="Picture 26">
          <a:extLst>
            <a:ext uri="{FF2B5EF4-FFF2-40B4-BE49-F238E27FC236}">
              <a16:creationId xmlns:a16="http://schemas.microsoft.com/office/drawing/2014/main" id="{C9209ED1-0C03-451D-A1D1-FD8065E71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8135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1942857" cy="523810"/>
    <xdr:pic>
      <xdr:nvPicPr>
        <xdr:cNvPr id="28" name="Picture 27">
          <a:extLst>
            <a:ext uri="{FF2B5EF4-FFF2-40B4-BE49-F238E27FC236}">
              <a16:creationId xmlns:a16="http://schemas.microsoft.com/office/drawing/2014/main" id="{72949C5E-E5F3-4012-92A0-1D33ADE20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19468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419</xdr:row>
      <xdr:rowOff>0</xdr:rowOff>
    </xdr:from>
    <xdr:ext cx="2095238" cy="561905"/>
    <xdr:pic>
      <xdr:nvPicPr>
        <xdr:cNvPr id="29" name="Picture 28">
          <a:extLst>
            <a:ext uri="{FF2B5EF4-FFF2-40B4-BE49-F238E27FC236}">
              <a16:creationId xmlns:a16="http://schemas.microsoft.com/office/drawing/2014/main" id="{02559C25-0CD0-47D1-A81F-B267634A1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20802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1390476" cy="504762"/>
    <xdr:pic>
      <xdr:nvPicPr>
        <xdr:cNvPr id="30" name="Picture 29">
          <a:extLst>
            <a:ext uri="{FF2B5EF4-FFF2-40B4-BE49-F238E27FC236}">
              <a16:creationId xmlns:a16="http://schemas.microsoft.com/office/drawing/2014/main" id="{A01A3A43-C3A8-4131-9B75-92642DFB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22135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433</xdr:row>
      <xdr:rowOff>0</xdr:rowOff>
    </xdr:from>
    <xdr:ext cx="1666667" cy="523810"/>
    <xdr:pic>
      <xdr:nvPicPr>
        <xdr:cNvPr id="31" name="Picture 30">
          <a:extLst>
            <a:ext uri="{FF2B5EF4-FFF2-40B4-BE49-F238E27FC236}">
              <a16:creationId xmlns:a16="http://schemas.microsoft.com/office/drawing/2014/main" id="{1886E3D7-7AB3-4BE7-8F21-25900CCAD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23469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468</xdr:row>
      <xdr:rowOff>0</xdr:rowOff>
    </xdr:from>
    <xdr:ext cx="6285714" cy="5590476"/>
    <xdr:pic>
      <xdr:nvPicPr>
        <xdr:cNvPr id="32" name="Picture 31">
          <a:extLst>
            <a:ext uri="{FF2B5EF4-FFF2-40B4-BE49-F238E27FC236}">
              <a16:creationId xmlns:a16="http://schemas.microsoft.com/office/drawing/2014/main" id="{2ED37E13-1DC0-4818-9620-71E003392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30136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517</xdr:row>
      <xdr:rowOff>0</xdr:rowOff>
    </xdr:from>
    <xdr:ext cx="6285714" cy="5257143"/>
    <xdr:pic>
      <xdr:nvPicPr>
        <xdr:cNvPr id="33" name="Picture 32">
          <a:extLst>
            <a:ext uri="{FF2B5EF4-FFF2-40B4-BE49-F238E27FC236}">
              <a16:creationId xmlns:a16="http://schemas.microsoft.com/office/drawing/2014/main" id="{90D670F3-2F83-4673-BCAF-E6D759B62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39471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85714" cy="5647619"/>
    <xdr:pic>
      <xdr:nvPicPr>
        <xdr:cNvPr id="34" name="Picture 33">
          <a:extLst>
            <a:ext uri="{FF2B5EF4-FFF2-40B4-BE49-F238E27FC236}">
              <a16:creationId xmlns:a16="http://schemas.microsoft.com/office/drawing/2014/main" id="{E5DF7A94-9D09-4E9A-8540-E22707D39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48615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595</xdr:row>
      <xdr:rowOff>0</xdr:rowOff>
    </xdr:from>
    <xdr:ext cx="6266667" cy="2200000"/>
    <xdr:pic>
      <xdr:nvPicPr>
        <xdr:cNvPr id="35" name="Picture 34">
          <a:extLst>
            <a:ext uri="{FF2B5EF4-FFF2-40B4-BE49-F238E27FC236}">
              <a16:creationId xmlns:a16="http://schemas.microsoft.com/office/drawing/2014/main" id="{BABB1A85-7C04-4727-832F-4AD43D5B1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54330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28571"/>
    <xdr:pic>
      <xdr:nvPicPr>
        <xdr:cNvPr id="36" name="Picture 35">
          <a:extLst>
            <a:ext uri="{FF2B5EF4-FFF2-40B4-BE49-F238E27FC236}">
              <a16:creationId xmlns:a16="http://schemas.microsoft.com/office/drawing/2014/main" id="{F058E02F-FC53-41C5-859A-41ABB1C7E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44805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76190" cy="5742857"/>
    <xdr:pic>
      <xdr:nvPicPr>
        <xdr:cNvPr id="37" name="Picture 36">
          <a:extLst>
            <a:ext uri="{FF2B5EF4-FFF2-40B4-BE49-F238E27FC236}">
              <a16:creationId xmlns:a16="http://schemas.microsoft.com/office/drawing/2014/main" id="{61BD57CA-4FAD-4DA6-8F61-8549D03F7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66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642</xdr:row>
      <xdr:rowOff>0</xdr:rowOff>
    </xdr:from>
    <xdr:ext cx="6295238" cy="5733333"/>
    <xdr:pic>
      <xdr:nvPicPr>
        <xdr:cNvPr id="38" name="Picture 37">
          <a:extLst>
            <a:ext uri="{FF2B5EF4-FFF2-40B4-BE49-F238E27FC236}">
              <a16:creationId xmlns:a16="http://schemas.microsoft.com/office/drawing/2014/main" id="{EB650CE1-B743-4FA6-8F6C-E90B4FED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1027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36</xdr:col>
      <xdr:colOff>170667</xdr:colOff>
      <xdr:row>924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180190</xdr:colOff>
      <xdr:row>942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161143</xdr:colOff>
      <xdr:row>746</xdr:row>
      <xdr:rowOff>94833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127ED14-01C7-42A8-BEB5-F0B531B27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506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23</xdr:col>
      <xdr:colOff>170976</xdr:colOff>
      <xdr:row>1068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36</xdr:col>
      <xdr:colOff>161143</xdr:colOff>
      <xdr:row>761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CBE072-93F9-4EEE-81BE-559A568F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151619</xdr:colOff>
      <xdr:row>1043</xdr:row>
      <xdr:rowOff>161643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507011-87B9-4AB6-A4F2-3283A597F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96596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448</xdr:row>
      <xdr:rowOff>0</xdr:rowOff>
    </xdr:from>
    <xdr:to>
      <xdr:col>36</xdr:col>
      <xdr:colOff>161143</xdr:colOff>
      <xdr:row>467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8738</xdr:colOff>
      <xdr:row>509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586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569</xdr:row>
      <xdr:rowOff>9525</xdr:rowOff>
    </xdr:from>
    <xdr:to>
      <xdr:col>53</xdr:col>
      <xdr:colOff>27419</xdr:colOff>
      <xdr:row>606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38</xdr:col>
      <xdr:colOff>84905</xdr:colOff>
      <xdr:row>293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327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180190</xdr:colOff>
      <xdr:row>412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36</xdr:col>
      <xdr:colOff>180190</xdr:colOff>
      <xdr:row>640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684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696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742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768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837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929</xdr:row>
      <xdr:rowOff>0</xdr:rowOff>
    </xdr:from>
    <xdr:to>
      <xdr:col>36</xdr:col>
      <xdr:colOff>170667</xdr:colOff>
      <xdr:row>954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170667</xdr:colOff>
      <xdr:row>972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975</xdr:row>
      <xdr:rowOff>0</xdr:rowOff>
    </xdr:from>
    <xdr:to>
      <xdr:col>36</xdr:col>
      <xdr:colOff>161143</xdr:colOff>
      <xdr:row>1005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985</xdr:row>
      <xdr:rowOff>57150</xdr:rowOff>
    </xdr:from>
    <xdr:to>
      <xdr:col>49</xdr:col>
      <xdr:colOff>8461</xdr:colOff>
      <xdr:row>1017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1023</xdr:row>
      <xdr:rowOff>0</xdr:rowOff>
    </xdr:from>
    <xdr:to>
      <xdr:col>36</xdr:col>
      <xdr:colOff>189714</xdr:colOff>
      <xdr:row>1036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1031</xdr:row>
      <xdr:rowOff>180975</xdr:rowOff>
    </xdr:from>
    <xdr:to>
      <xdr:col>53</xdr:col>
      <xdr:colOff>151227</xdr:colOff>
      <xdr:row>1034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189714</xdr:colOff>
      <xdr:row>1068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170667</xdr:colOff>
      <xdr:row>344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8738</xdr:colOff>
      <xdr:row>429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524</xdr:row>
      <xdr:rowOff>28333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4C6163-67FC-419C-B2E7-37A00830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79170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36</xdr:col>
      <xdr:colOff>151619</xdr:colOff>
      <xdr:row>656</xdr:row>
      <xdr:rowOff>114024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4C8DA7-4F2C-4489-9338-B8945FAE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872500"/>
          <a:ext cx="6247619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36</xdr:col>
      <xdr:colOff>161143</xdr:colOff>
      <xdr:row>293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435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170667</xdr:colOff>
      <xdr:row>529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170667</xdr:colOff>
      <xdr:row>312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306</xdr:row>
      <xdr:rowOff>9525</xdr:rowOff>
    </xdr:from>
    <xdr:to>
      <xdr:col>32</xdr:col>
      <xdr:colOff>85259</xdr:colOff>
      <xdr:row>311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8738</xdr:colOff>
      <xdr:row>332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36</xdr:col>
      <xdr:colOff>180190</xdr:colOff>
      <xdr:row>550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548</xdr:row>
      <xdr:rowOff>47625</xdr:rowOff>
    </xdr:from>
    <xdr:to>
      <xdr:col>35</xdr:col>
      <xdr:colOff>104182</xdr:colOff>
      <xdr:row>550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36</xdr:col>
      <xdr:colOff>161143</xdr:colOff>
      <xdr:row>450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180190</xdr:colOff>
      <xdr:row>460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472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161143</xdr:colOff>
      <xdr:row>606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57</xdr:col>
      <xdr:colOff>189214</xdr:colOff>
      <xdr:row>369</xdr:row>
      <xdr:rowOff>189667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0335DF-E0D4-4338-8E88-2E85C545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817500"/>
          <a:ext cx="10285714" cy="66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151619</xdr:colOff>
      <xdr:row>384</xdr:row>
      <xdr:rowOff>94976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28D1D8-295C-4D88-9765-35021F636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247619" cy="21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355</xdr:row>
      <xdr:rowOff>0</xdr:rowOff>
    </xdr:from>
    <xdr:to>
      <xdr:col>36</xdr:col>
      <xdr:colOff>180190</xdr:colOff>
      <xdr:row>377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180190</xdr:colOff>
      <xdr:row>424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40</xdr:col>
      <xdr:colOff>18190</xdr:colOff>
      <xdr:row>470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19</xdr:col>
      <xdr:colOff>85357</xdr:colOff>
      <xdr:row>454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492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220</xdr:row>
      <xdr:rowOff>123825</xdr:rowOff>
    </xdr:from>
    <xdr:to>
      <xdr:col>60</xdr:col>
      <xdr:colOff>18331</xdr:colOff>
      <xdr:row>230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36</xdr:col>
      <xdr:colOff>180190</xdr:colOff>
      <xdr:row>301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36</xdr:col>
      <xdr:colOff>180190</xdr:colOff>
      <xdr:row>314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541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501</xdr:row>
      <xdr:rowOff>133350</xdr:rowOff>
    </xdr:from>
    <xdr:to>
      <xdr:col>89</xdr:col>
      <xdr:colOff>84428</xdr:colOff>
      <xdr:row>520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542</xdr:row>
      <xdr:rowOff>0</xdr:rowOff>
    </xdr:from>
    <xdr:to>
      <xdr:col>65</xdr:col>
      <xdr:colOff>27595</xdr:colOff>
      <xdr:row>551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161143</xdr:colOff>
      <xdr:row>593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170667</xdr:colOff>
      <xdr:row>615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604</xdr:row>
      <xdr:rowOff>133350</xdr:rowOff>
    </xdr:from>
    <xdr:to>
      <xdr:col>58</xdr:col>
      <xdr:colOff>113139</xdr:colOff>
      <xdr:row>616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161143</xdr:colOff>
      <xdr:row>637</xdr:row>
      <xdr:rowOff>18619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2F3618-8213-4B57-8310-BA842722F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919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180190</xdr:colOff>
      <xdr:row>896</xdr:row>
      <xdr:rowOff>161214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D2401F-2391-4484-9ABC-572916E4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516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189714</xdr:colOff>
      <xdr:row>436</xdr:row>
      <xdr:rowOff>9262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D52B20-3697-4C0D-AD00-4EBA5D2D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0962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36</xdr:col>
      <xdr:colOff>142095</xdr:colOff>
      <xdr:row>185</xdr:row>
      <xdr:rowOff>28333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70E64A-560E-4436-B0CA-3273D4D96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3337500"/>
          <a:ext cx="6238095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151619</xdr:colOff>
      <xdr:row>328</xdr:row>
      <xdr:rowOff>190262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4805B-1396-4358-9C98-C1B1E0FE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0769500"/>
          <a:ext cx="624761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36</xdr:col>
      <xdr:colOff>161143</xdr:colOff>
      <xdr:row>220</xdr:row>
      <xdr:rowOff>85381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3291C-4C90-41C3-9428-2AB35D28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243000"/>
          <a:ext cx="6257143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276</xdr:row>
      <xdr:rowOff>0</xdr:rowOff>
    </xdr:from>
    <xdr:ext cx="6266667" cy="5514286"/>
    <xdr:pic>
      <xdr:nvPicPr>
        <xdr:cNvPr id="11" name="Picture 10">
          <a:extLst>
            <a:ext uri="{FF2B5EF4-FFF2-40B4-BE49-F238E27FC236}">
              <a16:creationId xmlns:a16="http://schemas.microsoft.com/office/drawing/2014/main" id="{AE44585F-9B15-4E31-88DC-8F9ADFA7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628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3257143" cy="1104762"/>
    <xdr:pic>
      <xdr:nvPicPr>
        <xdr:cNvPr id="12" name="Picture 11">
          <a:extLst>
            <a:ext uri="{FF2B5EF4-FFF2-40B4-BE49-F238E27FC236}">
              <a16:creationId xmlns:a16="http://schemas.microsoft.com/office/drawing/2014/main" id="{587DE629-A043-4253-9281-C6D16011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38095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62D9DCA9-0F5B-4196-BE4D-8E6EB3C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3171429" cy="1114286"/>
    <xdr:pic>
      <xdr:nvPicPr>
        <xdr:cNvPr id="14" name="Picture 13">
          <a:extLst>
            <a:ext uri="{FF2B5EF4-FFF2-40B4-BE49-F238E27FC236}">
              <a16:creationId xmlns:a16="http://schemas.microsoft.com/office/drawing/2014/main" id="{1725809B-392F-44B1-A2DD-F6395BF8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4400000"/>
    <xdr:pic>
      <xdr:nvPicPr>
        <xdr:cNvPr id="15" name="Picture 14">
          <a:extLst>
            <a:ext uri="{FF2B5EF4-FFF2-40B4-BE49-F238E27FC236}">
              <a16:creationId xmlns:a16="http://schemas.microsoft.com/office/drawing/2014/main" id="{BABDA569-D71A-4A50-BC83-140B68C1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393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</xdr:row>
      <xdr:rowOff>0</xdr:rowOff>
    </xdr:from>
    <xdr:to>
      <xdr:col>36</xdr:col>
      <xdr:colOff>161143</xdr:colOff>
      <xdr:row>247</xdr:row>
      <xdr:rowOff>85095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3EC6A-4FC6-42EF-A9F4-EC1D232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2100500"/>
          <a:ext cx="6257143" cy="5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374</xdr:row>
      <xdr:rowOff>170762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B6C34-3D64-4623-B2A7-DE6E6D5B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913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152167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3D081F-948E-4D10-ADB4-34C96C4E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2390000"/>
          <a:ext cx="625714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170667</xdr:colOff>
      <xdr:row>678</xdr:row>
      <xdr:rowOff>161452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B6489-B8DF-4CED-B0DF-F2D3DCB2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73455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8738</xdr:colOff>
      <xdr:row>432</xdr:row>
      <xdr:rowOff>75881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87EF0B-CC11-4D50-AB16-CCFF6A90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819500"/>
          <a:ext cx="62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161143</xdr:colOff>
      <xdr:row>445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05A539-9699-4312-9540-94093ABF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486500"/>
          <a:ext cx="625714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540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6EC46-C43D-4009-906F-B2E7AF1B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0393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189714</xdr:colOff>
      <xdr:row>552</xdr:row>
      <xdr:rowOff>180690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00ECB1-681D-43C8-B212-FC89EC39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060500"/>
          <a:ext cx="628571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180190</xdr:colOff>
      <xdr:row>797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44795F-FB92-4A09-A958-D2866747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2778500"/>
          <a:ext cx="627619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170667</xdr:colOff>
      <xdr:row>895</xdr:row>
      <xdr:rowOff>95024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11714-9624-4D83-8082-7412FD9E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170667</xdr:colOff>
      <xdr:row>910</xdr:row>
      <xdr:rowOff>180667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424E3F-F75E-4988-B2A8-895B445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6685000"/>
          <a:ext cx="62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FBE8A6-2248-48BA-9E77-1A938D34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8778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36</xdr:col>
      <xdr:colOff>180190</xdr:colOff>
      <xdr:row>838</xdr:row>
      <xdr:rowOff>94929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E5E799-4B6D-4785-B4E6-3D5AD3EB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63040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161143</xdr:colOff>
      <xdr:row>921</xdr:row>
      <xdr:rowOff>9310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11383-BE7D-4FBE-A5A8-66BE1262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6116000"/>
          <a:ext cx="6257143" cy="17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36</xdr:col>
      <xdr:colOff>151619</xdr:colOff>
      <xdr:row>856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D3344B-E765-49E9-A011-281112D4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8305500"/>
          <a:ext cx="6247619" cy="25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36</xdr:col>
      <xdr:colOff>180190</xdr:colOff>
      <xdr:row>748</xdr:row>
      <xdr:rowOff>18810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E311A9E-B9BE-4853-BFE4-7B244496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0589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426</xdr:row>
      <xdr:rowOff>0</xdr:rowOff>
    </xdr:from>
    <xdr:ext cx="6266667" cy="3514286"/>
    <xdr:pic>
      <xdr:nvPicPr>
        <xdr:cNvPr id="13" name="Picture 12">
          <a:extLst>
            <a:ext uri="{FF2B5EF4-FFF2-40B4-BE49-F238E27FC236}">
              <a16:creationId xmlns:a16="http://schemas.microsoft.com/office/drawing/2014/main" id="{A753C429-3895-4A1C-84F7-848F4144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069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8A3D5E-3B3C-45DB-8802-E039D2E3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85825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151619</xdr:colOff>
      <xdr:row>650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E68C4C-04CC-4023-A35D-D4392099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060000"/>
          <a:ext cx="624761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645</xdr:row>
      <xdr:rowOff>161925</xdr:rowOff>
    </xdr:from>
    <xdr:to>
      <xdr:col>52</xdr:col>
      <xdr:colOff>27548</xdr:colOff>
      <xdr:row>648</xdr:row>
      <xdr:rowOff>18996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8EF40-B8FD-41F7-9FB4-76F51AE5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" y="101126925"/>
          <a:ext cx="8219048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151619</xdr:colOff>
      <xdr:row>702</xdr:row>
      <xdr:rowOff>113214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BB89D-3510-4A3A-B647-42D75A54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36</xdr:col>
      <xdr:colOff>161143</xdr:colOff>
      <xdr:row>730</xdr:row>
      <xdr:rowOff>85071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F6D62E-2382-418A-9D89-BDB27DCC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161143</xdr:colOff>
      <xdr:row>748</xdr:row>
      <xdr:rowOff>161500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CBDB4C-8529-4E78-88C7-F02D3194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873500"/>
          <a:ext cx="62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18262</xdr:colOff>
      <xdr:row>764</xdr:row>
      <xdr:rowOff>180619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4A0D86C-C07D-40B2-9F6D-474B9E80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4493000"/>
          <a:ext cx="6304762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161143</xdr:colOff>
      <xdr:row>811</xdr:row>
      <xdr:rowOff>113214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63FF08-0DBA-4899-92D8-981F1680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75410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189714</xdr:colOff>
      <xdr:row>469</xdr:row>
      <xdr:rowOff>113976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A1AF7C-AE89-47C7-94D0-29DD928F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486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18262</xdr:colOff>
      <xdr:row>999</xdr:row>
      <xdr:rowOff>170667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D502B6-B3D0-4DCD-99C5-31DB26A1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2118000"/>
          <a:ext cx="6304762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36</xdr:col>
      <xdr:colOff>151619</xdr:colOff>
      <xdr:row>1054</xdr:row>
      <xdr:rowOff>84643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163DE08-9EA5-404E-A530-D0E216DC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786500"/>
          <a:ext cx="6247619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170667</xdr:colOff>
      <xdr:row>1069</xdr:row>
      <xdr:rowOff>104429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A6CF81-25B0-4DB0-AF9F-B17DBCA17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3931500"/>
          <a:ext cx="6266667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484</xdr:row>
      <xdr:rowOff>171190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FF635F-AE05-4910-97F5-6F55C6B7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297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881</xdr:row>
      <xdr:rowOff>0</xdr:rowOff>
    </xdr:from>
    <xdr:ext cx="6257143" cy="4038095"/>
    <xdr:pic>
      <xdr:nvPicPr>
        <xdr:cNvPr id="22" name="Picture 21">
          <a:extLst>
            <a:ext uri="{FF2B5EF4-FFF2-40B4-BE49-F238E27FC236}">
              <a16:creationId xmlns:a16="http://schemas.microsoft.com/office/drawing/2014/main" id="{0B96EE3C-E4B0-4773-81C7-F5D2106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1141</xdr:row>
      <xdr:rowOff>0</xdr:rowOff>
    </xdr:from>
    <xdr:ext cx="6238095" cy="4019048"/>
    <xdr:pic>
      <xdr:nvPicPr>
        <xdr:cNvPr id="23" name="Picture 22">
          <a:extLst>
            <a:ext uri="{FF2B5EF4-FFF2-40B4-BE49-F238E27FC236}">
              <a16:creationId xmlns:a16="http://schemas.microsoft.com/office/drawing/2014/main" id="{64F1D48D-43DD-46B5-8EDA-4DF16DA0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785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630</xdr:row>
      <xdr:rowOff>0</xdr:rowOff>
    </xdr:from>
    <xdr:ext cx="6285714" cy="3990476"/>
    <xdr:pic>
      <xdr:nvPicPr>
        <xdr:cNvPr id="34" name="Picture 33">
          <a:extLst>
            <a:ext uri="{FF2B5EF4-FFF2-40B4-BE49-F238E27FC236}">
              <a16:creationId xmlns:a16="http://schemas.microsoft.com/office/drawing/2014/main" id="{48E0A853-376E-4B0F-8025-178EC9AA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1163000"/>
          <a:ext cx="6285714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657</xdr:row>
      <xdr:rowOff>0</xdr:rowOff>
    </xdr:from>
    <xdr:ext cx="6247619" cy="2923809"/>
    <xdr:pic>
      <xdr:nvPicPr>
        <xdr:cNvPr id="35" name="Picture 34">
          <a:extLst>
            <a:ext uri="{FF2B5EF4-FFF2-40B4-BE49-F238E27FC236}">
              <a16:creationId xmlns:a16="http://schemas.microsoft.com/office/drawing/2014/main" id="{ACBD9FF5-C171-4BEE-AA4D-04544FB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675</xdr:row>
      <xdr:rowOff>0</xdr:rowOff>
    </xdr:from>
    <xdr:ext cx="6257143" cy="1733333"/>
    <xdr:pic>
      <xdr:nvPicPr>
        <xdr:cNvPr id="36" name="Picture 35">
          <a:extLst>
            <a:ext uri="{FF2B5EF4-FFF2-40B4-BE49-F238E27FC236}">
              <a16:creationId xmlns:a16="http://schemas.microsoft.com/office/drawing/2014/main" id="{64EF7BDC-218D-4E35-B47F-7C53E62F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735500"/>
          <a:ext cx="625714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689</xdr:row>
      <xdr:rowOff>0</xdr:rowOff>
    </xdr:from>
    <xdr:ext cx="6247619" cy="2485714"/>
    <xdr:pic>
      <xdr:nvPicPr>
        <xdr:cNvPr id="37" name="Picture 36">
          <a:extLst>
            <a:ext uri="{FF2B5EF4-FFF2-40B4-BE49-F238E27FC236}">
              <a16:creationId xmlns:a16="http://schemas.microsoft.com/office/drawing/2014/main" id="{C17C6322-AC6A-480B-B187-6245BC85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2402500"/>
          <a:ext cx="62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703</xdr:row>
      <xdr:rowOff>0</xdr:rowOff>
    </xdr:from>
    <xdr:to>
      <xdr:col>47</xdr:col>
      <xdr:colOff>113262</xdr:colOff>
      <xdr:row>709</xdr:row>
      <xdr:rowOff>66524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27CA16-60DB-40B9-B48A-93FC9DE7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2395000"/>
          <a:ext cx="8304762" cy="1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36</xdr:col>
      <xdr:colOff>151619</xdr:colOff>
      <xdr:row>1457</xdr:row>
      <xdr:rowOff>132309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68CE74-12C2-4B31-8196-FBD148D1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0406000"/>
          <a:ext cx="624761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1</xdr:colOff>
      <xdr:row>1414</xdr:row>
      <xdr:rowOff>1</xdr:rowOff>
    </xdr:from>
    <xdr:to>
      <xdr:col>108</xdr:col>
      <xdr:colOff>33834</xdr:colOff>
      <xdr:row>1438</xdr:row>
      <xdr:rowOff>40668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F4F9C60-71CC-4433-B8D9-D2E611C1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1" y="200406001"/>
          <a:ext cx="13559333" cy="461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1439</xdr:row>
      <xdr:rowOff>0</xdr:rowOff>
    </xdr:from>
    <xdr:to>
      <xdr:col>80</xdr:col>
      <xdr:colOff>21834</xdr:colOff>
      <xdr:row>1459</xdr:row>
      <xdr:rowOff>142666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E96463-BE73-482A-998E-113A592E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0" y="205168500"/>
          <a:ext cx="8213334" cy="395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1474</xdr:row>
      <xdr:rowOff>75833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78D36-CBBF-485A-B86B-F0EA2B42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89785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36</xdr:col>
      <xdr:colOff>180190</xdr:colOff>
      <xdr:row>1609</xdr:row>
      <xdr:rowOff>37024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EE2114-BF0E-4DD0-A22C-AFD7C13F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4503000"/>
          <a:ext cx="6276190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189714</xdr:colOff>
      <xdr:row>1492</xdr:row>
      <xdr:rowOff>142452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0F7BD8-CD16-4E55-853E-B1D8396A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694000"/>
          <a:ext cx="62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1484</xdr:row>
      <xdr:rowOff>180975</xdr:rowOff>
    </xdr:from>
    <xdr:to>
      <xdr:col>59</xdr:col>
      <xdr:colOff>113119</xdr:colOff>
      <xdr:row>1493</xdr:row>
      <xdr:rowOff>190285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4B9873-740A-4571-AB18-0F2CB5B6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0" y="220589475"/>
          <a:ext cx="944761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36</xdr:col>
      <xdr:colOff>170667</xdr:colOff>
      <xdr:row>1533</xdr:row>
      <xdr:rowOff>104119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2DBA7DC-7FC4-4C66-99FA-2D05FDF3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24599500"/>
          <a:ext cx="62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36</xdr:col>
      <xdr:colOff>151619</xdr:colOff>
      <xdr:row>1791</xdr:row>
      <xdr:rowOff>56690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6476A2-0C33-4156-B20A-447916C7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2318500"/>
          <a:ext cx="6247619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36</xdr:col>
      <xdr:colOff>161143</xdr:colOff>
      <xdr:row>1548</xdr:row>
      <xdr:rowOff>123476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0FF2E57-2D68-4C55-9973-90504B3C5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3743500"/>
          <a:ext cx="6257143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920</xdr:row>
      <xdr:rowOff>152095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6CE0FE0-2EC7-4F85-BA8F-AF76A6E9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4592000"/>
          <a:ext cx="625714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40</xdr:col>
      <xdr:colOff>56286</xdr:colOff>
      <xdr:row>927</xdr:row>
      <xdr:rowOff>123690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0A525B8-E02A-48A2-A243-EEC80E40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259000"/>
          <a:ext cx="6914286" cy="10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180190</xdr:colOff>
      <xdr:row>1098</xdr:row>
      <xdr:rowOff>161238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8EE56D5-5263-4DB0-A20B-0145F2BB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4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1180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B373EE6-C014-4B11-9494-EFAD6FDC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65020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1612</xdr:row>
      <xdr:rowOff>0</xdr:rowOff>
    </xdr:from>
    <xdr:to>
      <xdr:col>36</xdr:col>
      <xdr:colOff>189714</xdr:colOff>
      <xdr:row>1639</xdr:row>
      <xdr:rowOff>8881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F7CEAF-BFCF-4EEB-99D0-56A5E3769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86131000"/>
          <a:ext cx="628571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76200</xdr:colOff>
      <xdr:row>1621</xdr:row>
      <xdr:rowOff>114300</xdr:rowOff>
    </xdr:from>
    <xdr:to>
      <xdr:col>60</xdr:col>
      <xdr:colOff>170248</xdr:colOff>
      <xdr:row>1644</xdr:row>
      <xdr:rowOff>142324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03879F-5A7E-428D-847C-50ECAF1C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81200" y="287959800"/>
          <a:ext cx="961904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1645</xdr:row>
      <xdr:rowOff>0</xdr:rowOff>
    </xdr:from>
    <xdr:to>
      <xdr:col>67</xdr:col>
      <xdr:colOff>18071</xdr:colOff>
      <xdr:row>1672</xdr:row>
      <xdr:rowOff>113643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002799-A4F3-4FC1-999B-D78DCCB3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53000" y="292417500"/>
          <a:ext cx="78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1683</xdr:row>
      <xdr:rowOff>0</xdr:rowOff>
    </xdr:from>
    <xdr:to>
      <xdr:col>37</xdr:col>
      <xdr:colOff>151619</xdr:colOff>
      <xdr:row>1699</xdr:row>
      <xdr:rowOff>190095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D98AEC-3651-4EDD-AC5B-A71242FB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00" y="299656500"/>
          <a:ext cx="6247619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36</xdr:col>
      <xdr:colOff>142095</xdr:colOff>
      <xdr:row>824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1DA177-051A-48AA-A941-C76C76EA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3075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151619</xdr:colOff>
      <xdr:row>1195</xdr:row>
      <xdr:rowOff>190238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55180-D3DE-4558-833D-CE294F71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1361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37</xdr:col>
      <xdr:colOff>8738</xdr:colOff>
      <xdr:row>1209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36BA6A-D581-4376-B0ED-30453AB0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3647000"/>
          <a:ext cx="6295238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932</xdr:row>
      <xdr:rowOff>0</xdr:rowOff>
    </xdr:from>
    <xdr:to>
      <xdr:col>36</xdr:col>
      <xdr:colOff>170667</xdr:colOff>
      <xdr:row>943</xdr:row>
      <xdr:rowOff>18786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34C255-9152-44A9-8179-F1D0E5278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75460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36</xdr:col>
      <xdr:colOff>142095</xdr:colOff>
      <xdr:row>956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8EB8C1-846D-49A7-9ED7-E6357E298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38095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92</xdr:row>
      <xdr:rowOff>0</xdr:rowOff>
    </xdr:from>
    <xdr:ext cx="6276190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4D1C5F49-C07E-4B4F-8DCE-86F12455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103</xdr:row>
      <xdr:rowOff>180975</xdr:rowOff>
    </xdr:from>
    <xdr:ext cx="8685714" cy="5666667"/>
    <xdr:pic>
      <xdr:nvPicPr>
        <xdr:cNvPr id="3" name="Picture 2">
          <a:extLst>
            <a:ext uri="{FF2B5EF4-FFF2-40B4-BE49-F238E27FC236}">
              <a16:creationId xmlns:a16="http://schemas.microsoft.com/office/drawing/2014/main" id="{DF6C79DE-5066-4383-92AA-5F31CCD7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9802475"/>
          <a:ext cx="8685714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285714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F3439C8E-7409-4C37-90B8-5491C102A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3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BEB1317D-FD8C-4B26-8F7D-BE401EF1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152400</xdr:colOff>
      <xdr:row>143</xdr:row>
      <xdr:rowOff>9525</xdr:rowOff>
    </xdr:from>
    <xdr:ext cx="2752381" cy="3400000"/>
    <xdr:pic>
      <xdr:nvPicPr>
        <xdr:cNvPr id="6" name="Picture 5">
          <a:extLst>
            <a:ext uri="{FF2B5EF4-FFF2-40B4-BE49-F238E27FC236}">
              <a16:creationId xmlns:a16="http://schemas.microsoft.com/office/drawing/2014/main" id="{8C9D94EE-2421-4AF0-91EF-98E5ACA1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5400" y="27251025"/>
          <a:ext cx="27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38100</xdr:colOff>
      <xdr:row>161</xdr:row>
      <xdr:rowOff>142875</xdr:rowOff>
    </xdr:from>
    <xdr:ext cx="9438095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EA96E3AA-86EE-4982-B06B-53E14159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0813375"/>
          <a:ext cx="943809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5847619" cy="4809524"/>
    <xdr:pic>
      <xdr:nvPicPr>
        <xdr:cNvPr id="8" name="Picture 7">
          <a:extLst>
            <a:ext uri="{FF2B5EF4-FFF2-40B4-BE49-F238E27FC236}">
              <a16:creationId xmlns:a16="http://schemas.microsoft.com/office/drawing/2014/main" id="{514F65F9-7C9F-44B4-B110-36A23D92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584761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66667" cy="3495238"/>
    <xdr:pic>
      <xdr:nvPicPr>
        <xdr:cNvPr id="9" name="Picture 8">
          <a:extLst>
            <a:ext uri="{FF2B5EF4-FFF2-40B4-BE49-F238E27FC236}">
              <a16:creationId xmlns:a16="http://schemas.microsoft.com/office/drawing/2014/main" id="{5DC89340-3993-4A19-B2A7-6587C7A7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147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038095"/>
    <xdr:pic>
      <xdr:nvPicPr>
        <xdr:cNvPr id="10" name="Picture 9">
          <a:extLst>
            <a:ext uri="{FF2B5EF4-FFF2-40B4-BE49-F238E27FC236}">
              <a16:creationId xmlns:a16="http://schemas.microsoft.com/office/drawing/2014/main" id="{8FC67153-E15C-4369-85DE-DA620094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66667" cy="3361905"/>
    <xdr:pic>
      <xdr:nvPicPr>
        <xdr:cNvPr id="11" name="Picture 10">
          <a:extLst>
            <a:ext uri="{FF2B5EF4-FFF2-40B4-BE49-F238E27FC236}">
              <a16:creationId xmlns:a16="http://schemas.microsoft.com/office/drawing/2014/main" id="{05EB5972-BC68-4E4A-BA2D-477ECA95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4958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24761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4472A406-FFCB-47D4-889D-BEAC9682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8387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66667" cy="6066667"/>
    <xdr:pic>
      <xdr:nvPicPr>
        <xdr:cNvPr id="13" name="Picture 12">
          <a:extLst>
            <a:ext uri="{FF2B5EF4-FFF2-40B4-BE49-F238E27FC236}">
              <a16:creationId xmlns:a16="http://schemas.microsoft.com/office/drawing/2014/main" id="{37459316-C373-4200-935F-D09B5808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625500"/>
          <a:ext cx="6266667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57143" cy="4666667"/>
    <xdr:pic>
      <xdr:nvPicPr>
        <xdr:cNvPr id="14" name="Picture 13">
          <a:extLst>
            <a:ext uri="{FF2B5EF4-FFF2-40B4-BE49-F238E27FC236}">
              <a16:creationId xmlns:a16="http://schemas.microsoft.com/office/drawing/2014/main" id="{8A7D6109-3415-4D34-87E2-5B8F2FF2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7912000"/>
          <a:ext cx="6257143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6266667" cy="3371429"/>
    <xdr:pic>
      <xdr:nvPicPr>
        <xdr:cNvPr id="15" name="Picture 14">
          <a:extLst>
            <a:ext uri="{FF2B5EF4-FFF2-40B4-BE49-F238E27FC236}">
              <a16:creationId xmlns:a16="http://schemas.microsoft.com/office/drawing/2014/main" id="{F3CDB216-295B-4D00-8993-41F2F56D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6675000"/>
          <a:ext cx="626666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38095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2DC5F4F4-6F1D-41F1-8039-6B882910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4850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161925</xdr:colOff>
      <xdr:row>376</xdr:row>
      <xdr:rowOff>133350</xdr:rowOff>
    </xdr:from>
    <xdr:ext cx="8352381" cy="3695238"/>
    <xdr:pic>
      <xdr:nvPicPr>
        <xdr:cNvPr id="17" name="Picture 16">
          <a:extLst>
            <a:ext uri="{FF2B5EF4-FFF2-40B4-BE49-F238E27FC236}">
              <a16:creationId xmlns:a16="http://schemas.microsoft.com/office/drawing/2014/main" id="{7035A19A-5B66-472F-94A4-454C0D0A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71925" y="71761350"/>
          <a:ext cx="8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104775</xdr:colOff>
      <xdr:row>398</xdr:row>
      <xdr:rowOff>19050</xdr:rowOff>
    </xdr:from>
    <xdr:ext cx="9276190" cy="209524"/>
    <xdr:pic>
      <xdr:nvPicPr>
        <xdr:cNvPr id="18" name="Picture 17">
          <a:extLst>
            <a:ext uri="{FF2B5EF4-FFF2-40B4-BE49-F238E27FC236}">
              <a16:creationId xmlns:a16="http://schemas.microsoft.com/office/drawing/2014/main" id="{520DC800-5AFA-49FE-BB4F-B8518B67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90775" y="75838050"/>
          <a:ext cx="9276190" cy="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6266667" cy="3495238"/>
    <xdr:pic>
      <xdr:nvPicPr>
        <xdr:cNvPr id="19" name="Picture 18">
          <a:extLst>
            <a:ext uri="{FF2B5EF4-FFF2-40B4-BE49-F238E27FC236}">
              <a16:creationId xmlns:a16="http://schemas.microsoft.com/office/drawing/2014/main" id="{DBFEE38D-FCD3-44FF-BA6B-428F4F2F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343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247619" cy="4933333"/>
    <xdr:pic>
      <xdr:nvPicPr>
        <xdr:cNvPr id="20" name="Picture 19">
          <a:extLst>
            <a:ext uri="{FF2B5EF4-FFF2-40B4-BE49-F238E27FC236}">
              <a16:creationId xmlns:a16="http://schemas.microsoft.com/office/drawing/2014/main" id="{78AAA1C8-507A-4F5B-B91F-1D4FABF3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24761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104775</xdr:colOff>
      <xdr:row>455</xdr:row>
      <xdr:rowOff>161925</xdr:rowOff>
    </xdr:from>
    <xdr:ext cx="9419048" cy="3666667"/>
    <xdr:pic>
      <xdr:nvPicPr>
        <xdr:cNvPr id="21" name="Picture 20">
          <a:extLst>
            <a:ext uri="{FF2B5EF4-FFF2-40B4-BE49-F238E27FC236}">
              <a16:creationId xmlns:a16="http://schemas.microsoft.com/office/drawing/2014/main" id="{21884FE6-81E3-4F72-B6E6-8E4E3A74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9775" y="86839425"/>
          <a:ext cx="9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76190" cy="2904762"/>
    <xdr:pic>
      <xdr:nvPicPr>
        <xdr:cNvPr id="22" name="Picture 21">
          <a:extLst>
            <a:ext uri="{FF2B5EF4-FFF2-40B4-BE49-F238E27FC236}">
              <a16:creationId xmlns:a16="http://schemas.microsoft.com/office/drawing/2014/main" id="{3D4121B0-139E-4902-A7D2-63858278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678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47619" cy="4885714"/>
    <xdr:pic>
      <xdr:nvPicPr>
        <xdr:cNvPr id="23" name="Picture 22">
          <a:extLst>
            <a:ext uri="{FF2B5EF4-FFF2-40B4-BE49-F238E27FC236}">
              <a16:creationId xmlns:a16="http://schemas.microsoft.com/office/drawing/2014/main" id="{31487A63-44D4-4F42-A242-2DCBBAD0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3726000"/>
          <a:ext cx="6247619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114300</xdr:colOff>
      <xdr:row>501</xdr:row>
      <xdr:rowOff>19050</xdr:rowOff>
    </xdr:from>
    <xdr:ext cx="9457143" cy="3647619"/>
    <xdr:pic>
      <xdr:nvPicPr>
        <xdr:cNvPr id="24" name="Picture 23">
          <a:extLst>
            <a:ext uri="{FF2B5EF4-FFF2-40B4-BE49-F238E27FC236}">
              <a16:creationId xmlns:a16="http://schemas.microsoft.com/office/drawing/2014/main" id="{30F02DFC-C42D-4F52-9AB6-079EA243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95459550"/>
          <a:ext cx="94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66667" cy="3619048"/>
    <xdr:pic>
      <xdr:nvPicPr>
        <xdr:cNvPr id="25" name="Picture 24">
          <a:extLst>
            <a:ext uri="{FF2B5EF4-FFF2-40B4-BE49-F238E27FC236}">
              <a16:creationId xmlns:a16="http://schemas.microsoft.com/office/drawing/2014/main" id="{0F776023-3C77-4493-8B15-1F3DEF0C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9250500"/>
          <a:ext cx="6266667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276190" cy="2200000"/>
    <xdr:pic>
      <xdr:nvPicPr>
        <xdr:cNvPr id="26" name="Picture 25">
          <a:extLst>
            <a:ext uri="{FF2B5EF4-FFF2-40B4-BE49-F238E27FC236}">
              <a16:creationId xmlns:a16="http://schemas.microsoft.com/office/drawing/2014/main" id="{C4A42CF7-8B8E-48B9-BB28-72F9998C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060500"/>
          <a:ext cx="6276190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553</xdr:row>
      <xdr:rowOff>0</xdr:rowOff>
    </xdr:from>
    <xdr:to>
      <xdr:col>36</xdr:col>
      <xdr:colOff>151619</xdr:colOff>
      <xdr:row>582</xdr:row>
      <xdr:rowOff>8833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D508EF-2B4B-41E9-AA28-E42D801A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53465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602</xdr:row>
      <xdr:rowOff>47262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01B100-DEB2-466A-9ECC-B506B1C0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1823500"/>
          <a:ext cx="624761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742</xdr:row>
      <xdr:rowOff>0</xdr:rowOff>
    </xdr:from>
    <xdr:ext cx="6228571" cy="7400000"/>
    <xdr:pic>
      <xdr:nvPicPr>
        <xdr:cNvPr id="39" name="Picture 38">
          <a:extLst>
            <a:ext uri="{FF2B5EF4-FFF2-40B4-BE49-F238E27FC236}">
              <a16:creationId xmlns:a16="http://schemas.microsoft.com/office/drawing/2014/main" id="{EEEC99D6-F3CA-4319-AD56-0D2720F8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3850000"/>
          <a:ext cx="6228571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757</xdr:row>
      <xdr:rowOff>133350</xdr:rowOff>
    </xdr:from>
    <xdr:ext cx="10396571" cy="4198857"/>
    <xdr:pic>
      <xdr:nvPicPr>
        <xdr:cNvPr id="40" name="Picture 39">
          <a:extLst>
            <a:ext uri="{FF2B5EF4-FFF2-40B4-BE49-F238E27FC236}">
              <a16:creationId xmlns:a16="http://schemas.microsoft.com/office/drawing/2014/main" id="{ACF1AF26-12FC-48E8-AEA0-B529F0B1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86050" y="326840850"/>
          <a:ext cx="10396571" cy="4198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790</xdr:row>
      <xdr:rowOff>0</xdr:rowOff>
    </xdr:from>
    <xdr:to>
      <xdr:col>36</xdr:col>
      <xdr:colOff>180190</xdr:colOff>
      <xdr:row>804</xdr:row>
      <xdr:rowOff>152048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6CD892-8B51-4791-B362-A589ED60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0111500"/>
          <a:ext cx="6276190" cy="2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816</xdr:row>
      <xdr:rowOff>171190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A133B8A-FC00-4C08-AB74-608702D8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3159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949</xdr:row>
      <xdr:rowOff>0</xdr:rowOff>
    </xdr:from>
    <xdr:ext cx="6247619" cy="5809524"/>
    <xdr:pic>
      <xdr:nvPicPr>
        <xdr:cNvPr id="43" name="Picture 42">
          <a:extLst>
            <a:ext uri="{FF2B5EF4-FFF2-40B4-BE49-F238E27FC236}">
              <a16:creationId xmlns:a16="http://schemas.microsoft.com/office/drawing/2014/main" id="{A76ED8A4-D4C1-4A58-A4EE-2B83CD79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06514500"/>
          <a:ext cx="6247619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829</xdr:row>
      <xdr:rowOff>0</xdr:rowOff>
    </xdr:from>
    <xdr:to>
      <xdr:col>36</xdr:col>
      <xdr:colOff>123048</xdr:colOff>
      <xdr:row>838</xdr:row>
      <xdr:rowOff>171214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885F12-1DC8-4C8A-9CA7-4036A96C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7541000"/>
          <a:ext cx="62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161143</xdr:colOff>
      <xdr:row>612</xdr:row>
      <xdr:rowOff>123595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95318F-EED4-480C-BD1A-4E20E662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4871500"/>
          <a:ext cx="6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161143</xdr:colOff>
      <xdr:row>854</xdr:row>
      <xdr:rowOff>47286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4866D6-C62F-480F-8276-E26723BB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9636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38100</xdr:colOff>
      <xdr:row>848</xdr:row>
      <xdr:rowOff>114300</xdr:rowOff>
    </xdr:from>
    <xdr:to>
      <xdr:col>26</xdr:col>
      <xdr:colOff>180695</xdr:colOff>
      <xdr:row>852</xdr:row>
      <xdr:rowOff>85633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D741DFC-0C39-4521-BE40-2355A29F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95600" y="141274800"/>
          <a:ext cx="22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151619</xdr:colOff>
      <xdr:row>869</xdr:row>
      <xdr:rowOff>85381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3D89BED-5ABF-4C6B-A8CE-778C80C6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494000"/>
          <a:ext cx="624761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180190</xdr:colOff>
      <xdr:row>656</xdr:row>
      <xdr:rowOff>103738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7A8E954-AE07-49CD-B25D-7A0F1C7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16776500"/>
          <a:ext cx="6276190" cy="8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104775</xdr:colOff>
      <xdr:row>626</xdr:row>
      <xdr:rowOff>142875</xdr:rowOff>
    </xdr:from>
    <xdr:to>
      <xdr:col>85</xdr:col>
      <xdr:colOff>55275</xdr:colOff>
      <xdr:row>629</xdr:row>
      <xdr:rowOff>104708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C0F1640-5DE7-4932-91C3-98E96AF7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47775" y="119395875"/>
          <a:ext cx="15000000" cy="5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180976</xdr:colOff>
      <xdr:row>631</xdr:row>
      <xdr:rowOff>142875</xdr:rowOff>
    </xdr:from>
    <xdr:to>
      <xdr:col>50</xdr:col>
      <xdr:colOff>128809</xdr:colOff>
      <xdr:row>659</xdr:row>
      <xdr:rowOff>875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DD0FF4-B9BF-4BC6-A659-339E794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6476" y="120348375"/>
          <a:ext cx="7377333" cy="5192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151619</xdr:colOff>
      <xdr:row>672</xdr:row>
      <xdr:rowOff>104524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2D34593-0772-487A-84B8-60DF42AC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6111000"/>
          <a:ext cx="6247619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36</xdr:col>
      <xdr:colOff>170667</xdr:colOff>
      <xdr:row>918</xdr:row>
      <xdr:rowOff>8905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97EFF3B-A0DF-4502-8BE0-53621970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30680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170667</xdr:colOff>
      <xdr:row>712</xdr:row>
      <xdr:rowOff>151452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4384099-6657-4BE0-AF98-613123F5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8206500"/>
          <a:ext cx="6266667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37</xdr:col>
      <xdr:colOff>18262</xdr:colOff>
      <xdr:row>933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F1323C-7A64-4EC0-8F07-4590077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75069500"/>
          <a:ext cx="6304762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985</xdr:row>
      <xdr:rowOff>9525</xdr:rowOff>
    </xdr:from>
    <xdr:to>
      <xdr:col>36</xdr:col>
      <xdr:colOff>180192</xdr:colOff>
      <xdr:row>997</xdr:row>
      <xdr:rowOff>142573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67A70FB-E447-478C-A6CA-EC4B786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1525" y="187652025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161143</xdr:colOff>
      <xdr:row>1012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E7ACBC5-9F8C-403F-8A25-20C9540B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90881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180190</xdr:colOff>
      <xdr:row>1026</xdr:row>
      <xdr:rowOff>133048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3780BBE-FF59-4920-8BCA-7848F530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3167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153</xdr:row>
      <xdr:rowOff>0</xdr:rowOff>
    </xdr:from>
    <xdr:ext cx="6257143" cy="8685714"/>
    <xdr:pic>
      <xdr:nvPicPr>
        <xdr:cNvPr id="6" name="Picture 5">
          <a:extLst>
            <a:ext uri="{FF2B5EF4-FFF2-40B4-BE49-F238E27FC236}">
              <a16:creationId xmlns:a16="http://schemas.microsoft.com/office/drawing/2014/main" id="{23C0A5B7-C7E4-48A7-8698-5B2CF1F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6485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165</xdr:row>
      <xdr:rowOff>28575</xdr:rowOff>
    </xdr:from>
    <xdr:ext cx="8542857" cy="6580952"/>
    <xdr:pic>
      <xdr:nvPicPr>
        <xdr:cNvPr id="7" name="Picture 6">
          <a:extLst>
            <a:ext uri="{FF2B5EF4-FFF2-40B4-BE49-F238E27FC236}">
              <a16:creationId xmlns:a16="http://schemas.microsoft.com/office/drawing/2014/main" id="{3A56D839-4714-47D9-A370-4F2883B1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237963075"/>
          <a:ext cx="8542857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224</xdr:row>
      <xdr:rowOff>0</xdr:rowOff>
    </xdr:from>
    <xdr:to>
      <xdr:col>36</xdr:col>
      <xdr:colOff>161143</xdr:colOff>
      <xdr:row>236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72945A-C7CE-4240-A6CF-4C8D71EC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6720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268</xdr:row>
      <xdr:rowOff>0</xdr:rowOff>
    </xdr:from>
    <xdr:ext cx="6257143" cy="3638095"/>
    <xdr:pic>
      <xdr:nvPicPr>
        <xdr:cNvPr id="9" name="Picture 8">
          <a:extLst>
            <a:ext uri="{FF2B5EF4-FFF2-40B4-BE49-F238E27FC236}">
              <a16:creationId xmlns:a16="http://schemas.microsoft.com/office/drawing/2014/main" id="{3A9127D8-36A1-4699-B540-B3F0745D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0680500"/>
          <a:ext cx="62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249</xdr:row>
      <xdr:rowOff>28310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410531-8719-47B3-94E6-368B407F9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339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3</xdr:col>
      <xdr:colOff>152400</xdr:colOff>
      <xdr:row>348</xdr:row>
      <xdr:rowOff>0</xdr:rowOff>
    </xdr:from>
    <xdr:ext cx="6266667" cy="3838095"/>
    <xdr:pic>
      <xdr:nvPicPr>
        <xdr:cNvPr id="11" name="Picture 10">
          <a:extLst>
            <a:ext uri="{FF2B5EF4-FFF2-40B4-BE49-F238E27FC236}">
              <a16:creationId xmlns:a16="http://schemas.microsoft.com/office/drawing/2014/main" id="{41B92773-EF2B-47E5-BB2D-BE8F9D00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7912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6257143" cy="3647619"/>
    <xdr:pic>
      <xdr:nvPicPr>
        <xdr:cNvPr id="12" name="Picture 11">
          <a:extLst>
            <a:ext uri="{FF2B5EF4-FFF2-40B4-BE49-F238E27FC236}">
              <a16:creationId xmlns:a16="http://schemas.microsoft.com/office/drawing/2014/main" id="{F6EEF692-C39B-48F5-85DF-C211CAB22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8790500"/>
          <a:ext cx="6257143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372</xdr:row>
      <xdr:rowOff>0</xdr:rowOff>
    </xdr:from>
    <xdr:ext cx="7676190" cy="6923809"/>
    <xdr:pic>
      <xdr:nvPicPr>
        <xdr:cNvPr id="13" name="Picture 12">
          <a:extLst>
            <a:ext uri="{FF2B5EF4-FFF2-40B4-BE49-F238E27FC236}">
              <a16:creationId xmlns:a16="http://schemas.microsoft.com/office/drawing/2014/main" id="{F1707D29-992F-460E-AEF2-B0CED2A2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0789500"/>
          <a:ext cx="7676190" cy="6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266667" cy="8685714"/>
    <xdr:pic>
      <xdr:nvPicPr>
        <xdr:cNvPr id="14" name="Picture 13">
          <a:extLst>
            <a:ext uri="{FF2B5EF4-FFF2-40B4-BE49-F238E27FC236}">
              <a16:creationId xmlns:a16="http://schemas.microsoft.com/office/drawing/2014/main" id="{FDC3BB1F-7D25-4625-AF92-EBBBEAD6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62150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484</xdr:row>
      <xdr:rowOff>9525</xdr:rowOff>
    </xdr:from>
    <xdr:ext cx="8542857" cy="6666667"/>
    <xdr:pic>
      <xdr:nvPicPr>
        <xdr:cNvPr id="15" name="Picture 14">
          <a:extLst>
            <a:ext uri="{FF2B5EF4-FFF2-40B4-BE49-F238E27FC236}">
              <a16:creationId xmlns:a16="http://schemas.microsoft.com/office/drawing/2014/main" id="{427A20D1-6221-430B-8C4F-2AA4037B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9175" y="83639025"/>
          <a:ext cx="8542857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537</xdr:row>
      <xdr:rowOff>0</xdr:rowOff>
    </xdr:from>
    <xdr:ext cx="6285714" cy="8609524"/>
    <xdr:pic>
      <xdr:nvPicPr>
        <xdr:cNvPr id="16" name="Picture 15">
          <a:extLst>
            <a:ext uri="{FF2B5EF4-FFF2-40B4-BE49-F238E27FC236}">
              <a16:creationId xmlns:a16="http://schemas.microsoft.com/office/drawing/2014/main" id="{160BD11A-9EE5-4286-9AEC-B9800C77E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9169000"/>
          <a:ext cx="628571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548</xdr:row>
      <xdr:rowOff>171450</xdr:rowOff>
    </xdr:from>
    <xdr:ext cx="8485714" cy="6523809"/>
    <xdr:pic>
      <xdr:nvPicPr>
        <xdr:cNvPr id="17" name="Picture 16">
          <a:extLst>
            <a:ext uri="{FF2B5EF4-FFF2-40B4-BE49-F238E27FC236}">
              <a16:creationId xmlns:a16="http://schemas.microsoft.com/office/drawing/2014/main" id="{57FA1E62-7F76-41D8-B1B9-D52252BD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1550" y="211435950"/>
          <a:ext cx="8485714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66667" cy="8228571"/>
    <xdr:pic>
      <xdr:nvPicPr>
        <xdr:cNvPr id="18" name="Picture 17">
          <a:extLst>
            <a:ext uri="{FF2B5EF4-FFF2-40B4-BE49-F238E27FC236}">
              <a16:creationId xmlns:a16="http://schemas.microsoft.com/office/drawing/2014/main" id="{40B72850-589E-4A24-AF4D-ACF593BD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22123000"/>
          <a:ext cx="6266667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615</xdr:row>
      <xdr:rowOff>57150</xdr:rowOff>
    </xdr:from>
    <xdr:ext cx="9695238" cy="7457143"/>
    <xdr:pic>
      <xdr:nvPicPr>
        <xdr:cNvPr id="19" name="Picture 18">
          <a:extLst>
            <a:ext uri="{FF2B5EF4-FFF2-40B4-BE49-F238E27FC236}">
              <a16:creationId xmlns:a16="http://schemas.microsoft.com/office/drawing/2014/main" id="{192DF30C-A753-4272-9E15-B1A6C808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3925" y="223704150"/>
          <a:ext cx="9695238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257143" cy="8619048"/>
    <xdr:pic>
      <xdr:nvPicPr>
        <xdr:cNvPr id="23" name="Picture 22">
          <a:extLst>
            <a:ext uri="{FF2B5EF4-FFF2-40B4-BE49-F238E27FC236}">
              <a16:creationId xmlns:a16="http://schemas.microsoft.com/office/drawing/2014/main" id="{4DC166F1-B4F6-49AA-983B-15B64D0E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51269500"/>
          <a:ext cx="625714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770</xdr:row>
      <xdr:rowOff>9525</xdr:rowOff>
    </xdr:from>
    <xdr:ext cx="9609524" cy="7361905"/>
    <xdr:pic>
      <xdr:nvPicPr>
        <xdr:cNvPr id="24" name="Picture 23">
          <a:extLst>
            <a:ext uri="{FF2B5EF4-FFF2-40B4-BE49-F238E27FC236}">
              <a16:creationId xmlns:a16="http://schemas.microsoft.com/office/drawing/2014/main" id="{37652848-F126-4EBB-8B5D-AFEF333A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" y="138122025"/>
          <a:ext cx="9609524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888</xdr:row>
      <xdr:rowOff>0</xdr:rowOff>
    </xdr:from>
    <xdr:to>
      <xdr:col>36</xdr:col>
      <xdr:colOff>142095</xdr:colOff>
      <xdr:row>931</xdr:row>
      <xdr:rowOff>46595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9CB634-608B-44B2-970C-958D6F9C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9733000"/>
          <a:ext cx="6238095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899</xdr:row>
      <xdr:rowOff>152400</xdr:rowOff>
    </xdr:from>
    <xdr:to>
      <xdr:col>49</xdr:col>
      <xdr:colOff>113234</xdr:colOff>
      <xdr:row>929</xdr:row>
      <xdr:rowOff>104067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671A3E-E1C9-4B45-8A02-841B1711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151980900"/>
          <a:ext cx="85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180190</xdr:colOff>
      <xdr:row>969</xdr:row>
      <xdr:rowOff>8976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950DDC-A34D-4372-A31E-9B49B413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7820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1026</xdr:row>
      <xdr:rowOff>160976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BCE100-0195-4606-9EB0-1F81E8948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8592500"/>
          <a:ext cx="627619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180190</xdr:colOff>
      <xdr:row>1045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2FDE490-6A66-4A5B-AA61-364D6E68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6784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1047</xdr:row>
      <xdr:rowOff>0</xdr:rowOff>
    </xdr:from>
    <xdr:to>
      <xdr:col>36</xdr:col>
      <xdr:colOff>151619</xdr:colOff>
      <xdr:row>1060</xdr:row>
      <xdr:rowOff>85405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5C040C-C57F-4FC2-BEC9-73663DB12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02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1056</xdr:row>
      <xdr:rowOff>19050</xdr:rowOff>
    </xdr:from>
    <xdr:to>
      <xdr:col>54</xdr:col>
      <xdr:colOff>17875</xdr:colOff>
      <xdr:row>1058</xdr:row>
      <xdr:rowOff>104717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DB6B48-66D3-46C8-9D57-C5C7D71B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181756050"/>
          <a:ext cx="9400000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170667</xdr:colOff>
      <xdr:row>1118</xdr:row>
      <xdr:rowOff>179905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A31E44-E3E0-47FF-8A07-6663AEDDD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166000"/>
          <a:ext cx="6266667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180190</xdr:colOff>
      <xdr:row>848</xdr:row>
      <xdr:rowOff>28262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D5F257-DB79-467A-8068-A5819085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04950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151619</xdr:colOff>
      <xdr:row>314</xdr:row>
      <xdr:rowOff>132929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F56F074-BD70-4CFB-B8C7-66899EEF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6578500"/>
          <a:ext cx="6247619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36</xdr:col>
      <xdr:colOff>170667</xdr:colOff>
      <xdr:row>329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7172CF-B505-4543-9929-38B31C7B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198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864</xdr:row>
      <xdr:rowOff>142595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AC62D1-4CCA-4F45-B3CD-AC1112EF2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2496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4342857"/>
    <xdr:pic>
      <xdr:nvPicPr>
        <xdr:cNvPr id="2" name="Picture 1">
          <a:extLst>
            <a:ext uri="{FF2B5EF4-FFF2-40B4-BE49-F238E27FC236}">
              <a16:creationId xmlns:a16="http://schemas.microsoft.com/office/drawing/2014/main" id="{10A6D16E-2039-4102-974C-6218E5F8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285714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065F2809-C459-4AA2-8CA9-D97A4E4D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171</xdr:row>
      <xdr:rowOff>0</xdr:rowOff>
    </xdr:from>
    <xdr:ext cx="3714286" cy="1314286"/>
    <xdr:pic>
      <xdr:nvPicPr>
        <xdr:cNvPr id="4" name="Picture 3">
          <a:extLst>
            <a:ext uri="{FF2B5EF4-FFF2-40B4-BE49-F238E27FC236}">
              <a16:creationId xmlns:a16="http://schemas.microsoft.com/office/drawing/2014/main" id="{EF2F3F55-0079-4703-B7A7-C2873FE7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0" y="43624500"/>
          <a:ext cx="37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3273F478-3360-475C-9D0E-523F8F89D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824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330</xdr:row>
      <xdr:rowOff>0</xdr:rowOff>
    </xdr:from>
    <xdr:ext cx="6257143" cy="2923809"/>
    <xdr:pic>
      <xdr:nvPicPr>
        <xdr:cNvPr id="6" name="Picture 5">
          <a:extLst>
            <a:ext uri="{FF2B5EF4-FFF2-40B4-BE49-F238E27FC236}">
              <a16:creationId xmlns:a16="http://schemas.microsoft.com/office/drawing/2014/main" id="{A28B7A41-9F82-4F1E-9479-FC580F661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66825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76190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83E48855-787A-421D-A649-31CB9C9A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824500"/>
          <a:ext cx="627619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383</xdr:row>
      <xdr:rowOff>66675</xdr:rowOff>
    </xdr:from>
    <xdr:ext cx="9657143" cy="7438095"/>
    <xdr:pic>
      <xdr:nvPicPr>
        <xdr:cNvPr id="8" name="Picture 7">
          <a:extLst>
            <a:ext uri="{FF2B5EF4-FFF2-40B4-BE49-F238E27FC236}">
              <a16:creationId xmlns:a16="http://schemas.microsoft.com/office/drawing/2014/main" id="{28A1AAEB-A605-4E0B-BA4B-7324DDB7B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121796175"/>
          <a:ext cx="9657143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425</xdr:row>
      <xdr:rowOff>0</xdr:rowOff>
    </xdr:from>
    <xdr:ext cx="6200000" cy="1961905"/>
    <xdr:pic>
      <xdr:nvPicPr>
        <xdr:cNvPr id="9" name="Picture 8">
          <a:extLst>
            <a:ext uri="{FF2B5EF4-FFF2-40B4-BE49-F238E27FC236}">
              <a16:creationId xmlns:a16="http://schemas.microsoft.com/office/drawing/2014/main" id="{BB7C5CBE-78EF-435B-8C22-75C18361B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9730500"/>
          <a:ext cx="620000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</xdr:row>
      <xdr:rowOff>0</xdr:rowOff>
    </xdr:from>
    <xdr:to>
      <xdr:col>36</xdr:col>
      <xdr:colOff>151619</xdr:colOff>
      <xdr:row>221</xdr:row>
      <xdr:rowOff>56833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17A5E1-0FB3-4DC5-B178-5E0C24B2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624000"/>
          <a:ext cx="62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461</xdr:row>
      <xdr:rowOff>151881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B0B5ED-B679-4320-A450-51ED85B9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819500"/>
          <a:ext cx="6257143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36</xdr:col>
      <xdr:colOff>170667</xdr:colOff>
      <xdr:row>495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BA2D92-D280-4BAA-B66B-215C71461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82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151619</xdr:colOff>
      <xdr:row>553</xdr:row>
      <xdr:rowOff>28119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B000CA-5EF5-4D73-9688-F804EFEE8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593</xdr:row>
      <xdr:rowOff>94952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D8C5C3E-4DDC-4418-9EC0-2CB98914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38225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161143</xdr:colOff>
      <xdr:row>798</xdr:row>
      <xdr:rowOff>189476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2BDAE3D-12FA-4CC8-8F2B-4B0333E0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2971500"/>
          <a:ext cx="6257143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771</xdr:row>
      <xdr:rowOff>9525</xdr:rowOff>
    </xdr:from>
    <xdr:to>
      <xdr:col>71</xdr:col>
      <xdr:colOff>182333</xdr:colOff>
      <xdr:row>802</xdr:row>
      <xdr:rowOff>22025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FBDA6B3-8364-4021-BCF3-CB21D528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86500" y="149361525"/>
          <a:ext cx="7421333" cy="591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189714</xdr:colOff>
      <xdr:row>822</xdr:row>
      <xdr:rowOff>18667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6193E00-CF2A-46DB-893F-AE80A95FA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24965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132571</xdr:colOff>
      <xdr:row>957</xdr:row>
      <xdr:rowOff>132262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7EBAABB-4974-4CE1-AE91-C2F1216B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9926000"/>
          <a:ext cx="622857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142095</xdr:colOff>
      <xdr:row>979</xdr:row>
      <xdr:rowOff>132976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EDCAADE-F4C2-4D73-86B4-B62F1801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9832000"/>
          <a:ext cx="6238095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36</xdr:col>
      <xdr:colOff>180190</xdr:colOff>
      <xdr:row>605</xdr:row>
      <xdr:rowOff>75929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58C861-82BB-432E-B8D5-AF25C3D4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276190" cy="21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123048</xdr:colOff>
      <xdr:row>1131</xdr:row>
      <xdr:rowOff>103690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12C9902-FFCE-445D-B3AF-16108255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9070000"/>
          <a:ext cx="6219048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151619</xdr:colOff>
      <xdr:row>1145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1EAF7B-2412-45B6-B4D6-3DAA2C6EC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2140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170667</xdr:colOff>
      <xdr:row>1313</xdr:row>
      <xdr:rowOff>75119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BE93087-5B1E-4B7B-BEF1-2CDD8B5A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6596000"/>
          <a:ext cx="6266667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180975</xdr:rowOff>
    </xdr:from>
    <xdr:to>
      <xdr:col>49</xdr:col>
      <xdr:colOff>103706</xdr:colOff>
      <xdr:row>1314</xdr:row>
      <xdr:rowOff>56332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093C257-5F36-4DE0-8A84-EF547880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85825" y="198872475"/>
          <a:ext cx="8552381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36</xdr:col>
      <xdr:colOff>170667</xdr:colOff>
      <xdr:row>1163</xdr:row>
      <xdr:rowOff>161500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A30000-6A54-4FA5-B49D-4F7D4FB94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1262000"/>
          <a:ext cx="6266667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36</xdr:col>
      <xdr:colOff>132571</xdr:colOff>
      <xdr:row>835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037705-1A63-4865-8B7E-2442DBA9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9258000"/>
          <a:ext cx="6228571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831</xdr:row>
      <xdr:rowOff>123825</xdr:rowOff>
    </xdr:from>
    <xdr:to>
      <xdr:col>53</xdr:col>
      <xdr:colOff>132180</xdr:colOff>
      <xdr:row>833</xdr:row>
      <xdr:rowOff>180920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BBFB6B2-4E8C-45C8-BB48-C4C6082C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0905825"/>
          <a:ext cx="9361905" cy="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161143</xdr:colOff>
      <xdr:row>993</xdr:row>
      <xdr:rowOff>180643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29DD0AA-55AD-4C54-95B7-00C36606A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4785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991</xdr:row>
      <xdr:rowOff>85725</xdr:rowOff>
    </xdr:from>
    <xdr:to>
      <xdr:col>59</xdr:col>
      <xdr:colOff>189333</xdr:colOff>
      <xdr:row>994</xdr:row>
      <xdr:rowOff>123749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87630FC-50F2-46A7-AC08-F5EAE8F7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95500" y="186966225"/>
          <a:ext cx="9333333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806</xdr:row>
      <xdr:rowOff>0</xdr:rowOff>
    </xdr:from>
    <xdr:to>
      <xdr:col>87</xdr:col>
      <xdr:colOff>151595</xdr:colOff>
      <xdr:row>834</xdr:row>
      <xdr:rowOff>104095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177DCB-49DE-486F-A19B-2A445988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287000" y="156019500"/>
          <a:ext cx="64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847</xdr:row>
      <xdr:rowOff>0</xdr:rowOff>
    </xdr:from>
    <xdr:to>
      <xdr:col>37</xdr:col>
      <xdr:colOff>8738</xdr:colOff>
      <xdr:row>892</xdr:row>
      <xdr:rowOff>160833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60DDA7-EC93-4DC9-B45D-FC83916BD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3830000"/>
          <a:ext cx="629523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36</xdr:col>
      <xdr:colOff>151619</xdr:colOff>
      <xdr:row>1054</xdr:row>
      <xdr:rowOff>8428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CE118BA-C2A9-47B7-9689-0B903F9C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4500500"/>
          <a:ext cx="6247619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180190</xdr:colOff>
      <xdr:row>1347</xdr:row>
      <xdr:rowOff>123524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3745FF-88F4-4B5D-A300-212C3E55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7553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36</xdr:col>
      <xdr:colOff>170667</xdr:colOff>
      <xdr:row>1184</xdr:row>
      <xdr:rowOff>104309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B66DF65-F8C3-4800-901E-FF5E13827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5074500"/>
          <a:ext cx="626666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85725</xdr:colOff>
      <xdr:row>1173</xdr:row>
      <xdr:rowOff>171450</xdr:rowOff>
    </xdr:from>
    <xdr:to>
      <xdr:col>55</xdr:col>
      <xdr:colOff>122653</xdr:colOff>
      <xdr:row>1185</xdr:row>
      <xdr:rowOff>180688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BD952C5-9A68-4544-8084-B9802010F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28725" y="216769950"/>
          <a:ext cx="937142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1248</xdr:row>
      <xdr:rowOff>122738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B0ABF1C-AB30-44C4-A185-465A4B0D1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2313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180190</xdr:colOff>
      <xdr:row>237</xdr:row>
      <xdr:rowOff>152119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D85D705-EA0A-4E75-B7B1-38AAF265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43053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189714</xdr:colOff>
      <xdr:row>511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85A9F8-85D5-469E-90BF-0530317E0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5250000"/>
          <a:ext cx="6285714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142095</xdr:colOff>
      <xdr:row>1362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04223E-E4ED-4AE5-8186-33CA5CE4A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7556000"/>
          <a:ext cx="6238095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1364</xdr:row>
      <xdr:rowOff>0</xdr:rowOff>
    </xdr:from>
    <xdr:to>
      <xdr:col>36</xdr:col>
      <xdr:colOff>151619</xdr:colOff>
      <xdr:row>1375</xdr:row>
      <xdr:rowOff>18786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B8291B-5D56-4C6D-B481-3A9A32A20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9842000"/>
          <a:ext cx="62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101</xdr:row>
      <xdr:rowOff>141928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F5C249-6D65-44A3-BFEC-CAE644432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161926</xdr:colOff>
      <xdr:row>73</xdr:row>
      <xdr:rowOff>180975</xdr:rowOff>
    </xdr:from>
    <xdr:to>
      <xdr:col>69</xdr:col>
      <xdr:colOff>180093</xdr:colOff>
      <xdr:row>101</xdr:row>
      <xdr:rowOff>38975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1C793F-5B42-48B6-81A2-AB779094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6" y="14087475"/>
          <a:ext cx="12400667" cy="519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161143</xdr:colOff>
      <xdr:row>143</xdr:row>
      <xdr:rowOff>103833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E81635-0323-4FB5-8876-4BB8840A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812000"/>
          <a:ext cx="625714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113</xdr:row>
      <xdr:rowOff>171450</xdr:rowOff>
    </xdr:from>
    <xdr:to>
      <xdr:col>49</xdr:col>
      <xdr:colOff>170377</xdr:colOff>
      <xdr:row>142</xdr:row>
      <xdr:rowOff>113617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A839CB-2F52-4C89-A454-6D059A989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21697950"/>
          <a:ext cx="85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196</xdr:row>
      <xdr:rowOff>0</xdr:rowOff>
    </xdr:from>
    <xdr:ext cx="6257143" cy="3857143"/>
    <xdr:pic>
      <xdr:nvPicPr>
        <xdr:cNvPr id="6" name="Picture 5">
          <a:extLst>
            <a:ext uri="{FF2B5EF4-FFF2-40B4-BE49-F238E27FC236}">
              <a16:creationId xmlns:a16="http://schemas.microsoft.com/office/drawing/2014/main" id="{96D1FCED-4771-415B-9E7A-3CD46E529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1442500"/>
          <a:ext cx="6257143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32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79638688-BA9D-4D5F-ADEA-C68DF40A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253000"/>
          <a:ext cx="3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237</xdr:row>
      <xdr:rowOff>0</xdr:rowOff>
    </xdr:from>
    <xdr:ext cx="3114286" cy="1333333"/>
    <xdr:pic>
      <xdr:nvPicPr>
        <xdr:cNvPr id="8" name="Picture 7">
          <a:extLst>
            <a:ext uri="{FF2B5EF4-FFF2-40B4-BE49-F238E27FC236}">
              <a16:creationId xmlns:a16="http://schemas.microsoft.com/office/drawing/2014/main" id="{201EF33E-42EC-40EB-84F4-6A4B0279D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1000" y="119253000"/>
          <a:ext cx="3114286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7380952" cy="3057143"/>
    <xdr:pic>
      <xdr:nvPicPr>
        <xdr:cNvPr id="9" name="Picture 8">
          <a:extLst>
            <a:ext uri="{FF2B5EF4-FFF2-40B4-BE49-F238E27FC236}">
              <a16:creationId xmlns:a16="http://schemas.microsoft.com/office/drawing/2014/main" id="{B789B8C8-32F6-4F36-ADBC-3A1C5FB4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014500"/>
          <a:ext cx="738095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266667" cy="3323809"/>
    <xdr:pic>
      <xdr:nvPicPr>
        <xdr:cNvPr id="10" name="Picture 9">
          <a:extLst>
            <a:ext uri="{FF2B5EF4-FFF2-40B4-BE49-F238E27FC236}">
              <a16:creationId xmlns:a16="http://schemas.microsoft.com/office/drawing/2014/main" id="{E4253243-0EF9-4757-BB3C-D5BF0E72E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2682000"/>
          <a:ext cx="6266667" cy="3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323809"/>
    <xdr:pic>
      <xdr:nvPicPr>
        <xdr:cNvPr id="11" name="Picture 10">
          <a:extLst>
            <a:ext uri="{FF2B5EF4-FFF2-40B4-BE49-F238E27FC236}">
              <a16:creationId xmlns:a16="http://schemas.microsoft.com/office/drawing/2014/main" id="{C7CCC472-E5E7-434A-AE4E-E2D0F2A91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6111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376</xdr:row>
      <xdr:rowOff>0</xdr:rowOff>
    </xdr:from>
    <xdr:ext cx="6257143" cy="7923809"/>
    <xdr:pic>
      <xdr:nvPicPr>
        <xdr:cNvPr id="12" name="Picture 11">
          <a:extLst>
            <a:ext uri="{FF2B5EF4-FFF2-40B4-BE49-F238E27FC236}">
              <a16:creationId xmlns:a16="http://schemas.microsoft.com/office/drawing/2014/main" id="{6C143A8B-DF5E-4671-B046-F156368D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4508000"/>
          <a:ext cx="6257143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387</xdr:row>
      <xdr:rowOff>114300</xdr:rowOff>
    </xdr:from>
    <xdr:ext cx="9238095" cy="7171428"/>
    <xdr:pic>
      <xdr:nvPicPr>
        <xdr:cNvPr id="13" name="Picture 12">
          <a:extLst>
            <a:ext uri="{FF2B5EF4-FFF2-40B4-BE49-F238E27FC236}">
              <a16:creationId xmlns:a16="http://schemas.microsoft.com/office/drawing/2014/main" id="{2BE820D6-ADEC-41CA-880F-07F0286C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56717800"/>
          <a:ext cx="923809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36</xdr:col>
      <xdr:colOff>180190</xdr:colOff>
      <xdr:row>555</xdr:row>
      <xdr:rowOff>113214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FC09C0-79AE-404E-A393-4E0E4252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82955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521</xdr:row>
      <xdr:rowOff>161925</xdr:rowOff>
    </xdr:from>
    <xdr:to>
      <xdr:col>54</xdr:col>
      <xdr:colOff>179775</xdr:colOff>
      <xdr:row>565</xdr:row>
      <xdr:rowOff>37068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291826-3CD5-4DF2-8286-E1B7568F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80552925"/>
          <a:ext cx="9600000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104000</xdr:colOff>
      <xdr:row>462</xdr:row>
      <xdr:rowOff>85429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B7147-C504-454E-BF85-EF2838C8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199500"/>
          <a:ext cx="620000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142095</xdr:colOff>
      <xdr:row>601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7FD319-EFBC-4EA9-BE50-4D4EA651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3345000"/>
          <a:ext cx="623809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20</xdr:col>
      <xdr:colOff>47238</xdr:colOff>
      <xdr:row>320</xdr:row>
      <xdr:rowOff>142667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9548EC-011A-4515-A9A2-00319392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3721000"/>
          <a:ext cx="3095238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8738</xdr:colOff>
      <xdr:row>349</xdr:row>
      <xdr:rowOff>133048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D06DEC-15AC-4D01-923C-BDDEEF193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8864500"/>
          <a:ext cx="62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170667</xdr:colOff>
      <xdr:row>361</xdr:row>
      <xdr:rowOff>85452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DF9878-D5A0-4BB1-9AD0-1A2A779E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1341000"/>
          <a:ext cx="6266667" cy="2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36</xdr:col>
      <xdr:colOff>170667</xdr:colOff>
      <xdr:row>158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F5A837-0DC8-4317-84BB-7981C81B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781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132571</xdr:colOff>
      <xdr:row>665</xdr:row>
      <xdr:rowOff>28071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41E0D19-65CB-4128-9142-DC94CEA5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1633000"/>
          <a:ext cx="6228571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36</xdr:col>
      <xdr:colOff>161143</xdr:colOff>
      <xdr:row>699</xdr:row>
      <xdr:rowOff>66357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9F7AC7-BDB5-44AD-AEB6-52E8B46A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6340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36</xdr:col>
      <xdr:colOff>189714</xdr:colOff>
      <xdr:row>767</xdr:row>
      <xdr:rowOff>94167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8E1A99-738E-4D62-9F33-ABCCC0AA3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6492000"/>
          <a:ext cx="6285714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734</xdr:row>
      <xdr:rowOff>28575</xdr:rowOff>
    </xdr:from>
    <xdr:to>
      <xdr:col>49</xdr:col>
      <xdr:colOff>141802</xdr:colOff>
      <xdr:row>768</xdr:row>
      <xdr:rowOff>103956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BAF269-D13C-4F81-8A4C-3DEDE0F5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5350" y="128806575"/>
          <a:ext cx="8580952" cy="6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161143</xdr:colOff>
      <xdr:row>794</xdr:row>
      <xdr:rowOff>123500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6BFBDC5-7DB7-4D90-8AE4-128F59B5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77315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151619</xdr:colOff>
      <xdr:row>477</xdr:row>
      <xdr:rowOff>18810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F3A403-3913-4163-A46D-BF246761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88963500"/>
          <a:ext cx="624761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36</xdr:col>
      <xdr:colOff>170667</xdr:colOff>
      <xdr:row>172</xdr:row>
      <xdr:rowOff>180738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44F97A8-57D0-46DE-9910-D42205EE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10515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36</xdr:col>
      <xdr:colOff>161143</xdr:colOff>
      <xdr:row>617</xdr:row>
      <xdr:rowOff>9262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8930F91-517D-458A-84F2-6C2D87FE2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5443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36</xdr:col>
      <xdr:colOff>189714</xdr:colOff>
      <xdr:row>810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D7A9CE-382F-4397-AFDA-984892CCF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20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144</xdr:row>
      <xdr:rowOff>0</xdr:rowOff>
    </xdr:from>
    <xdr:to>
      <xdr:col>36</xdr:col>
      <xdr:colOff>132571</xdr:colOff>
      <xdr:row>184</xdr:row>
      <xdr:rowOff>37143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FE4C67-D257-4746-B6DB-E345DD01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22500"/>
          <a:ext cx="6228571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154</xdr:row>
      <xdr:rowOff>9525</xdr:rowOff>
    </xdr:from>
    <xdr:to>
      <xdr:col>49</xdr:col>
      <xdr:colOff>8456</xdr:colOff>
      <xdr:row>183</xdr:row>
      <xdr:rowOff>151692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9BDF17-D6AF-4E4D-B578-02A966D1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29537025"/>
          <a:ext cx="8552381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36</xdr:col>
      <xdr:colOff>151619</xdr:colOff>
      <xdr:row>262</xdr:row>
      <xdr:rowOff>190071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A16C0F-D8E7-4CED-BE83-CDAD08F1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005000"/>
          <a:ext cx="6247619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379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D88CA8-5F0D-4D0F-9AC2-5F1F2F826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76190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308</xdr:row>
      <xdr:rowOff>114000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7C49D-CDDB-4CC8-942F-E45D829F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170667</xdr:colOff>
      <xdr:row>402</xdr:row>
      <xdr:rowOff>123476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5FD7AF-A200-49B3-98A5-546E9EC7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817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397</xdr:row>
      <xdr:rowOff>9525</xdr:rowOff>
    </xdr:from>
    <xdr:to>
      <xdr:col>54</xdr:col>
      <xdr:colOff>160749</xdr:colOff>
      <xdr:row>401</xdr:row>
      <xdr:rowOff>95144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0AC2A4-DB57-4F94-8E9E-9EB11AE8E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65541525"/>
          <a:ext cx="9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132571</xdr:colOff>
      <xdr:row>448</xdr:row>
      <xdr:rowOff>170357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74A2CB-DF8D-499D-9587-788868A81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675000"/>
          <a:ext cx="6228571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36</xdr:col>
      <xdr:colOff>161143</xdr:colOff>
      <xdr:row>320</xdr:row>
      <xdr:rowOff>37833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10608D-458D-4A23-A377-F7118EE1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006500"/>
          <a:ext cx="6257143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151619</xdr:colOff>
      <xdr:row>493</xdr:row>
      <xdr:rowOff>123476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1BA446-7204-4E8C-90FA-D7DDE977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4391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170667</xdr:colOff>
      <xdr:row>552</xdr:row>
      <xdr:rowOff>28143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9FB698-F526-4E48-8075-CF1D65D8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630000"/>
          <a:ext cx="62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39</xdr:col>
      <xdr:colOff>142024</xdr:colOff>
      <xdr:row>530</xdr:row>
      <xdr:rowOff>151524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D87724-D0D9-4C13-8A00-7FDC3161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249000"/>
          <a:ext cx="680952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36</xdr:col>
      <xdr:colOff>132571</xdr:colOff>
      <xdr:row>612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FDA30A-61C5-4820-B8ED-6324A8BC3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7442000"/>
          <a:ext cx="622857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36</xdr:col>
      <xdr:colOff>142095</xdr:colOff>
      <xdr:row>666</xdr:row>
      <xdr:rowOff>170952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6229A1-926F-451F-99CB-6F228CCE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9824500"/>
          <a:ext cx="623809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36</xdr:col>
      <xdr:colOff>142095</xdr:colOff>
      <xdr:row>701</xdr:row>
      <xdr:rowOff>56833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02D789-4A83-4F07-9487-D9351E6CF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825500"/>
          <a:ext cx="6238095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204</xdr:row>
      <xdr:rowOff>94952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596847-28E1-463E-8E92-319571C8E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65760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132571</xdr:colOff>
      <xdr:row>213</xdr:row>
      <xdr:rowOff>104571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16AA6F-5858-46BD-8E54-430EA287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9052500"/>
          <a:ext cx="6228571" cy="1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151619</xdr:colOff>
      <xdr:row>715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47EF94-F2D1-40C7-9E01-94CB4B3F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3731000"/>
          <a:ext cx="6247619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170667</xdr:colOff>
      <xdr:row>624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44F33FD-3339-4CA0-BC0C-71F21B5B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6666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186</xdr:row>
      <xdr:rowOff>160928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318CFB-64E1-4C5F-8A8D-6B47E1A2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00"/>
          <a:ext cx="6266667" cy="7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157</xdr:row>
      <xdr:rowOff>9525</xdr:rowOff>
    </xdr:from>
    <xdr:to>
      <xdr:col>49</xdr:col>
      <xdr:colOff>94186</xdr:colOff>
      <xdr:row>185</xdr:row>
      <xdr:rowOff>170763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1A0314-6AEB-44D5-8EF5-BDA054E02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1345525"/>
          <a:ext cx="8514286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351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10842C-01E6-4DF0-A80C-929F0C44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26666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317</xdr:row>
      <xdr:rowOff>133350</xdr:rowOff>
    </xdr:from>
    <xdr:to>
      <xdr:col>49</xdr:col>
      <xdr:colOff>132282</xdr:colOff>
      <xdr:row>352</xdr:row>
      <xdr:rowOff>8707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DD32C7-6054-4DF9-800F-73E9E0D8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32518350"/>
          <a:ext cx="8542857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204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93786153-54A3-4880-BC5A-008299046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368</xdr:row>
      <xdr:rowOff>0</xdr:rowOff>
    </xdr:from>
    <xdr:to>
      <xdr:col>29</xdr:col>
      <xdr:colOff>123214</xdr:colOff>
      <xdr:row>376</xdr:row>
      <xdr:rowOff>37905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88CAE3-B9EE-4BB6-9942-25E003C94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721500"/>
          <a:ext cx="4885714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142095</xdr:colOff>
      <xdr:row>266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0A645D-C00B-4F15-96E4-4F51F155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196500"/>
          <a:ext cx="6238095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161143</xdr:colOff>
      <xdr:row>280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C52AB0-4D77-445F-BD01-6D9A651E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863500"/>
          <a:ext cx="6257143" cy="2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36</xdr:col>
      <xdr:colOff>151619</xdr:colOff>
      <xdr:row>881</xdr:row>
      <xdr:rowOff>180548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FD3C720-07A8-44F1-BDB4-FE1FAB3C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4020500"/>
          <a:ext cx="6247619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161143</xdr:colOff>
      <xdr:row>918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139CFB-D951-422C-8518-E633B5A4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2021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161143</xdr:colOff>
      <xdr:row>82</xdr:row>
      <xdr:rowOff>123333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EDC87-FC6E-4C64-A4BA-CD6191C69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57143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161143</xdr:colOff>
      <xdr:row>173</xdr:row>
      <xdr:rowOff>180548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9B5925-71EB-4939-BC65-2FD5A90B5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25714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178</xdr:row>
      <xdr:rowOff>0</xdr:rowOff>
    </xdr:from>
    <xdr:to>
      <xdr:col>69</xdr:col>
      <xdr:colOff>56238</xdr:colOff>
      <xdr:row>183</xdr:row>
      <xdr:rowOff>142738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C88047-99F9-4470-81FD-47233E1B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32575500"/>
          <a:ext cx="7295238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36</xdr:col>
      <xdr:colOff>123048</xdr:colOff>
      <xdr:row>215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9232CA-3AED-4959-985D-C044BF7AF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338000"/>
          <a:ext cx="62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36</xdr:col>
      <xdr:colOff>151619</xdr:colOff>
      <xdr:row>118</xdr:row>
      <xdr:rowOff>104476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EB20AF-8294-40D8-A407-50FD50A04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193000"/>
          <a:ext cx="624761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170667</xdr:colOff>
      <xdr:row>130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B3DDD42-D7E2-49D3-8A53-7ECCBAD6A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669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1000</xdr:row>
      <xdr:rowOff>0</xdr:rowOff>
    </xdr:from>
    <xdr:ext cx="6247619" cy="3980952"/>
    <xdr:pic>
      <xdr:nvPicPr>
        <xdr:cNvPr id="35" name="Picture 34">
          <a:extLst>
            <a:ext uri="{FF2B5EF4-FFF2-40B4-BE49-F238E27FC236}">
              <a16:creationId xmlns:a16="http://schemas.microsoft.com/office/drawing/2014/main" id="{4CF37925-DBAB-475A-85EC-81B98B18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11000"/>
          <a:ext cx="6247619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1041</xdr:row>
      <xdr:rowOff>0</xdr:rowOff>
    </xdr:from>
    <xdr:ext cx="6238095" cy="2447619"/>
    <xdr:pic>
      <xdr:nvPicPr>
        <xdr:cNvPr id="36" name="Picture 35">
          <a:extLst>
            <a:ext uri="{FF2B5EF4-FFF2-40B4-BE49-F238E27FC236}">
              <a16:creationId xmlns:a16="http://schemas.microsoft.com/office/drawing/2014/main" id="{1A8B2725-9A3B-4A6F-8BBC-7EF16692F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6215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1056</xdr:row>
      <xdr:rowOff>0</xdr:rowOff>
    </xdr:from>
    <xdr:to>
      <xdr:col>39</xdr:col>
      <xdr:colOff>113452</xdr:colOff>
      <xdr:row>1064</xdr:row>
      <xdr:rowOff>161714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D022380-D310-4C9C-A520-0BF8034DF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2976500"/>
          <a:ext cx="6780952" cy="1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1065</xdr:row>
      <xdr:rowOff>0</xdr:rowOff>
    </xdr:from>
    <xdr:to>
      <xdr:col>50</xdr:col>
      <xdr:colOff>179857</xdr:colOff>
      <xdr:row>1070</xdr:row>
      <xdr:rowOff>142738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3AFF466-D03E-430A-AB70-4CF7F982B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4691000"/>
          <a:ext cx="8942857" cy="10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39</xdr:col>
      <xdr:colOff>94405</xdr:colOff>
      <xdr:row>1076</xdr:row>
      <xdr:rowOff>152262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1F4E0E8-EF5B-4EC2-B7C0-15BD2AF05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5834000"/>
          <a:ext cx="6761905" cy="1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96</xdr:col>
      <xdr:colOff>26381</xdr:colOff>
      <xdr:row>1078</xdr:row>
      <xdr:rowOff>180929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1AFFC3C-25E5-4F5B-BAC8-ED8A8F3B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977000"/>
          <a:ext cx="17552381" cy="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1080</xdr:row>
      <xdr:rowOff>0</xdr:rowOff>
    </xdr:from>
    <xdr:to>
      <xdr:col>39</xdr:col>
      <xdr:colOff>180119</xdr:colOff>
      <xdr:row>1085</xdr:row>
      <xdr:rowOff>66548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3F1D176-CB68-4BFD-83DF-74FD1C68D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7548500"/>
          <a:ext cx="6847619" cy="1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96</xdr:col>
      <xdr:colOff>131143</xdr:colOff>
      <xdr:row>1087</xdr:row>
      <xdr:rowOff>190452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F30B130-03D6-4408-A7E1-31EFB938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8691500"/>
          <a:ext cx="17657143" cy="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170667</xdr:colOff>
      <xdr:row>1122</xdr:row>
      <xdr:rowOff>104452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3725762-D613-4F22-ADCF-A64B8184A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307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36</xdr:col>
      <xdr:colOff>151619</xdr:colOff>
      <xdr:row>1134</xdr:row>
      <xdr:rowOff>94976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17F7463-1748-4D6A-AB94-104388C94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5740000"/>
          <a:ext cx="6247619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1174</xdr:row>
      <xdr:rowOff>0</xdr:rowOff>
    </xdr:from>
    <xdr:ext cx="6247619" cy="4485714"/>
    <xdr:pic>
      <xdr:nvPicPr>
        <xdr:cNvPr id="48" name="Picture 47">
          <a:extLst>
            <a:ext uri="{FF2B5EF4-FFF2-40B4-BE49-F238E27FC236}">
              <a16:creationId xmlns:a16="http://schemas.microsoft.com/office/drawing/2014/main" id="{5F883A35-0063-470F-9CB3-74A000A7F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0010000"/>
          <a:ext cx="624761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1204</xdr:row>
      <xdr:rowOff>0</xdr:rowOff>
    </xdr:from>
    <xdr:ext cx="6276190" cy="2409524"/>
    <xdr:pic>
      <xdr:nvPicPr>
        <xdr:cNvPr id="49" name="Picture 48">
          <a:extLst>
            <a:ext uri="{FF2B5EF4-FFF2-40B4-BE49-F238E27FC236}">
              <a16:creationId xmlns:a16="http://schemas.microsoft.com/office/drawing/2014/main" id="{14496DBF-B3FB-4843-BC30-8B4C5996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123825</xdr:colOff>
      <xdr:row>1193</xdr:row>
      <xdr:rowOff>9525</xdr:rowOff>
    </xdr:from>
    <xdr:ext cx="10171428" cy="1380952"/>
    <xdr:pic>
      <xdr:nvPicPr>
        <xdr:cNvPr id="50" name="Picture 49">
          <a:extLst>
            <a:ext uri="{FF2B5EF4-FFF2-40B4-BE49-F238E27FC236}">
              <a16:creationId xmlns:a16="http://schemas.microsoft.com/office/drawing/2014/main" id="{F2A8DD7F-45F4-41B5-AEAE-E4D0FBEF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47825" y="83639025"/>
          <a:ext cx="10171428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47619" cy="2923809"/>
    <xdr:pic>
      <xdr:nvPicPr>
        <xdr:cNvPr id="51" name="Picture 50">
          <a:extLst>
            <a:ext uri="{FF2B5EF4-FFF2-40B4-BE49-F238E27FC236}">
              <a16:creationId xmlns:a16="http://schemas.microsoft.com/office/drawing/2014/main" id="{ED8888B7-CDFB-42E2-B9D7-57B86FD0A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201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1233</xdr:row>
      <xdr:rowOff>0</xdr:rowOff>
    </xdr:from>
    <xdr:ext cx="6266667" cy="4695238"/>
    <xdr:pic>
      <xdr:nvPicPr>
        <xdr:cNvPr id="52" name="Picture 51">
          <a:extLst>
            <a:ext uri="{FF2B5EF4-FFF2-40B4-BE49-F238E27FC236}">
              <a16:creationId xmlns:a16="http://schemas.microsoft.com/office/drawing/2014/main" id="{175B7F4A-15C1-477B-AD3F-0A09E99E2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1249500"/>
          <a:ext cx="6266667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66667" cy="2895238"/>
    <xdr:pic>
      <xdr:nvPicPr>
        <xdr:cNvPr id="53" name="Picture 52">
          <a:extLst>
            <a:ext uri="{FF2B5EF4-FFF2-40B4-BE49-F238E27FC236}">
              <a16:creationId xmlns:a16="http://schemas.microsoft.com/office/drawing/2014/main" id="{B42A65D1-BDBB-4130-88C8-2958C84E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6012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1274</xdr:row>
      <xdr:rowOff>0</xdr:rowOff>
    </xdr:from>
    <xdr:ext cx="6266667" cy="3142857"/>
    <xdr:pic>
      <xdr:nvPicPr>
        <xdr:cNvPr id="54" name="Picture 53">
          <a:extLst>
            <a:ext uri="{FF2B5EF4-FFF2-40B4-BE49-F238E27FC236}">
              <a16:creationId xmlns:a16="http://schemas.microsoft.com/office/drawing/2014/main" id="{8A3AED20-4C99-4216-91EA-5D02A51AC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9060000"/>
          <a:ext cx="6266667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1291</xdr:row>
      <xdr:rowOff>0</xdr:rowOff>
    </xdr:from>
    <xdr:ext cx="6276190" cy="3066667"/>
    <xdr:pic>
      <xdr:nvPicPr>
        <xdr:cNvPr id="55" name="Picture 54">
          <a:extLst>
            <a:ext uri="{FF2B5EF4-FFF2-40B4-BE49-F238E27FC236}">
              <a16:creationId xmlns:a16="http://schemas.microsoft.com/office/drawing/2014/main" id="{E8AC3C83-EC41-4A02-8140-BFB04E016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22985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1308</xdr:row>
      <xdr:rowOff>0</xdr:rowOff>
    </xdr:from>
    <xdr:ext cx="6266667" cy="4009524"/>
    <xdr:pic>
      <xdr:nvPicPr>
        <xdr:cNvPr id="56" name="Picture 55">
          <a:extLst>
            <a:ext uri="{FF2B5EF4-FFF2-40B4-BE49-F238E27FC236}">
              <a16:creationId xmlns:a16="http://schemas.microsoft.com/office/drawing/2014/main" id="{B237E4D7-E579-4B10-9059-4F9577F09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55370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1330</xdr:row>
      <xdr:rowOff>0</xdr:rowOff>
    </xdr:from>
    <xdr:ext cx="6238095" cy="2571429"/>
    <xdr:pic>
      <xdr:nvPicPr>
        <xdr:cNvPr id="57" name="Picture 56">
          <a:extLst>
            <a:ext uri="{FF2B5EF4-FFF2-40B4-BE49-F238E27FC236}">
              <a16:creationId xmlns:a16="http://schemas.microsoft.com/office/drawing/2014/main" id="{661675AB-D769-4E66-8F1D-9136C79A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9728000"/>
          <a:ext cx="623809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1344</xdr:row>
      <xdr:rowOff>0</xdr:rowOff>
    </xdr:from>
    <xdr:ext cx="6266667" cy="3047619"/>
    <xdr:pic>
      <xdr:nvPicPr>
        <xdr:cNvPr id="58" name="Picture 57">
          <a:extLst>
            <a:ext uri="{FF2B5EF4-FFF2-40B4-BE49-F238E27FC236}">
              <a16:creationId xmlns:a16="http://schemas.microsoft.com/office/drawing/2014/main" id="{07A26ADC-A777-414E-B46E-45C271961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2395000"/>
          <a:ext cx="6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1361</xdr:row>
      <xdr:rowOff>0</xdr:rowOff>
    </xdr:from>
    <xdr:ext cx="6247619" cy="3619048"/>
    <xdr:pic>
      <xdr:nvPicPr>
        <xdr:cNvPr id="59" name="Picture 58">
          <a:extLst>
            <a:ext uri="{FF2B5EF4-FFF2-40B4-BE49-F238E27FC236}">
              <a16:creationId xmlns:a16="http://schemas.microsoft.com/office/drawing/2014/main" id="{8BAB9881-FFFE-4777-BD3A-9E3F29B7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5633500"/>
          <a:ext cx="624761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1381</xdr:row>
      <xdr:rowOff>0</xdr:rowOff>
    </xdr:from>
    <xdr:ext cx="6285714" cy="3571429"/>
    <xdr:pic>
      <xdr:nvPicPr>
        <xdr:cNvPr id="60" name="Picture 59">
          <a:extLst>
            <a:ext uri="{FF2B5EF4-FFF2-40B4-BE49-F238E27FC236}">
              <a16:creationId xmlns:a16="http://schemas.microsoft.com/office/drawing/2014/main" id="{F15CDE67-D05F-429A-9586-B35B31419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9443500"/>
          <a:ext cx="6285714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1401</xdr:row>
      <xdr:rowOff>0</xdr:rowOff>
    </xdr:from>
    <xdr:ext cx="6247619" cy="2828571"/>
    <xdr:pic>
      <xdr:nvPicPr>
        <xdr:cNvPr id="61" name="Picture 60">
          <a:extLst>
            <a:ext uri="{FF2B5EF4-FFF2-40B4-BE49-F238E27FC236}">
              <a16:creationId xmlns:a16="http://schemas.microsoft.com/office/drawing/2014/main" id="{BDCA784A-0A60-44A3-892C-DBC4F8E7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3253500"/>
          <a:ext cx="6247619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1417</xdr:row>
      <xdr:rowOff>0</xdr:rowOff>
    </xdr:from>
    <xdr:ext cx="6276190" cy="6314286"/>
    <xdr:pic>
      <xdr:nvPicPr>
        <xdr:cNvPr id="62" name="Picture 61">
          <a:extLst>
            <a:ext uri="{FF2B5EF4-FFF2-40B4-BE49-F238E27FC236}">
              <a16:creationId xmlns:a16="http://schemas.microsoft.com/office/drawing/2014/main" id="{0AA4F5E4-7CE6-4A21-B434-FABEF7D3B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627619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257143" cy="2952381"/>
    <xdr:pic>
      <xdr:nvPicPr>
        <xdr:cNvPr id="63" name="Picture 62">
          <a:extLst>
            <a:ext uri="{FF2B5EF4-FFF2-40B4-BE49-F238E27FC236}">
              <a16:creationId xmlns:a16="http://schemas.microsoft.com/office/drawing/2014/main" id="{70B50CD8-5BA4-47BD-AEB0-ADC12F4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77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1467</xdr:row>
      <xdr:rowOff>0</xdr:rowOff>
    </xdr:from>
    <xdr:ext cx="6276190" cy="2809524"/>
    <xdr:pic>
      <xdr:nvPicPr>
        <xdr:cNvPr id="64" name="Picture 63">
          <a:extLst>
            <a:ext uri="{FF2B5EF4-FFF2-40B4-BE49-F238E27FC236}">
              <a16:creationId xmlns:a16="http://schemas.microsoft.com/office/drawing/2014/main" id="{A7E3EADC-D873-4AB0-8E0F-56D5CD1E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5826500"/>
          <a:ext cx="627619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1483</xdr:row>
      <xdr:rowOff>0</xdr:rowOff>
    </xdr:from>
    <xdr:ext cx="6247619" cy="2990476"/>
    <xdr:pic>
      <xdr:nvPicPr>
        <xdr:cNvPr id="65" name="Picture 64">
          <a:extLst>
            <a:ext uri="{FF2B5EF4-FFF2-40B4-BE49-F238E27FC236}">
              <a16:creationId xmlns:a16="http://schemas.microsoft.com/office/drawing/2014/main" id="{8FF78EB4-E630-412F-953E-A6D3C7A6C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38874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1500</xdr:row>
      <xdr:rowOff>0</xdr:rowOff>
    </xdr:from>
    <xdr:ext cx="6238095" cy="3685714"/>
    <xdr:pic>
      <xdr:nvPicPr>
        <xdr:cNvPr id="66" name="Picture 65">
          <a:extLst>
            <a:ext uri="{FF2B5EF4-FFF2-40B4-BE49-F238E27FC236}">
              <a16:creationId xmlns:a16="http://schemas.microsoft.com/office/drawing/2014/main" id="{CF93C156-F11B-4CDC-8F69-EFFF70A93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2113000"/>
          <a:ext cx="623809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1520</xdr:row>
      <xdr:rowOff>0</xdr:rowOff>
    </xdr:from>
    <xdr:ext cx="6228571" cy="2571429"/>
    <xdr:pic>
      <xdr:nvPicPr>
        <xdr:cNvPr id="67" name="Picture 66">
          <a:extLst>
            <a:ext uri="{FF2B5EF4-FFF2-40B4-BE49-F238E27FC236}">
              <a16:creationId xmlns:a16="http://schemas.microsoft.com/office/drawing/2014/main" id="{2ABF5BB0-48FF-4717-A3D6-2659A0A6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923000"/>
          <a:ext cx="622857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1534</xdr:row>
      <xdr:rowOff>0</xdr:rowOff>
    </xdr:from>
    <xdr:ext cx="6247619" cy="2438095"/>
    <xdr:pic>
      <xdr:nvPicPr>
        <xdr:cNvPr id="68" name="Picture 67">
          <a:extLst>
            <a:ext uri="{FF2B5EF4-FFF2-40B4-BE49-F238E27FC236}">
              <a16:creationId xmlns:a16="http://schemas.microsoft.com/office/drawing/2014/main" id="{560A91A2-2724-46FE-B85D-FA726DDF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8590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1548</xdr:row>
      <xdr:rowOff>0</xdr:rowOff>
    </xdr:from>
    <xdr:ext cx="6257143" cy="2895238"/>
    <xdr:pic>
      <xdr:nvPicPr>
        <xdr:cNvPr id="69" name="Picture 68">
          <a:extLst>
            <a:ext uri="{FF2B5EF4-FFF2-40B4-BE49-F238E27FC236}">
              <a16:creationId xmlns:a16="http://schemas.microsoft.com/office/drawing/2014/main" id="{EC48C5D1-4A30-4346-AC20-FBDD631C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51257000"/>
          <a:ext cx="6257143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1564</xdr:row>
      <xdr:rowOff>0</xdr:rowOff>
    </xdr:from>
    <xdr:ext cx="6228571" cy="3409524"/>
    <xdr:pic>
      <xdr:nvPicPr>
        <xdr:cNvPr id="70" name="Picture 69">
          <a:extLst>
            <a:ext uri="{FF2B5EF4-FFF2-40B4-BE49-F238E27FC236}">
              <a16:creationId xmlns:a16="http://schemas.microsoft.com/office/drawing/2014/main" id="{C94EA788-667C-4C26-B2B9-5CB21F736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4305000"/>
          <a:ext cx="6228571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1583</xdr:row>
      <xdr:rowOff>0</xdr:rowOff>
    </xdr:from>
    <xdr:ext cx="6257143" cy="2580952"/>
    <xdr:pic>
      <xdr:nvPicPr>
        <xdr:cNvPr id="71" name="Picture 70">
          <a:extLst>
            <a:ext uri="{FF2B5EF4-FFF2-40B4-BE49-F238E27FC236}">
              <a16:creationId xmlns:a16="http://schemas.microsoft.com/office/drawing/2014/main" id="{0513EC1C-86CA-4695-AB55-097B743B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7924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1601</xdr:row>
      <xdr:rowOff>0</xdr:rowOff>
    </xdr:from>
    <xdr:to>
      <xdr:col>36</xdr:col>
      <xdr:colOff>161143</xdr:colOff>
      <xdr:row>1619</xdr:row>
      <xdr:rowOff>171000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FA22D54-8F17-4EB1-B8D6-CFB4F4AF3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96418000"/>
          <a:ext cx="62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151619</xdr:colOff>
      <xdr:row>1638</xdr:row>
      <xdr:rowOff>37690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F89CFE4-B245-4A15-888E-48B8A9AC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00228000"/>
          <a:ext cx="624761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36</xdr:col>
      <xdr:colOff>161143</xdr:colOff>
      <xdr:row>1656</xdr:row>
      <xdr:rowOff>190071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32BF7C6-BA88-4EB2-8355-9AF73DA36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3657000"/>
          <a:ext cx="6257143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1658</xdr:row>
      <xdr:rowOff>0</xdr:rowOff>
    </xdr:from>
    <xdr:to>
      <xdr:col>36</xdr:col>
      <xdr:colOff>151619</xdr:colOff>
      <xdr:row>1669</xdr:row>
      <xdr:rowOff>142595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43603D-C0CC-41C9-BF7E-C7A2EF15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072765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1757</xdr:row>
      <xdr:rowOff>0</xdr:rowOff>
    </xdr:from>
    <xdr:to>
      <xdr:col>39</xdr:col>
      <xdr:colOff>75357</xdr:colOff>
      <xdr:row>1760</xdr:row>
      <xdr:rowOff>123738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1B608B1-F40B-44A7-9D7F-9BEA12B4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2991500"/>
          <a:ext cx="6742857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170667</xdr:colOff>
      <xdr:row>1682</xdr:row>
      <xdr:rowOff>152119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698F071-181E-4275-9102-98494D69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09753000"/>
          <a:ext cx="626666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1686</xdr:row>
      <xdr:rowOff>0</xdr:rowOff>
    </xdr:from>
    <xdr:to>
      <xdr:col>36</xdr:col>
      <xdr:colOff>170667</xdr:colOff>
      <xdr:row>1702</xdr:row>
      <xdr:rowOff>9143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CC45A09F-B3C9-4FC2-80FF-D79EFBA18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124200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1703</xdr:row>
      <xdr:rowOff>0</xdr:rowOff>
    </xdr:from>
    <xdr:to>
      <xdr:col>36</xdr:col>
      <xdr:colOff>142095</xdr:colOff>
      <xdr:row>1719</xdr:row>
      <xdr:rowOff>142476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ED8D6789-BB73-4AC2-BDDB-B50F2A5B5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5658500"/>
          <a:ext cx="6238095" cy="31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1725</xdr:row>
      <xdr:rowOff>0</xdr:rowOff>
    </xdr:from>
    <xdr:to>
      <xdr:col>36</xdr:col>
      <xdr:colOff>161143</xdr:colOff>
      <xdr:row>1741</xdr:row>
      <xdr:rowOff>9143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D45CC24-32CF-4749-9D12-445D64E1D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20421000"/>
          <a:ext cx="6257143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95</xdr:row>
      <xdr:rowOff>0</xdr:rowOff>
    </xdr:from>
    <xdr:ext cx="6276190" cy="3266667"/>
    <xdr:pic>
      <xdr:nvPicPr>
        <xdr:cNvPr id="2" name="Picture 1">
          <a:extLst>
            <a:ext uri="{FF2B5EF4-FFF2-40B4-BE49-F238E27FC236}">
              <a16:creationId xmlns:a16="http://schemas.microsoft.com/office/drawing/2014/main" id="{A30C9C01-D485-4591-8827-9B2AFD073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816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938ECC93-E057-409B-AF1A-D41C03A99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953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</xdr:row>
      <xdr:rowOff>0</xdr:rowOff>
    </xdr:from>
    <xdr:ext cx="6285714" cy="1866667"/>
    <xdr:pic>
      <xdr:nvPicPr>
        <xdr:cNvPr id="4" name="Picture 3">
          <a:extLst>
            <a:ext uri="{FF2B5EF4-FFF2-40B4-BE49-F238E27FC236}">
              <a16:creationId xmlns:a16="http://schemas.microsoft.com/office/drawing/2014/main" id="{A2C23B52-F101-4FC9-B800-90047A68B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96265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7009524" cy="1447619"/>
    <xdr:pic>
      <xdr:nvPicPr>
        <xdr:cNvPr id="5" name="Picture 4">
          <a:extLst>
            <a:ext uri="{FF2B5EF4-FFF2-40B4-BE49-F238E27FC236}">
              <a16:creationId xmlns:a16="http://schemas.microsoft.com/office/drawing/2014/main" id="{2BBB6EA9-0988-4E16-984F-7A24308DF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2935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8952381" cy="1104762"/>
    <xdr:pic>
      <xdr:nvPicPr>
        <xdr:cNvPr id="6" name="Picture 5">
          <a:extLst>
            <a:ext uri="{FF2B5EF4-FFF2-40B4-BE49-F238E27FC236}">
              <a16:creationId xmlns:a16="http://schemas.microsoft.com/office/drawing/2014/main" id="{F9698964-7FF7-4B96-B843-8082F6803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8175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66667" cy="2142857"/>
    <xdr:pic>
      <xdr:nvPicPr>
        <xdr:cNvPr id="7" name="Picture 6">
          <a:extLst>
            <a:ext uri="{FF2B5EF4-FFF2-40B4-BE49-F238E27FC236}">
              <a16:creationId xmlns:a16="http://schemas.microsoft.com/office/drawing/2014/main" id="{38BBD1AB-774F-410B-824B-B25D63F0B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59130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85714" cy="2266667"/>
    <xdr:pic>
      <xdr:nvPicPr>
        <xdr:cNvPr id="8" name="Picture 7">
          <a:extLst>
            <a:ext uri="{FF2B5EF4-FFF2-40B4-BE49-F238E27FC236}">
              <a16:creationId xmlns:a16="http://schemas.microsoft.com/office/drawing/2014/main" id="{4999AA84-9D5B-47A3-89C2-7F7A33D1B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85800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66667" cy="2590476"/>
    <xdr:pic>
      <xdr:nvPicPr>
        <xdr:cNvPr id="9" name="Picture 8">
          <a:extLst>
            <a:ext uri="{FF2B5EF4-FFF2-40B4-BE49-F238E27FC236}">
              <a16:creationId xmlns:a16="http://schemas.microsoft.com/office/drawing/2014/main" id="{D708DCEA-523A-4B0A-82A2-C40C8B6D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14375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676190"/>
    <xdr:pic>
      <xdr:nvPicPr>
        <xdr:cNvPr id="10" name="Picture 9">
          <a:extLst>
            <a:ext uri="{FF2B5EF4-FFF2-40B4-BE49-F238E27FC236}">
              <a16:creationId xmlns:a16="http://schemas.microsoft.com/office/drawing/2014/main" id="{FC0D75F7-A56D-4960-8064-CDD754641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48665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210</xdr:row>
      <xdr:rowOff>0</xdr:rowOff>
    </xdr:from>
    <xdr:ext cx="6285714" cy="3009524"/>
    <xdr:pic>
      <xdr:nvPicPr>
        <xdr:cNvPr id="11" name="Picture 10">
          <a:extLst>
            <a:ext uri="{FF2B5EF4-FFF2-40B4-BE49-F238E27FC236}">
              <a16:creationId xmlns:a16="http://schemas.microsoft.com/office/drawing/2014/main" id="{B9AA8EC5-4DFD-4235-98AB-49018D6EC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7240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66667" cy="2857143"/>
    <xdr:pic>
      <xdr:nvPicPr>
        <xdr:cNvPr id="12" name="Picture 11">
          <a:extLst>
            <a:ext uri="{FF2B5EF4-FFF2-40B4-BE49-F238E27FC236}">
              <a16:creationId xmlns:a16="http://schemas.microsoft.com/office/drawing/2014/main" id="{99E788A4-742D-4E68-9682-E2AF9BC05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724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261</xdr:row>
      <xdr:rowOff>0</xdr:rowOff>
    </xdr:from>
    <xdr:to>
      <xdr:col>36</xdr:col>
      <xdr:colOff>161143</xdr:colOff>
      <xdr:row>275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5CAAB7-F3EC-4647-BFB1-1A516E20F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36</xdr:col>
      <xdr:colOff>170667</xdr:colOff>
      <xdr:row>297</xdr:row>
      <xdr:rowOff>56643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71C633-E39C-4918-8B7B-1C03102C0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578000"/>
          <a:ext cx="6266667" cy="4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1149</xdr:row>
      <xdr:rowOff>0</xdr:rowOff>
    </xdr:from>
    <xdr:to>
      <xdr:col>36</xdr:col>
      <xdr:colOff>161143</xdr:colOff>
      <xdr:row>1172</xdr:row>
      <xdr:rowOff>151833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556B7C-F803-4463-A955-4627D0FFB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308000"/>
          <a:ext cx="625714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132571</xdr:colOff>
      <xdr:row>1219</xdr:row>
      <xdr:rowOff>46571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3A88633-DFDB-44E7-8D29-174818176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3261000"/>
          <a:ext cx="6228571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104775</xdr:colOff>
      <xdr:row>1188</xdr:row>
      <xdr:rowOff>85725</xdr:rowOff>
    </xdr:from>
    <xdr:to>
      <xdr:col>50</xdr:col>
      <xdr:colOff>17989</xdr:colOff>
      <xdr:row>1218</xdr:row>
      <xdr:rowOff>170725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8834EFC-F910-45F0-9D25-DF307A87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7275" y="185823225"/>
          <a:ext cx="8485714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1311</xdr:row>
      <xdr:rowOff>37524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99119D-9A35-4723-A482-2721977D0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8310500"/>
          <a:ext cx="6266667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1312</xdr:row>
      <xdr:rowOff>0</xdr:rowOff>
    </xdr:from>
    <xdr:to>
      <xdr:col>36</xdr:col>
      <xdr:colOff>132571</xdr:colOff>
      <xdr:row>1321</xdr:row>
      <xdr:rowOff>9310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94C7DFC-D09B-49F5-A8A5-AC1FF3371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073000"/>
          <a:ext cx="6228571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1322</xdr:row>
      <xdr:rowOff>0</xdr:rowOff>
    </xdr:from>
    <xdr:to>
      <xdr:col>36</xdr:col>
      <xdr:colOff>170667</xdr:colOff>
      <xdr:row>1343</xdr:row>
      <xdr:rowOff>66167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4B76C75-9A65-4297-89DC-1D92C87F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978000"/>
          <a:ext cx="6266667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</xdr:row>
      <xdr:rowOff>0</xdr:rowOff>
    </xdr:from>
    <xdr:ext cx="6247619" cy="6295238"/>
    <xdr:pic>
      <xdr:nvPicPr>
        <xdr:cNvPr id="42" name="Picture 41">
          <a:extLst>
            <a:ext uri="{FF2B5EF4-FFF2-40B4-BE49-F238E27FC236}">
              <a16:creationId xmlns:a16="http://schemas.microsoft.com/office/drawing/2014/main" id="{4F4D78C9-3C57-4E28-9780-D14164752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6247619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66667" cy="2895238"/>
    <xdr:pic>
      <xdr:nvPicPr>
        <xdr:cNvPr id="43" name="Picture 42">
          <a:extLst>
            <a:ext uri="{FF2B5EF4-FFF2-40B4-BE49-F238E27FC236}">
              <a16:creationId xmlns:a16="http://schemas.microsoft.com/office/drawing/2014/main" id="{BBB03E6E-9945-4704-81C1-EB1DDA61C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9723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123825</xdr:colOff>
      <xdr:row>108</xdr:row>
      <xdr:rowOff>47625</xdr:rowOff>
    </xdr:from>
    <xdr:ext cx="8447619" cy="742857"/>
    <xdr:pic>
      <xdr:nvPicPr>
        <xdr:cNvPr id="44" name="Picture 43">
          <a:extLst>
            <a:ext uri="{FF2B5EF4-FFF2-40B4-BE49-F238E27FC236}">
              <a16:creationId xmlns:a16="http://schemas.microsoft.com/office/drawing/2014/main" id="{E33A7EA2-8BFE-4988-9BB6-83C7C7C0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6825" y="71294625"/>
          <a:ext cx="84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116</xdr:row>
      <xdr:rowOff>0</xdr:rowOff>
    </xdr:from>
    <xdr:ext cx="6590476" cy="504762"/>
    <xdr:pic>
      <xdr:nvPicPr>
        <xdr:cNvPr id="45" name="Picture 44">
          <a:extLst>
            <a:ext uri="{FF2B5EF4-FFF2-40B4-BE49-F238E27FC236}">
              <a16:creationId xmlns:a16="http://schemas.microsoft.com/office/drawing/2014/main" id="{5AFF8568-AF1D-41E9-A061-9D8D7B47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0" y="72771000"/>
          <a:ext cx="6590476" cy="50476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66667" cy="6266667"/>
    <xdr:pic>
      <xdr:nvPicPr>
        <xdr:cNvPr id="46" name="Picture 45">
          <a:extLst>
            <a:ext uri="{FF2B5EF4-FFF2-40B4-BE49-F238E27FC236}">
              <a16:creationId xmlns:a16="http://schemas.microsoft.com/office/drawing/2014/main" id="{2BA0D58C-F4D9-4019-AAD6-3DCE553A0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485500"/>
          <a:ext cx="6266667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1362</xdr:row>
      <xdr:rowOff>0</xdr:rowOff>
    </xdr:from>
    <xdr:to>
      <xdr:col>20</xdr:col>
      <xdr:colOff>28190</xdr:colOff>
      <xdr:row>1370</xdr:row>
      <xdr:rowOff>9333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4D777C2-D781-442B-B950-5FB167BF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246507000"/>
          <a:ext cx="3076190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1253</xdr:row>
      <xdr:rowOff>0</xdr:rowOff>
    </xdr:from>
    <xdr:to>
      <xdr:col>36</xdr:col>
      <xdr:colOff>170667</xdr:colOff>
      <xdr:row>1265</xdr:row>
      <xdr:rowOff>133048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4A0EF89-A173-4CE2-BF19-B982248D0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" y="230505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1410</xdr:row>
      <xdr:rowOff>0</xdr:rowOff>
    </xdr:from>
    <xdr:to>
      <xdr:col>36</xdr:col>
      <xdr:colOff>161143</xdr:colOff>
      <xdr:row>1455</xdr:row>
      <xdr:rowOff>94167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E57ACEC-8BEC-4C61-A9CF-0100C59C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575" y="260413500"/>
          <a:ext cx="6257143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1480</xdr:row>
      <xdr:rowOff>0</xdr:rowOff>
    </xdr:from>
    <xdr:to>
      <xdr:col>36</xdr:col>
      <xdr:colOff>161143</xdr:colOff>
      <xdr:row>1492</xdr:row>
      <xdr:rowOff>133048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7FE583E-04AF-4CBD-AAEF-A7B6B0F27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717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1494</xdr:row>
      <xdr:rowOff>0</xdr:rowOff>
    </xdr:from>
    <xdr:to>
      <xdr:col>37</xdr:col>
      <xdr:colOff>8738</xdr:colOff>
      <xdr:row>1511</xdr:row>
      <xdr:rowOff>190071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1473D0F-5CBA-4E42-90E5-C7189035B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4607000"/>
          <a:ext cx="6295238" cy="3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1513</xdr:row>
      <xdr:rowOff>0</xdr:rowOff>
    </xdr:from>
    <xdr:to>
      <xdr:col>36</xdr:col>
      <xdr:colOff>161143</xdr:colOff>
      <xdr:row>1525</xdr:row>
      <xdr:rowOff>104476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1015422-27D5-48AF-8CD7-EA61A9369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8226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170667</xdr:colOff>
      <xdr:row>1546</xdr:row>
      <xdr:rowOff>171048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F1969C6-836E-4AC9-95DD-137E9C360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1084000"/>
          <a:ext cx="6266667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1359</xdr:row>
      <xdr:rowOff>0</xdr:rowOff>
    </xdr:from>
    <xdr:to>
      <xdr:col>36</xdr:col>
      <xdr:colOff>151619</xdr:colOff>
      <xdr:row>1402</xdr:row>
      <xdr:rowOff>46595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FE1880-A5BC-4F68-BB67-07AA5A02A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47619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1488</xdr:row>
      <xdr:rowOff>0</xdr:rowOff>
    </xdr:from>
    <xdr:to>
      <xdr:col>37</xdr:col>
      <xdr:colOff>18262</xdr:colOff>
      <xdr:row>1528</xdr:row>
      <xdr:rowOff>18095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927EE2-7DD2-4717-B516-4C26AEA06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194000"/>
          <a:ext cx="6304762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1531</xdr:row>
      <xdr:rowOff>0</xdr:rowOff>
    </xdr:from>
    <xdr:to>
      <xdr:col>36</xdr:col>
      <xdr:colOff>170667</xdr:colOff>
      <xdr:row>1566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3639A1-7E49-4594-A6C4-6FC51F19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385500"/>
          <a:ext cx="6266667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1700</xdr:row>
      <xdr:rowOff>0</xdr:rowOff>
    </xdr:from>
    <xdr:to>
      <xdr:col>36</xdr:col>
      <xdr:colOff>180190</xdr:colOff>
      <xdr:row>1732</xdr:row>
      <xdr:rowOff>189714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A86F84-E6F3-4EFF-A6D7-78B399927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578000"/>
          <a:ext cx="6276190" cy="6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1789</xdr:row>
      <xdr:rowOff>0</xdr:rowOff>
    </xdr:from>
    <xdr:to>
      <xdr:col>36</xdr:col>
      <xdr:colOff>151619</xdr:colOff>
      <xdr:row>1830</xdr:row>
      <xdr:rowOff>132357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220B30-2B85-41B4-9AB4-A77AC4A42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5913000"/>
          <a:ext cx="6247619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1800</xdr:row>
      <xdr:rowOff>180975</xdr:rowOff>
    </xdr:from>
    <xdr:to>
      <xdr:col>49</xdr:col>
      <xdr:colOff>103711</xdr:colOff>
      <xdr:row>1829</xdr:row>
      <xdr:rowOff>123142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E06614-02EB-44F0-876D-7659A7EC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3925" y="68189475"/>
          <a:ext cx="851428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1736</xdr:row>
      <xdr:rowOff>0</xdr:rowOff>
    </xdr:from>
    <xdr:to>
      <xdr:col>36</xdr:col>
      <xdr:colOff>132571</xdr:colOff>
      <xdr:row>1748</xdr:row>
      <xdr:rowOff>56857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B9B9D6-62BE-4414-9FDB-F2F24B270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436000"/>
          <a:ext cx="6228571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36</xdr:col>
      <xdr:colOff>151619</xdr:colOff>
      <xdr:row>1760</xdr:row>
      <xdr:rowOff>190262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89B95F-86F6-4F57-BE22-9BAF869A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293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132571</xdr:colOff>
      <xdr:row>1891</xdr:row>
      <xdr:rowOff>132405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EFB729-A592-465B-848A-E99E7A0B0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28571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1862</xdr:row>
      <xdr:rowOff>9525</xdr:rowOff>
    </xdr:from>
    <xdr:to>
      <xdr:col>49</xdr:col>
      <xdr:colOff>141809</xdr:colOff>
      <xdr:row>1890</xdr:row>
      <xdr:rowOff>170763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A073C2-718C-4956-B70B-66A19A5BA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83639025"/>
          <a:ext cx="8523809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665</xdr:row>
      <xdr:rowOff>0</xdr:rowOff>
    </xdr:from>
    <xdr:ext cx="6276190" cy="5742857"/>
    <xdr:pic>
      <xdr:nvPicPr>
        <xdr:cNvPr id="13" name="Picture 12">
          <a:extLst>
            <a:ext uri="{FF2B5EF4-FFF2-40B4-BE49-F238E27FC236}">
              <a16:creationId xmlns:a16="http://schemas.microsoft.com/office/drawing/2014/main" id="{1EB6CD42-02E4-4485-AF9E-F902E6919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801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6561905"/>
    <xdr:pic>
      <xdr:nvPicPr>
        <xdr:cNvPr id="14" name="Picture 13">
          <a:extLst>
            <a:ext uri="{FF2B5EF4-FFF2-40B4-BE49-F238E27FC236}">
              <a16:creationId xmlns:a16="http://schemas.microsoft.com/office/drawing/2014/main" id="{D6693844-F0B0-4202-85B5-5B9898CA1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3147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57143" cy="3333333"/>
    <xdr:pic>
      <xdr:nvPicPr>
        <xdr:cNvPr id="15" name="Picture 14">
          <a:extLst>
            <a:ext uri="{FF2B5EF4-FFF2-40B4-BE49-F238E27FC236}">
              <a16:creationId xmlns:a16="http://schemas.microsoft.com/office/drawing/2014/main" id="{297F263E-0563-47E3-BF04-561BCBD52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1719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76190" cy="3028571"/>
    <xdr:pic>
      <xdr:nvPicPr>
        <xdr:cNvPr id="16" name="Picture 15">
          <a:extLst>
            <a:ext uri="{FF2B5EF4-FFF2-40B4-BE49-F238E27FC236}">
              <a16:creationId xmlns:a16="http://schemas.microsoft.com/office/drawing/2014/main" id="{B97FF9CA-33B5-49F5-92E1-A1BB6374B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148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57143" cy="2780952"/>
    <xdr:pic>
      <xdr:nvPicPr>
        <xdr:cNvPr id="17" name="Picture 16">
          <a:extLst>
            <a:ext uri="{FF2B5EF4-FFF2-40B4-BE49-F238E27FC236}">
              <a16:creationId xmlns:a16="http://schemas.microsoft.com/office/drawing/2014/main" id="{3AA514DD-9149-47FF-B6A8-D1E6B802B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387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</xdr:row>
      <xdr:rowOff>0</xdr:rowOff>
    </xdr:from>
    <xdr:ext cx="6266667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53D94C35-168D-4499-8E77-1B35DC9E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1244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266667" cy="2790476"/>
    <xdr:pic>
      <xdr:nvPicPr>
        <xdr:cNvPr id="19" name="Picture 18">
          <a:extLst>
            <a:ext uri="{FF2B5EF4-FFF2-40B4-BE49-F238E27FC236}">
              <a16:creationId xmlns:a16="http://schemas.microsoft.com/office/drawing/2014/main" id="{B26CC6B9-9BE2-42FA-B36C-124A2BA3C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3149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</xdr:row>
      <xdr:rowOff>0</xdr:rowOff>
    </xdr:from>
    <xdr:ext cx="6276190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C2C4DF32-5FE7-4179-8AA1-9C94DF3F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6197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761905"/>
    <xdr:pic>
      <xdr:nvPicPr>
        <xdr:cNvPr id="21" name="Picture 20">
          <a:extLst>
            <a:ext uri="{FF2B5EF4-FFF2-40B4-BE49-F238E27FC236}">
              <a16:creationId xmlns:a16="http://schemas.microsoft.com/office/drawing/2014/main" id="{EA8DD053-97C7-4A36-A7D4-D389EA6DF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8483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76190" cy="3495238"/>
    <xdr:pic>
      <xdr:nvPicPr>
        <xdr:cNvPr id="22" name="Picture 21">
          <a:extLst>
            <a:ext uri="{FF2B5EF4-FFF2-40B4-BE49-F238E27FC236}">
              <a16:creationId xmlns:a16="http://schemas.microsoft.com/office/drawing/2014/main" id="{4EB2EFBA-447A-4B48-9D62-AAF32954D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677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341</xdr:row>
      <xdr:rowOff>0</xdr:rowOff>
    </xdr:from>
    <xdr:ext cx="6285714" cy="5533333"/>
    <xdr:pic>
      <xdr:nvPicPr>
        <xdr:cNvPr id="23" name="Picture 22">
          <a:extLst>
            <a:ext uri="{FF2B5EF4-FFF2-40B4-BE49-F238E27FC236}">
              <a16:creationId xmlns:a16="http://schemas.microsoft.com/office/drawing/2014/main" id="{87161953-705E-439A-BB1A-B410560B6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6296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257143" cy="1914286"/>
    <xdr:pic>
      <xdr:nvPicPr>
        <xdr:cNvPr id="24" name="Picture 23">
          <a:extLst>
            <a:ext uri="{FF2B5EF4-FFF2-40B4-BE49-F238E27FC236}">
              <a16:creationId xmlns:a16="http://schemas.microsoft.com/office/drawing/2014/main" id="{4D6EAF66-C66E-4B87-B506-36533968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2011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6257143" cy="2961905"/>
    <xdr:pic>
      <xdr:nvPicPr>
        <xdr:cNvPr id="25" name="Picture 24">
          <a:extLst>
            <a:ext uri="{FF2B5EF4-FFF2-40B4-BE49-F238E27FC236}">
              <a16:creationId xmlns:a16="http://schemas.microsoft.com/office/drawing/2014/main" id="{4D541FFF-55C5-478A-AECF-1C53883D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4107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6257143" cy="1876190"/>
    <xdr:pic>
      <xdr:nvPicPr>
        <xdr:cNvPr id="26" name="Picture 25">
          <a:extLst>
            <a:ext uri="{FF2B5EF4-FFF2-40B4-BE49-F238E27FC236}">
              <a16:creationId xmlns:a16="http://schemas.microsoft.com/office/drawing/2014/main" id="{B53C5526-4E37-41C2-B4C0-D8B6462D1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7155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440</xdr:row>
      <xdr:rowOff>0</xdr:rowOff>
    </xdr:from>
    <xdr:ext cx="6276190" cy="5057143"/>
    <xdr:pic>
      <xdr:nvPicPr>
        <xdr:cNvPr id="27" name="Picture 26">
          <a:extLst>
            <a:ext uri="{FF2B5EF4-FFF2-40B4-BE49-F238E27FC236}">
              <a16:creationId xmlns:a16="http://schemas.microsoft.com/office/drawing/2014/main" id="{DDE9749B-CE71-4DC0-801F-EFA060E6D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5156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57143" cy="4057143"/>
    <xdr:pic>
      <xdr:nvPicPr>
        <xdr:cNvPr id="28" name="Picture 27">
          <a:extLst>
            <a:ext uri="{FF2B5EF4-FFF2-40B4-BE49-F238E27FC236}">
              <a16:creationId xmlns:a16="http://schemas.microsoft.com/office/drawing/2014/main" id="{8A31E3AD-C738-4462-A5E5-6F1D53619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1061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76190" cy="3809524"/>
    <xdr:pic>
      <xdr:nvPicPr>
        <xdr:cNvPr id="29" name="Picture 28">
          <a:extLst>
            <a:ext uri="{FF2B5EF4-FFF2-40B4-BE49-F238E27FC236}">
              <a16:creationId xmlns:a16="http://schemas.microsoft.com/office/drawing/2014/main" id="{98A89A74-F5E2-4B6B-9D3C-3928650E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5252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57143" cy="2238095"/>
    <xdr:pic>
      <xdr:nvPicPr>
        <xdr:cNvPr id="30" name="Picture 29">
          <a:extLst>
            <a:ext uri="{FF2B5EF4-FFF2-40B4-BE49-F238E27FC236}">
              <a16:creationId xmlns:a16="http://schemas.microsoft.com/office/drawing/2014/main" id="{AF87D528-4723-4E5B-AAD2-2CB71475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253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47619" cy="2600000"/>
    <xdr:pic>
      <xdr:nvPicPr>
        <xdr:cNvPr id="31" name="Picture 30">
          <a:extLst>
            <a:ext uri="{FF2B5EF4-FFF2-40B4-BE49-F238E27FC236}">
              <a16:creationId xmlns:a16="http://schemas.microsoft.com/office/drawing/2014/main" id="{232E2DC9-9C60-49B7-95FC-26D978D99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1539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540</xdr:row>
      <xdr:rowOff>0</xdr:rowOff>
    </xdr:from>
    <xdr:ext cx="6247619" cy="2228571"/>
    <xdr:pic>
      <xdr:nvPicPr>
        <xdr:cNvPr id="32" name="Picture 31">
          <a:extLst>
            <a:ext uri="{FF2B5EF4-FFF2-40B4-BE49-F238E27FC236}">
              <a16:creationId xmlns:a16="http://schemas.microsoft.com/office/drawing/2014/main" id="{CF5FF8D9-3106-4C05-BE6D-47D0223BE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4206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047619"/>
    <xdr:pic>
      <xdr:nvPicPr>
        <xdr:cNvPr id="33" name="Picture 32">
          <a:extLst>
            <a:ext uri="{FF2B5EF4-FFF2-40B4-BE49-F238E27FC236}">
              <a16:creationId xmlns:a16="http://schemas.microsoft.com/office/drawing/2014/main" id="{9B55F17A-F962-4A51-A6F6-85F70EC0E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7254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573</xdr:row>
      <xdr:rowOff>0</xdr:rowOff>
    </xdr:from>
    <xdr:ext cx="12552381" cy="2619048"/>
    <xdr:pic>
      <xdr:nvPicPr>
        <xdr:cNvPr id="34" name="Picture 33">
          <a:extLst>
            <a:ext uri="{FF2B5EF4-FFF2-40B4-BE49-F238E27FC236}">
              <a16:creationId xmlns:a16="http://schemas.microsoft.com/office/drawing/2014/main" id="{774E42C0-3D09-4578-90A1-DA4D420C7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19500" y="130492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573</xdr:row>
      <xdr:rowOff>152400</xdr:rowOff>
    </xdr:from>
    <xdr:ext cx="12552381" cy="2619048"/>
    <xdr:pic>
      <xdr:nvPicPr>
        <xdr:cNvPr id="35" name="Picture 34">
          <a:extLst>
            <a:ext uri="{FF2B5EF4-FFF2-40B4-BE49-F238E27FC236}">
              <a16:creationId xmlns:a16="http://schemas.microsoft.com/office/drawing/2014/main" id="{A43FE582-9FA6-422E-A298-DB2537C54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71900" y="130644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57143" cy="4304762"/>
    <xdr:pic>
      <xdr:nvPicPr>
        <xdr:cNvPr id="36" name="Picture 35">
          <a:extLst>
            <a:ext uri="{FF2B5EF4-FFF2-40B4-BE49-F238E27FC236}">
              <a16:creationId xmlns:a16="http://schemas.microsoft.com/office/drawing/2014/main" id="{17291D30-03D1-4939-90A0-2B7F87E0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0970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651</xdr:row>
      <xdr:rowOff>0</xdr:rowOff>
    </xdr:from>
    <xdr:ext cx="6266667" cy="1704762"/>
    <xdr:pic>
      <xdr:nvPicPr>
        <xdr:cNvPr id="37" name="Picture 36">
          <a:extLst>
            <a:ext uri="{FF2B5EF4-FFF2-40B4-BE49-F238E27FC236}">
              <a16:creationId xmlns:a16="http://schemas.microsoft.com/office/drawing/2014/main" id="{9C8B33B3-4A8E-4509-B7B2-603F7DE4A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5351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720</xdr:row>
      <xdr:rowOff>0</xdr:rowOff>
    </xdr:from>
    <xdr:ext cx="6257143" cy="2533333"/>
    <xdr:pic>
      <xdr:nvPicPr>
        <xdr:cNvPr id="38" name="Picture 37">
          <a:extLst>
            <a:ext uri="{FF2B5EF4-FFF2-40B4-BE49-F238E27FC236}">
              <a16:creationId xmlns:a16="http://schemas.microsoft.com/office/drawing/2014/main" id="{EFC9EA51-1EF3-4D7E-A011-CF4820FC1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58496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6266667" cy="2219048"/>
    <xdr:pic>
      <xdr:nvPicPr>
        <xdr:cNvPr id="39" name="Picture 38">
          <a:extLst>
            <a:ext uri="{FF2B5EF4-FFF2-40B4-BE49-F238E27FC236}">
              <a16:creationId xmlns:a16="http://schemas.microsoft.com/office/drawing/2014/main" id="{DFE59A98-64D4-4348-BF4D-DC9BEB46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61925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752</xdr:row>
      <xdr:rowOff>0</xdr:rowOff>
    </xdr:from>
    <xdr:ext cx="6285714" cy="5876190"/>
    <xdr:pic>
      <xdr:nvPicPr>
        <xdr:cNvPr id="40" name="Picture 39">
          <a:extLst>
            <a:ext uri="{FF2B5EF4-FFF2-40B4-BE49-F238E27FC236}">
              <a16:creationId xmlns:a16="http://schemas.microsoft.com/office/drawing/2014/main" id="{00A43AC5-79E3-402B-9CE3-C37B823C8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64592000"/>
          <a:ext cx="6285714" cy="5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13</xdr:col>
      <xdr:colOff>142875</xdr:colOff>
      <xdr:row>762</xdr:row>
      <xdr:rowOff>123825</xdr:rowOff>
    </xdr:from>
    <xdr:ext cx="11190476" cy="5295238"/>
    <xdr:pic>
      <xdr:nvPicPr>
        <xdr:cNvPr id="41" name="Picture 40">
          <a:extLst>
            <a:ext uri="{FF2B5EF4-FFF2-40B4-BE49-F238E27FC236}">
              <a16:creationId xmlns:a16="http://schemas.microsoft.com/office/drawing/2014/main" id="{2463314D-3730-4F0F-8F04-A9B080F0C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19375" y="166620825"/>
          <a:ext cx="11190476" cy="5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823</xdr:row>
      <xdr:rowOff>0</xdr:rowOff>
    </xdr:from>
    <xdr:ext cx="6276190" cy="4609524"/>
    <xdr:pic>
      <xdr:nvPicPr>
        <xdr:cNvPr id="42" name="Picture 41">
          <a:extLst>
            <a:ext uri="{FF2B5EF4-FFF2-40B4-BE49-F238E27FC236}">
              <a16:creationId xmlns:a16="http://schemas.microsoft.com/office/drawing/2014/main" id="{4FFDBACB-8FD3-4B2C-AE8F-D78D65AE6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78117500"/>
          <a:ext cx="6276190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852</xdr:row>
      <xdr:rowOff>0</xdr:rowOff>
    </xdr:from>
    <xdr:to>
      <xdr:col>36</xdr:col>
      <xdr:colOff>161143</xdr:colOff>
      <xdr:row>881</xdr:row>
      <xdr:rowOff>161214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F208479-82F4-40C0-AEC6-3C25CE859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62306000"/>
          <a:ext cx="6257143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34</xdr:col>
      <xdr:colOff>57150</xdr:colOff>
      <xdr:row>842</xdr:row>
      <xdr:rowOff>85725</xdr:rowOff>
    </xdr:from>
    <xdr:to>
      <xdr:col>114</xdr:col>
      <xdr:colOff>179055</xdr:colOff>
      <xdr:row>881</xdr:row>
      <xdr:rowOff>18130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86A4220-7582-4FAA-995B-A0D7971E7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534150" y="160486725"/>
          <a:ext cx="15361905" cy="7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36</xdr:col>
      <xdr:colOff>161143</xdr:colOff>
      <xdr:row>913</xdr:row>
      <xdr:rowOff>94524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7BD9B9F-9237-4879-8AE5-6AD1B0803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68211500"/>
          <a:ext cx="62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1912</xdr:row>
      <xdr:rowOff>0</xdr:rowOff>
    </xdr:from>
    <xdr:to>
      <xdr:col>36</xdr:col>
      <xdr:colOff>170667</xdr:colOff>
      <xdr:row>1957</xdr:row>
      <xdr:rowOff>113214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9C383E9-4ADD-48B9-9CC2-3CA4778D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4135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1960</xdr:row>
      <xdr:rowOff>0</xdr:rowOff>
    </xdr:from>
    <xdr:to>
      <xdr:col>36</xdr:col>
      <xdr:colOff>170667</xdr:colOff>
      <xdr:row>1977</xdr:row>
      <xdr:rowOff>151976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20DD564-9F08-4809-840E-8232DDCBE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69557500"/>
          <a:ext cx="626666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1967</xdr:row>
      <xdr:rowOff>142875</xdr:rowOff>
    </xdr:from>
    <xdr:to>
      <xdr:col>49</xdr:col>
      <xdr:colOff>17996</xdr:colOff>
      <xdr:row>1976</xdr:row>
      <xdr:rowOff>75994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DB8A669-D14F-4BA6-81C3-EA5709A6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23925" y="271033875"/>
          <a:ext cx="8428571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2006</xdr:row>
      <xdr:rowOff>0</xdr:rowOff>
    </xdr:from>
    <xdr:to>
      <xdr:col>36</xdr:col>
      <xdr:colOff>170667</xdr:colOff>
      <xdr:row>2030</xdr:row>
      <xdr:rowOff>142286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61DD3F6-E32C-4493-9456-14DF4363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8320500"/>
          <a:ext cx="6266667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161143</xdr:colOff>
      <xdr:row>2092</xdr:row>
      <xdr:rowOff>37643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E435128-A2E0-4767-96EC-620ED35AA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3088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2032</xdr:row>
      <xdr:rowOff>0</xdr:rowOff>
    </xdr:from>
    <xdr:to>
      <xdr:col>36</xdr:col>
      <xdr:colOff>161143</xdr:colOff>
      <xdr:row>2046</xdr:row>
      <xdr:rowOff>113952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807A71F-4C53-4DD6-83BC-00463780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263265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2244</xdr:row>
      <xdr:rowOff>0</xdr:rowOff>
    </xdr:from>
    <xdr:to>
      <xdr:col>36</xdr:col>
      <xdr:colOff>170667</xdr:colOff>
      <xdr:row>2289</xdr:row>
      <xdr:rowOff>84643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258037D-1283-401F-AF65-46B14CD57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549015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2256</xdr:row>
      <xdr:rowOff>66675</xdr:rowOff>
    </xdr:from>
    <xdr:to>
      <xdr:col>49</xdr:col>
      <xdr:colOff>94188</xdr:colOff>
      <xdr:row>2290</xdr:row>
      <xdr:rowOff>113484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E322FEE-C52D-4356-BE27-79B2C969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33450" y="357254175"/>
          <a:ext cx="8495238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1451</xdr:row>
      <xdr:rowOff>0</xdr:rowOff>
    </xdr:from>
    <xdr:to>
      <xdr:col>36</xdr:col>
      <xdr:colOff>161143</xdr:colOff>
      <xdr:row>1464</xdr:row>
      <xdr:rowOff>47309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8160D47-9E61-42EB-8CFE-71F2DB69F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3164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2148</xdr:row>
      <xdr:rowOff>0</xdr:rowOff>
    </xdr:from>
    <xdr:to>
      <xdr:col>36</xdr:col>
      <xdr:colOff>151619</xdr:colOff>
      <xdr:row>2158</xdr:row>
      <xdr:rowOff>56905</xdr:rowOff>
    </xdr:to>
    <xdr:pic>
      <xdr:nvPicPr>
        <xdr:cNvPr id="97280" name="Picture 97279">
          <a:extLst>
            <a:ext uri="{FF2B5EF4-FFF2-40B4-BE49-F238E27FC236}">
              <a16:creationId xmlns:a16="http://schemas.microsoft.com/office/drawing/2014/main" id="{DD0BB640-E25F-4EA6-AAF3-FA01E4063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62331000"/>
          <a:ext cx="6247619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2331</xdr:row>
      <xdr:rowOff>0</xdr:rowOff>
    </xdr:from>
    <xdr:to>
      <xdr:col>36</xdr:col>
      <xdr:colOff>151619</xdr:colOff>
      <xdr:row>2351</xdr:row>
      <xdr:rowOff>28095</xdr:rowOff>
    </xdr:to>
    <xdr:pic>
      <xdr:nvPicPr>
        <xdr:cNvPr id="97282" name="Picture 97281">
          <a:extLst>
            <a:ext uri="{FF2B5EF4-FFF2-40B4-BE49-F238E27FC236}">
              <a16:creationId xmlns:a16="http://schemas.microsoft.com/office/drawing/2014/main" id="{96B2E152-1B21-49C1-83AD-D8341CA16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85381500"/>
          <a:ext cx="6247619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123048</xdr:colOff>
      <xdr:row>2372</xdr:row>
      <xdr:rowOff>104333</xdr:rowOff>
    </xdr:to>
    <xdr:pic>
      <xdr:nvPicPr>
        <xdr:cNvPr id="97283" name="Picture 97282">
          <a:extLst>
            <a:ext uri="{FF2B5EF4-FFF2-40B4-BE49-F238E27FC236}">
              <a16:creationId xmlns:a16="http://schemas.microsoft.com/office/drawing/2014/main" id="{7E0A69CE-3734-450E-BDE5-CA739DE0C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89763000"/>
          <a:ext cx="6219048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1640</xdr:row>
      <xdr:rowOff>0</xdr:rowOff>
    </xdr:from>
    <xdr:to>
      <xdr:col>36</xdr:col>
      <xdr:colOff>180190</xdr:colOff>
      <xdr:row>1653</xdr:row>
      <xdr:rowOff>94929</xdr:rowOff>
    </xdr:to>
    <xdr:pic>
      <xdr:nvPicPr>
        <xdr:cNvPr id="97284" name="Picture 97283">
          <a:extLst>
            <a:ext uri="{FF2B5EF4-FFF2-40B4-BE49-F238E27FC236}">
              <a16:creationId xmlns:a16="http://schemas.microsoft.com/office/drawing/2014/main" id="{F72CCA60-990F-4CCF-AAF0-0136B1C8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67652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2159</xdr:row>
      <xdr:rowOff>0</xdr:rowOff>
    </xdr:from>
    <xdr:to>
      <xdr:col>28</xdr:col>
      <xdr:colOff>75619</xdr:colOff>
      <xdr:row>2169</xdr:row>
      <xdr:rowOff>47381</xdr:rowOff>
    </xdr:to>
    <xdr:pic>
      <xdr:nvPicPr>
        <xdr:cNvPr id="97285" name="Picture 97284">
          <a:extLst>
            <a:ext uri="{FF2B5EF4-FFF2-40B4-BE49-F238E27FC236}">
              <a16:creationId xmlns:a16="http://schemas.microsoft.com/office/drawing/2014/main" id="{9D492241-7F75-46D9-BFF5-B7971FA8B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64426500"/>
          <a:ext cx="4647619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2175</xdr:row>
      <xdr:rowOff>0</xdr:rowOff>
    </xdr:from>
    <xdr:to>
      <xdr:col>36</xdr:col>
      <xdr:colOff>170667</xdr:colOff>
      <xdr:row>2186</xdr:row>
      <xdr:rowOff>190214</xdr:rowOff>
    </xdr:to>
    <xdr:pic>
      <xdr:nvPicPr>
        <xdr:cNvPr id="97286" name="Picture 97285">
          <a:extLst>
            <a:ext uri="{FF2B5EF4-FFF2-40B4-BE49-F238E27FC236}">
              <a16:creationId xmlns:a16="http://schemas.microsoft.com/office/drawing/2014/main" id="{F21F9FA0-AA7B-4B93-B400-95FADF4B9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66331500"/>
          <a:ext cx="6266667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2188</xdr:row>
      <xdr:rowOff>0</xdr:rowOff>
    </xdr:from>
    <xdr:to>
      <xdr:col>37</xdr:col>
      <xdr:colOff>18262</xdr:colOff>
      <xdr:row>2202</xdr:row>
      <xdr:rowOff>75857</xdr:rowOff>
    </xdr:to>
    <xdr:pic>
      <xdr:nvPicPr>
        <xdr:cNvPr id="97287" name="Picture 97286">
          <a:extLst>
            <a:ext uri="{FF2B5EF4-FFF2-40B4-BE49-F238E27FC236}">
              <a16:creationId xmlns:a16="http://schemas.microsoft.com/office/drawing/2014/main" id="{F30FF714-3024-4F38-95CE-0DCC35512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68808000"/>
          <a:ext cx="630476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2397</xdr:row>
      <xdr:rowOff>0</xdr:rowOff>
    </xdr:from>
    <xdr:to>
      <xdr:col>36</xdr:col>
      <xdr:colOff>142095</xdr:colOff>
      <xdr:row>2409</xdr:row>
      <xdr:rowOff>152095</xdr:rowOff>
    </xdr:to>
    <xdr:pic>
      <xdr:nvPicPr>
        <xdr:cNvPr id="97288" name="Picture 97287">
          <a:extLst>
            <a:ext uri="{FF2B5EF4-FFF2-40B4-BE49-F238E27FC236}">
              <a16:creationId xmlns:a16="http://schemas.microsoft.com/office/drawing/2014/main" id="{F229C720-807A-4F8B-86E2-7C26934B1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4086225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1654</xdr:row>
      <xdr:rowOff>0</xdr:rowOff>
    </xdr:from>
    <xdr:to>
      <xdr:col>36</xdr:col>
      <xdr:colOff>161143</xdr:colOff>
      <xdr:row>1677</xdr:row>
      <xdr:rowOff>8976</xdr:rowOff>
    </xdr:to>
    <xdr:pic>
      <xdr:nvPicPr>
        <xdr:cNvPr id="97289" name="Picture 97288">
          <a:extLst>
            <a:ext uri="{FF2B5EF4-FFF2-40B4-BE49-F238E27FC236}">
              <a16:creationId xmlns:a16="http://schemas.microsoft.com/office/drawing/2014/main" id="{533CAF37-530F-474D-BAD3-F2621952C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70319500"/>
          <a:ext cx="6257143" cy="43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2432</xdr:row>
      <xdr:rowOff>0</xdr:rowOff>
    </xdr:from>
    <xdr:to>
      <xdr:col>36</xdr:col>
      <xdr:colOff>161143</xdr:colOff>
      <xdr:row>2464</xdr:row>
      <xdr:rowOff>8762</xdr:rowOff>
    </xdr:to>
    <xdr:pic>
      <xdr:nvPicPr>
        <xdr:cNvPr id="97290" name="Picture 97289">
          <a:extLst>
            <a:ext uri="{FF2B5EF4-FFF2-40B4-BE49-F238E27FC236}">
              <a16:creationId xmlns:a16="http://schemas.microsoft.com/office/drawing/2014/main" id="{FCF6EF98-CF08-4580-B42C-63EAB2894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418528500"/>
          <a:ext cx="6257143" cy="6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2507</xdr:row>
      <xdr:rowOff>0</xdr:rowOff>
    </xdr:from>
    <xdr:to>
      <xdr:col>36</xdr:col>
      <xdr:colOff>170667</xdr:colOff>
      <xdr:row>2530</xdr:row>
      <xdr:rowOff>37548</xdr:rowOff>
    </xdr:to>
    <xdr:pic>
      <xdr:nvPicPr>
        <xdr:cNvPr id="97293" name="Picture 97292">
          <a:extLst>
            <a:ext uri="{FF2B5EF4-FFF2-40B4-BE49-F238E27FC236}">
              <a16:creationId xmlns:a16="http://schemas.microsoft.com/office/drawing/2014/main" id="{C3D06E6E-F0F3-4005-B1BD-6CFC9A7AD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455295000"/>
          <a:ext cx="6266667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400000"/>
    <xdr:pic>
      <xdr:nvPicPr>
        <xdr:cNvPr id="2" name="Picture 1">
          <a:extLst>
            <a:ext uri="{FF2B5EF4-FFF2-40B4-BE49-F238E27FC236}">
              <a16:creationId xmlns:a16="http://schemas.microsoft.com/office/drawing/2014/main" id="{0C92C8EE-D9DB-4403-B226-81F4DCDF5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260500"/>
          <a:ext cx="627619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247619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2B2615E5-2897-4C26-91D1-41B03F85D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118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914286"/>
    <xdr:pic>
      <xdr:nvPicPr>
        <xdr:cNvPr id="4" name="Picture 3">
          <a:extLst>
            <a:ext uri="{FF2B5EF4-FFF2-40B4-BE49-F238E27FC236}">
              <a16:creationId xmlns:a16="http://schemas.microsoft.com/office/drawing/2014/main" id="{0E2E6111-ACAC-4003-A65E-1935154FC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8214000"/>
          <a:ext cx="62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1904762"/>
    <xdr:pic>
      <xdr:nvPicPr>
        <xdr:cNvPr id="5" name="Picture 4">
          <a:extLst>
            <a:ext uri="{FF2B5EF4-FFF2-40B4-BE49-F238E27FC236}">
              <a16:creationId xmlns:a16="http://schemas.microsoft.com/office/drawing/2014/main" id="{D51E5B43-74DE-4F4F-8879-186EC86E8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1262000"/>
          <a:ext cx="6238095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09524" cy="3180952"/>
    <xdr:pic>
      <xdr:nvPicPr>
        <xdr:cNvPr id="6" name="Picture 5">
          <a:extLst>
            <a:ext uri="{FF2B5EF4-FFF2-40B4-BE49-F238E27FC236}">
              <a16:creationId xmlns:a16="http://schemas.microsoft.com/office/drawing/2014/main" id="{DDF802DB-CE0A-4575-886C-DDA9271CB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3357500"/>
          <a:ext cx="6209524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3571429"/>
    <xdr:pic>
      <xdr:nvPicPr>
        <xdr:cNvPr id="7" name="Picture 6">
          <a:extLst>
            <a:ext uri="{FF2B5EF4-FFF2-40B4-BE49-F238E27FC236}">
              <a16:creationId xmlns:a16="http://schemas.microsoft.com/office/drawing/2014/main" id="{CC488ADB-649C-4AAF-82A6-36E9F3AC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5960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28575</xdr:colOff>
      <xdr:row>161</xdr:row>
      <xdr:rowOff>28575</xdr:rowOff>
    </xdr:from>
    <xdr:ext cx="9342857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23D43310-2310-47A8-9BA8-ADD7F2FE7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14575" y="198148575"/>
          <a:ext cx="934285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10838095" cy="7409524"/>
    <xdr:pic>
      <xdr:nvPicPr>
        <xdr:cNvPr id="9" name="Picture 8">
          <a:extLst>
            <a:ext uri="{FF2B5EF4-FFF2-40B4-BE49-F238E27FC236}">
              <a16:creationId xmlns:a16="http://schemas.microsoft.com/office/drawing/2014/main" id="{FB6118C4-7B14-4A77-8AFB-4B7BEC57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8597500"/>
          <a:ext cx="10838095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257143" cy="2933333"/>
    <xdr:pic>
      <xdr:nvPicPr>
        <xdr:cNvPr id="10" name="Picture 9">
          <a:extLst>
            <a:ext uri="{FF2B5EF4-FFF2-40B4-BE49-F238E27FC236}">
              <a16:creationId xmlns:a16="http://schemas.microsoft.com/office/drawing/2014/main" id="{E49F377E-C7FF-481B-A55E-CF3A012C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86000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257143" cy="5209524"/>
    <xdr:pic>
      <xdr:nvPicPr>
        <xdr:cNvPr id="11" name="Picture 10">
          <a:extLst>
            <a:ext uri="{FF2B5EF4-FFF2-40B4-BE49-F238E27FC236}">
              <a16:creationId xmlns:a16="http://schemas.microsoft.com/office/drawing/2014/main" id="{B335D4EC-FDDB-4D7B-8EDA-31011F4A2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1648000"/>
          <a:ext cx="6257143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38100</xdr:colOff>
      <xdr:row>306</xdr:row>
      <xdr:rowOff>142875</xdr:rowOff>
    </xdr:from>
    <xdr:ext cx="6019048" cy="3247619"/>
    <xdr:pic>
      <xdr:nvPicPr>
        <xdr:cNvPr id="12" name="Picture 11">
          <a:extLst>
            <a:ext uri="{FF2B5EF4-FFF2-40B4-BE49-F238E27FC236}">
              <a16:creationId xmlns:a16="http://schemas.microsoft.com/office/drawing/2014/main" id="{F006EC26-E149-4578-9413-FE59218CA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24100" y="233314875"/>
          <a:ext cx="6019048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85714" cy="8504762"/>
    <xdr:pic>
      <xdr:nvPicPr>
        <xdr:cNvPr id="13" name="Picture 12">
          <a:extLst>
            <a:ext uri="{FF2B5EF4-FFF2-40B4-BE49-F238E27FC236}">
              <a16:creationId xmlns:a16="http://schemas.microsoft.com/office/drawing/2014/main" id="{20C4B11F-335C-4463-8F7A-51387E75B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0982500"/>
          <a:ext cx="6285714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266667" cy="5876190"/>
    <xdr:pic>
      <xdr:nvPicPr>
        <xdr:cNvPr id="14" name="Picture 13">
          <a:extLst>
            <a:ext uri="{FF2B5EF4-FFF2-40B4-BE49-F238E27FC236}">
              <a16:creationId xmlns:a16="http://schemas.microsoft.com/office/drawing/2014/main" id="{6CF1BC07-7789-429D-A40F-1DB8795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49555000"/>
          <a:ext cx="6266667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590</xdr:row>
      <xdr:rowOff>0</xdr:rowOff>
    </xdr:from>
    <xdr:ext cx="6266667" cy="7380952"/>
    <xdr:pic>
      <xdr:nvPicPr>
        <xdr:cNvPr id="15" name="Picture 14">
          <a:extLst>
            <a:ext uri="{FF2B5EF4-FFF2-40B4-BE49-F238E27FC236}">
              <a16:creationId xmlns:a16="http://schemas.microsoft.com/office/drawing/2014/main" id="{B7DF4837-B292-4687-BDC7-C5D21843A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85965500"/>
          <a:ext cx="6266667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634</xdr:row>
      <xdr:rowOff>0</xdr:rowOff>
    </xdr:from>
    <xdr:ext cx="6257143" cy="7990476"/>
    <xdr:pic>
      <xdr:nvPicPr>
        <xdr:cNvPr id="16" name="Picture 15">
          <a:extLst>
            <a:ext uri="{FF2B5EF4-FFF2-40B4-BE49-F238E27FC236}">
              <a16:creationId xmlns:a16="http://schemas.microsoft.com/office/drawing/2014/main" id="{FB2BE171-C357-41C9-BBD2-0BD29688E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94347500"/>
          <a:ext cx="6257143" cy="7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646</xdr:row>
      <xdr:rowOff>28575</xdr:rowOff>
    </xdr:from>
    <xdr:ext cx="8571428" cy="5485714"/>
    <xdr:pic>
      <xdr:nvPicPr>
        <xdr:cNvPr id="17" name="Picture 16">
          <a:extLst>
            <a:ext uri="{FF2B5EF4-FFF2-40B4-BE49-F238E27FC236}">
              <a16:creationId xmlns:a16="http://schemas.microsoft.com/office/drawing/2014/main" id="{57218285-D9B2-4773-AD59-DB4DC712C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4875" y="496662075"/>
          <a:ext cx="8571428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796</xdr:row>
      <xdr:rowOff>0</xdr:rowOff>
    </xdr:from>
    <xdr:ext cx="6266667" cy="6161905"/>
    <xdr:pic>
      <xdr:nvPicPr>
        <xdr:cNvPr id="19" name="Picture 18">
          <a:extLst>
            <a:ext uri="{FF2B5EF4-FFF2-40B4-BE49-F238E27FC236}">
              <a16:creationId xmlns:a16="http://schemas.microsoft.com/office/drawing/2014/main" id="{AA86C99C-2E2C-4608-9E82-BA3C60F6A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07111000"/>
          <a:ext cx="6266667" cy="6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884</xdr:row>
      <xdr:rowOff>0</xdr:rowOff>
    </xdr:from>
    <xdr:to>
      <xdr:col>36</xdr:col>
      <xdr:colOff>151619</xdr:colOff>
      <xdr:row>897</xdr:row>
      <xdr:rowOff>142548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3F3BED9-FFDB-433A-BD06-65A0DCB6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968500"/>
          <a:ext cx="62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439</xdr:row>
      <xdr:rowOff>104476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D66EAB-62EA-4198-B413-9C4C5AE3B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87730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151619</xdr:colOff>
      <xdr:row>735</xdr:row>
      <xdr:rowOff>142571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E90862D-46E1-4547-95A5-19AD583BC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5158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36</xdr:col>
      <xdr:colOff>151619</xdr:colOff>
      <xdr:row>748</xdr:row>
      <xdr:rowOff>133071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A45D618-7468-4175-B6E4-F5B98818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78255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36</xdr:col>
      <xdr:colOff>161143</xdr:colOff>
      <xdr:row>772</xdr:row>
      <xdr:rowOff>85190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8642F67-7ACF-4C1F-8792-B55507F95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6257143" cy="4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170667</xdr:colOff>
      <xdr:row>563</xdr:row>
      <xdr:rowOff>75833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C78A139-B83A-4583-ACB8-0FF994BF1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43940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899</xdr:row>
      <xdr:rowOff>0</xdr:rowOff>
    </xdr:from>
    <xdr:to>
      <xdr:col>36</xdr:col>
      <xdr:colOff>132571</xdr:colOff>
      <xdr:row>910</xdr:row>
      <xdr:rowOff>190214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5626D68-3C2D-4D94-A1A1-905A8EB00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259500"/>
          <a:ext cx="6228571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36</xdr:col>
      <xdr:colOff>161143</xdr:colOff>
      <xdr:row>971</xdr:row>
      <xdr:rowOff>65952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DF511-B5F7-48E9-8CAE-31C061BD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5643500"/>
          <a:ext cx="62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999</xdr:row>
      <xdr:rowOff>0</xdr:rowOff>
    </xdr:from>
    <xdr:to>
      <xdr:col>36</xdr:col>
      <xdr:colOff>161143</xdr:colOff>
      <xdr:row>1011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AD532B-1675-43A6-8AC7-4D7E55F1F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0309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170667</xdr:colOff>
      <xdr:row>1178</xdr:row>
      <xdr:rowOff>94524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A416226-B609-4A06-A3B2-0390B73DB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3931500"/>
          <a:ext cx="626666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1202</xdr:row>
      <xdr:rowOff>0</xdr:rowOff>
    </xdr:from>
    <xdr:to>
      <xdr:col>36</xdr:col>
      <xdr:colOff>170667</xdr:colOff>
      <xdr:row>1214</xdr:row>
      <xdr:rowOff>152095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FEAA9F6-5C16-4EED-8FD1-A9FD6776E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4218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1386</xdr:row>
      <xdr:rowOff>0</xdr:rowOff>
    </xdr:from>
    <xdr:to>
      <xdr:col>36</xdr:col>
      <xdr:colOff>161143</xdr:colOff>
      <xdr:row>1430</xdr:row>
      <xdr:rowOff>122762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9A9DA3B-1190-4FCE-99A9-A04D57B19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47269000"/>
          <a:ext cx="6257143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36</xdr:col>
      <xdr:colOff>151619</xdr:colOff>
      <xdr:row>1236</xdr:row>
      <xdr:rowOff>47143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BC2E173-1848-4283-AC86-8AA24BCDC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6885500"/>
          <a:ext cx="6247619" cy="38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1433</xdr:row>
      <xdr:rowOff>0</xdr:rowOff>
    </xdr:from>
    <xdr:to>
      <xdr:col>36</xdr:col>
      <xdr:colOff>170667</xdr:colOff>
      <xdr:row>1445</xdr:row>
      <xdr:rowOff>94952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CBAB129-73C8-4280-B769-3C105E971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82240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36</xdr:col>
      <xdr:colOff>161143</xdr:colOff>
      <xdr:row>1457</xdr:row>
      <xdr:rowOff>190214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E6F1C2C-D951-4A33-BFB0-D30EAEB0D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0700500"/>
          <a:ext cx="6257143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6314286"/>
    <xdr:pic>
      <xdr:nvPicPr>
        <xdr:cNvPr id="2" name="Picture 1">
          <a:extLst>
            <a:ext uri="{FF2B5EF4-FFF2-40B4-BE49-F238E27FC236}">
              <a16:creationId xmlns:a16="http://schemas.microsoft.com/office/drawing/2014/main" id="{CE0CAF2B-693F-4D3D-A426-39BD8F6BF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506000"/>
          <a:ext cx="6257143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257143" cy="8380952"/>
    <xdr:pic>
      <xdr:nvPicPr>
        <xdr:cNvPr id="3" name="Picture 2">
          <a:extLst>
            <a:ext uri="{FF2B5EF4-FFF2-40B4-BE49-F238E27FC236}">
              <a16:creationId xmlns:a16="http://schemas.microsoft.com/office/drawing/2014/main" id="{C783F2A0-BD2F-4E70-B839-8119C8EBD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548500"/>
          <a:ext cx="6257143" cy="8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95251</xdr:colOff>
      <xdr:row>209</xdr:row>
      <xdr:rowOff>76201</xdr:rowOff>
    </xdr:from>
    <xdr:ext cx="12068571" cy="6788571"/>
    <xdr:pic>
      <xdr:nvPicPr>
        <xdr:cNvPr id="4" name="Picture 3">
          <a:extLst>
            <a:ext uri="{FF2B5EF4-FFF2-40B4-BE49-F238E27FC236}">
              <a16:creationId xmlns:a16="http://schemas.microsoft.com/office/drawing/2014/main" id="{6B1F29FD-B521-4E99-B5BA-0572F49E2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1" y="200101201"/>
          <a:ext cx="12068571" cy="678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3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dimension ref="B2:EO1668"/>
  <sheetViews>
    <sheetView topLeftCell="A939" workbookViewId="0">
      <selection activeCell="D981" sqref="D981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935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304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936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937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938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1013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1019</v>
      </c>
    </row>
    <row r="61" spans="2:4" x14ac:dyDescent="0.25">
      <c r="D61" s="47" t="s">
        <v>1010</v>
      </c>
    </row>
    <row r="103" spans="4:4" x14ac:dyDescent="0.25">
      <c r="D103" s="47" t="s">
        <v>316</v>
      </c>
    </row>
    <row r="104" spans="4:4" x14ac:dyDescent="0.25">
      <c r="D104" s="51" t="s">
        <v>1018</v>
      </c>
    </row>
    <row r="106" spans="4:4" x14ac:dyDescent="0.25">
      <c r="D106" s="51" t="s">
        <v>935</v>
      </c>
    </row>
    <row r="108" spans="4:4" x14ac:dyDescent="0.25">
      <c r="D108" s="47" t="s">
        <v>1020</v>
      </c>
    </row>
    <row r="125" spans="4:4" x14ac:dyDescent="0.25">
      <c r="D125" s="51" t="s">
        <v>1145</v>
      </c>
    </row>
    <row r="127" spans="4:4" x14ac:dyDescent="0.25">
      <c r="D127" s="47" t="s">
        <v>1020</v>
      </c>
    </row>
    <row r="161" spans="2:4" x14ac:dyDescent="0.25">
      <c r="B161" s="50">
        <v>0</v>
      </c>
      <c r="D161" s="51" t="s">
        <v>999</v>
      </c>
    </row>
    <row r="162" spans="2:4" x14ac:dyDescent="0.25">
      <c r="D162" s="59" t="s">
        <v>304</v>
      </c>
    </row>
    <row r="164" spans="2:4" x14ac:dyDescent="0.25">
      <c r="D164" s="47" t="s">
        <v>996</v>
      </c>
    </row>
    <row r="196" spans="4:48" x14ac:dyDescent="0.25">
      <c r="D196" s="47" t="s">
        <v>1000</v>
      </c>
    </row>
    <row r="198" spans="4:48" x14ac:dyDescent="0.25">
      <c r="AM198" s="47" t="s">
        <v>560</v>
      </c>
      <c r="AV198" s="47" t="s">
        <v>1001</v>
      </c>
    </row>
    <row r="199" spans="4:48" x14ac:dyDescent="0.25">
      <c r="AM199" s="47" t="s">
        <v>579</v>
      </c>
      <c r="AV199" s="47" t="s">
        <v>1001</v>
      </c>
    </row>
    <row r="200" spans="4:48" x14ac:dyDescent="0.25">
      <c r="AM200" s="47" t="s">
        <v>1002</v>
      </c>
      <c r="AV200" s="47" t="s">
        <v>1001</v>
      </c>
    </row>
    <row r="201" spans="4:48" x14ac:dyDescent="0.25">
      <c r="AM201" s="47" t="s">
        <v>1003</v>
      </c>
      <c r="AV201" s="47" t="s">
        <v>1001</v>
      </c>
    </row>
    <row r="202" spans="4:48" x14ac:dyDescent="0.25">
      <c r="AM202" s="47" t="s">
        <v>1004</v>
      </c>
      <c r="AV202" s="47" t="s">
        <v>1001</v>
      </c>
    </row>
    <row r="228" spans="4:58" x14ac:dyDescent="0.25">
      <c r="D228" s="47" t="s">
        <v>1005</v>
      </c>
      <c r="M228" s="47" t="s">
        <v>1006</v>
      </c>
    </row>
    <row r="230" spans="4:58" x14ac:dyDescent="0.25">
      <c r="D230" s="96" t="s">
        <v>539</v>
      </c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G230" s="96" t="s">
        <v>537</v>
      </c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  <c r="BE230" s="94"/>
      <c r="BF230" s="94"/>
    </row>
    <row r="231" spans="4:58" x14ac:dyDescent="0.25">
      <c r="D231" s="72" t="s">
        <v>953</v>
      </c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G231" s="72" t="s">
        <v>954</v>
      </c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</row>
    <row r="232" spans="4:58" x14ac:dyDescent="0.25">
      <c r="D232" s="72" t="s">
        <v>467</v>
      </c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G232" s="93" t="s">
        <v>468</v>
      </c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</row>
    <row r="233" spans="4:58" x14ac:dyDescent="0.25">
      <c r="D233" s="93" t="s">
        <v>440</v>
      </c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G233" s="93" t="s">
        <v>469</v>
      </c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</row>
    <row r="234" spans="4:58" x14ac:dyDescent="0.25">
      <c r="D234" s="93" t="s">
        <v>441</v>
      </c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G234" s="93" t="s">
        <v>470</v>
      </c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</row>
    <row r="235" spans="4:58" x14ac:dyDescent="0.25">
      <c r="D235" s="93" t="s">
        <v>442</v>
      </c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G235" s="93" t="s">
        <v>957</v>
      </c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</row>
    <row r="236" spans="4:58" x14ac:dyDescent="0.25">
      <c r="D236" s="93" t="s">
        <v>955</v>
      </c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G236" s="93" t="s">
        <v>958</v>
      </c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</row>
    <row r="237" spans="4:58" x14ac:dyDescent="0.25">
      <c r="D237" s="93" t="s">
        <v>956</v>
      </c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G237" s="72" t="s">
        <v>828</v>
      </c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</row>
    <row r="238" spans="4:58" x14ac:dyDescent="0.25">
      <c r="D238" s="72" t="s">
        <v>931</v>
      </c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G238" s="72" t="s">
        <v>912</v>
      </c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</row>
    <row r="239" spans="4:58" x14ac:dyDescent="0.25">
      <c r="D239" s="72" t="s">
        <v>932</v>
      </c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G239" s="72" t="s">
        <v>279</v>
      </c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</row>
    <row r="240" spans="4:58" x14ac:dyDescent="0.25">
      <c r="D240" s="72" t="s">
        <v>933</v>
      </c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G240" s="72" t="s">
        <v>913</v>
      </c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</row>
    <row r="241" spans="4:58" x14ac:dyDescent="0.25">
      <c r="D241" s="72" t="s">
        <v>432</v>
      </c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G241" s="72" t="s">
        <v>355</v>
      </c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</row>
    <row r="242" spans="4:58" x14ac:dyDescent="0.25">
      <c r="D242" s="72" t="s">
        <v>934</v>
      </c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G242" s="72" t="s">
        <v>914</v>
      </c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</row>
    <row r="243" spans="4:58" x14ac:dyDescent="0.25">
      <c r="D243" s="72" t="s">
        <v>901</v>
      </c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G243" s="72" t="s">
        <v>359</v>
      </c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</row>
    <row r="244" spans="4:58" x14ac:dyDescent="0.25">
      <c r="D244" s="72" t="s">
        <v>902</v>
      </c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G244" s="97" t="s">
        <v>990</v>
      </c>
      <c r="AH244" s="98"/>
      <c r="AI244" s="98"/>
      <c r="AJ244" s="98"/>
      <c r="AK244" s="98"/>
      <c r="AL244" s="98"/>
      <c r="AM244" s="98"/>
      <c r="AN244" s="98"/>
      <c r="AO244" s="98"/>
      <c r="AP244" s="98"/>
      <c r="AQ244" s="98"/>
      <c r="AR244" s="98"/>
      <c r="AS244" s="98"/>
      <c r="AT244" s="98"/>
      <c r="AU244" s="98"/>
      <c r="AV244" s="98"/>
      <c r="AW244" s="98"/>
      <c r="AX244" s="98"/>
      <c r="AY244" s="98"/>
      <c r="AZ244" s="98"/>
      <c r="BA244" s="98"/>
      <c r="BB244" s="98"/>
      <c r="BC244" s="98"/>
      <c r="BD244" s="98"/>
      <c r="BE244" s="98"/>
      <c r="BF244" s="98"/>
    </row>
    <row r="245" spans="4:58" x14ac:dyDescent="0.25">
      <c r="D245" s="72" t="s">
        <v>903</v>
      </c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G245" s="97" t="s">
        <v>988</v>
      </c>
      <c r="AH245" s="98"/>
      <c r="AI245" s="98"/>
      <c r="AJ245" s="98"/>
      <c r="AK245" s="98"/>
      <c r="AL245" s="98"/>
      <c r="AM245" s="98"/>
      <c r="AN245" s="98"/>
      <c r="AO245" s="98"/>
      <c r="AP245" s="98"/>
      <c r="AQ245" s="98"/>
      <c r="AR245" s="98"/>
      <c r="AS245" s="98"/>
      <c r="AT245" s="98"/>
      <c r="AU245" s="98"/>
      <c r="AV245" s="98"/>
      <c r="AW245" s="98"/>
      <c r="AX245" s="98"/>
      <c r="AY245" s="98"/>
      <c r="AZ245" s="98"/>
      <c r="BA245" s="98"/>
      <c r="BB245" s="98"/>
      <c r="BC245" s="98"/>
      <c r="BD245" s="98"/>
      <c r="BE245" s="98"/>
      <c r="BF245" s="98"/>
    </row>
    <row r="246" spans="4:58" x14ac:dyDescent="0.25">
      <c r="D246" s="97" t="s">
        <v>987</v>
      </c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G246" s="97" t="s">
        <v>989</v>
      </c>
      <c r="AH246" s="98"/>
      <c r="AI246" s="98"/>
      <c r="AJ246" s="98"/>
      <c r="AK246" s="98"/>
      <c r="AL246" s="98"/>
      <c r="AM246" s="98"/>
      <c r="AN246" s="98"/>
      <c r="AO246" s="98"/>
      <c r="AP246" s="98"/>
      <c r="AQ246" s="98"/>
      <c r="AR246" s="98"/>
      <c r="AS246" s="98"/>
      <c r="AT246" s="98"/>
      <c r="AU246" s="98"/>
      <c r="AV246" s="98"/>
      <c r="AW246" s="98"/>
      <c r="AX246" s="98"/>
      <c r="AY246" s="98"/>
      <c r="AZ246" s="98"/>
      <c r="BA246" s="98"/>
      <c r="BB246" s="98"/>
      <c r="BC246" s="98"/>
      <c r="BD246" s="98"/>
      <c r="BE246" s="98"/>
      <c r="BF246" s="98"/>
    </row>
    <row r="247" spans="4:58" x14ac:dyDescent="0.25">
      <c r="D247" s="97" t="s">
        <v>988</v>
      </c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G247" s="97" t="s">
        <v>278</v>
      </c>
      <c r="AH247" s="98"/>
      <c r="AI247" s="98"/>
      <c r="AJ247" s="98"/>
      <c r="AK247" s="98"/>
      <c r="AL247" s="98"/>
      <c r="AM247" s="98"/>
      <c r="AN247" s="98"/>
      <c r="AO247" s="98"/>
      <c r="AP247" s="98"/>
      <c r="AQ247" s="98"/>
      <c r="AR247" s="98"/>
      <c r="AS247" s="98"/>
      <c r="AT247" s="98"/>
      <c r="AU247" s="98"/>
      <c r="AV247" s="98"/>
      <c r="AW247" s="98"/>
      <c r="AX247" s="98"/>
      <c r="AY247" s="98"/>
      <c r="AZ247" s="98"/>
      <c r="BA247" s="98"/>
      <c r="BB247" s="98"/>
      <c r="BC247" s="98"/>
      <c r="BD247" s="98"/>
      <c r="BE247" s="98"/>
      <c r="BF247" s="98"/>
    </row>
    <row r="248" spans="4:58" x14ac:dyDescent="0.25">
      <c r="D248" s="97" t="s">
        <v>989</v>
      </c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G248" s="72" t="s">
        <v>538</v>
      </c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</row>
    <row r="249" spans="4:58" x14ac:dyDescent="0.25">
      <c r="D249" s="97" t="s">
        <v>278</v>
      </c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</row>
    <row r="250" spans="4:58" x14ac:dyDescent="0.25">
      <c r="D250" s="72" t="s">
        <v>486</v>
      </c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</row>
    <row r="252" spans="4:58" x14ac:dyDescent="0.25">
      <c r="D252" s="47" t="s">
        <v>1000</v>
      </c>
    </row>
    <row r="300" spans="4:4" x14ac:dyDescent="0.25">
      <c r="D300" s="47" t="s">
        <v>1000</v>
      </c>
    </row>
    <row r="396" spans="4:27" x14ac:dyDescent="0.25">
      <c r="D396" s="51" t="s">
        <v>637</v>
      </c>
      <c r="E396" s="51" t="s">
        <v>638</v>
      </c>
      <c r="F396" s="51" t="s">
        <v>959</v>
      </c>
      <c r="G396" s="51" t="s">
        <v>365</v>
      </c>
      <c r="H396" s="51" t="s">
        <v>960</v>
      </c>
      <c r="I396" s="51" t="s">
        <v>961</v>
      </c>
      <c r="J396" s="51" t="s">
        <v>962</v>
      </c>
      <c r="K396" s="51" t="s">
        <v>963</v>
      </c>
      <c r="L396" s="51" t="s">
        <v>906</v>
      </c>
      <c r="M396" s="51" t="s">
        <v>964</v>
      </c>
      <c r="N396" s="51" t="s">
        <v>965</v>
      </c>
      <c r="O396" s="51" t="s">
        <v>966</v>
      </c>
      <c r="P396" s="51" t="s">
        <v>967</v>
      </c>
      <c r="Q396" s="51" t="s">
        <v>968</v>
      </c>
      <c r="R396" s="51" t="s">
        <v>969</v>
      </c>
      <c r="S396" s="51" t="s">
        <v>905</v>
      </c>
      <c r="T396" s="51" t="s">
        <v>904</v>
      </c>
      <c r="U396" s="51" t="s">
        <v>907</v>
      </c>
      <c r="V396" s="51" t="s">
        <v>908</v>
      </c>
      <c r="W396" s="51" t="s">
        <v>909</v>
      </c>
      <c r="X396" s="51" t="s">
        <v>776</v>
      </c>
      <c r="Y396" s="51" t="s">
        <v>910</v>
      </c>
      <c r="Z396" s="51" t="s">
        <v>970</v>
      </c>
      <c r="AA396" s="51" t="s">
        <v>911</v>
      </c>
    </row>
    <row r="397" spans="4:27" x14ac:dyDescent="0.25">
      <c r="D397" s="47">
        <v>65265</v>
      </c>
      <c r="E397" s="47">
        <v>368756</v>
      </c>
      <c r="F397" s="47" t="s">
        <v>1014</v>
      </c>
      <c r="G397" s="47" t="s">
        <v>1001</v>
      </c>
      <c r="H397" s="47" t="s">
        <v>1015</v>
      </c>
      <c r="K397" s="47" t="s">
        <v>1016</v>
      </c>
      <c r="L397" s="92">
        <v>44915.431199456019</v>
      </c>
      <c r="M397" s="47">
        <v>33</v>
      </c>
      <c r="N397" s="47">
        <v>2</v>
      </c>
      <c r="O397" s="47">
        <v>186</v>
      </c>
      <c r="U397" s="47" t="s">
        <v>1017</v>
      </c>
      <c r="V397" s="92">
        <v>44915.431199456019</v>
      </c>
      <c r="W397" s="47" t="s">
        <v>971</v>
      </c>
      <c r="Z397" s="47">
        <v>8</v>
      </c>
    </row>
    <row r="399" spans="4:27" x14ac:dyDescent="0.25">
      <c r="D399" s="47" t="s">
        <v>1000</v>
      </c>
    </row>
    <row r="427" spans="4:19" x14ac:dyDescent="0.25">
      <c r="D427" s="57" t="s">
        <v>357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</row>
    <row r="428" spans="4:19" x14ac:dyDescent="0.25">
      <c r="D428" s="57" t="s">
        <v>322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</row>
    <row r="429" spans="4:19" x14ac:dyDescent="0.25">
      <c r="D429" s="57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</row>
    <row r="430" spans="4:19" x14ac:dyDescent="0.25">
      <c r="D430" s="57" t="s">
        <v>639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</row>
    <row r="431" spans="4:19" x14ac:dyDescent="0.25">
      <c r="D431" s="57" t="s">
        <v>282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</row>
    <row r="432" spans="4:19" x14ac:dyDescent="0.25">
      <c r="D432" s="57" t="s">
        <v>640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</row>
    <row r="433" spans="4:19" x14ac:dyDescent="0.25">
      <c r="D433" s="57" t="s">
        <v>1023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</row>
    <row r="434" spans="4:19" x14ac:dyDescent="0.25">
      <c r="D434" s="57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</row>
    <row r="435" spans="4:19" x14ac:dyDescent="0.25">
      <c r="D435" s="57" t="s">
        <v>263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</row>
    <row r="436" spans="4:19" x14ac:dyDescent="0.25">
      <c r="D436" s="57" t="s">
        <v>264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</row>
    <row r="437" spans="4:19" x14ac:dyDescent="0.25">
      <c r="D437" s="57" t="s">
        <v>358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</row>
    <row r="439" spans="4:19" x14ac:dyDescent="0.25">
      <c r="D439" s="47" t="s">
        <v>1000</v>
      </c>
    </row>
    <row r="503" spans="4:4" x14ac:dyDescent="0.25">
      <c r="D503" s="47" t="s">
        <v>1113</v>
      </c>
    </row>
    <row r="572" spans="2:4" x14ac:dyDescent="0.25">
      <c r="B572" s="50">
        <v>0</v>
      </c>
      <c r="D572" s="51" t="s">
        <v>1026</v>
      </c>
    </row>
    <row r="573" spans="2:4" x14ac:dyDescent="0.25">
      <c r="D573" s="59" t="s">
        <v>304</v>
      </c>
    </row>
    <row r="575" spans="2:4" x14ac:dyDescent="0.25">
      <c r="D575" s="47" t="s">
        <v>36</v>
      </c>
    </row>
    <row r="576" spans="2:4" x14ac:dyDescent="0.25">
      <c r="D576" s="54" t="s">
        <v>1053</v>
      </c>
    </row>
    <row r="578" spans="4:4" x14ac:dyDescent="0.25">
      <c r="D578" s="47" t="s">
        <v>1024</v>
      </c>
    </row>
    <row r="611" spans="4:145" x14ac:dyDescent="0.25">
      <c r="D611" s="47" t="s">
        <v>317</v>
      </c>
      <c r="J611" s="51" t="s">
        <v>1036</v>
      </c>
    </row>
    <row r="612" spans="4:145" x14ac:dyDescent="0.25">
      <c r="D612" s="47" t="s">
        <v>315</v>
      </c>
      <c r="J612" s="51" t="s">
        <v>1037</v>
      </c>
    </row>
    <row r="613" spans="4:145" x14ac:dyDescent="0.25">
      <c r="D613" s="47" t="s">
        <v>338</v>
      </c>
      <c r="J613" s="51" t="s">
        <v>1038</v>
      </c>
    </row>
    <row r="614" spans="4:145" x14ac:dyDescent="0.25">
      <c r="D614" s="47" t="s">
        <v>339</v>
      </c>
      <c r="J614" s="51" t="s">
        <v>1039</v>
      </c>
    </row>
    <row r="615" spans="4:145" x14ac:dyDescent="0.25">
      <c r="D615" s="47" t="s">
        <v>340</v>
      </c>
      <c r="J615" s="51" t="s">
        <v>1040</v>
      </c>
    </row>
    <row r="616" spans="4:145" x14ac:dyDescent="0.25">
      <c r="D616" s="47" t="s">
        <v>814</v>
      </c>
      <c r="J616" s="51" t="s">
        <v>460</v>
      </c>
    </row>
    <row r="617" spans="4:145" x14ac:dyDescent="0.25">
      <c r="D617" s="47" t="s">
        <v>321</v>
      </c>
      <c r="J617" s="51" t="s">
        <v>500</v>
      </c>
    </row>
    <row r="618" spans="4:145" x14ac:dyDescent="0.25">
      <c r="D618" s="47" t="s">
        <v>371</v>
      </c>
      <c r="J618" s="51" t="s">
        <v>1041</v>
      </c>
    </row>
    <row r="619" spans="4:145" x14ac:dyDescent="0.25">
      <c r="D619" s="47" t="s">
        <v>815</v>
      </c>
      <c r="J619" s="51" t="s">
        <v>1042</v>
      </c>
    </row>
    <row r="621" spans="4:145" x14ac:dyDescent="0.25">
      <c r="D621" s="37" t="s">
        <v>357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53"/>
      <c r="CE621" s="53"/>
      <c r="CF621" s="53"/>
      <c r="CG621" s="53"/>
      <c r="CH621" s="53"/>
      <c r="CI621" s="53"/>
      <c r="CJ621" s="53"/>
      <c r="CK621" s="53"/>
      <c r="CL621" s="53"/>
      <c r="CM621" s="53"/>
      <c r="CN621" s="53"/>
      <c r="CO621" s="53"/>
      <c r="CP621" s="53"/>
      <c r="CQ621" s="53"/>
      <c r="CR621" s="53"/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  <c r="DV621" s="53"/>
      <c r="DW621" s="53"/>
      <c r="DX621" s="53"/>
      <c r="DY621" s="53"/>
      <c r="DZ621" s="53"/>
      <c r="EA621" s="53"/>
      <c r="EB621" s="53"/>
      <c r="EC621" s="53"/>
      <c r="ED621" s="53"/>
      <c r="EE621" s="53"/>
      <c r="EF621" s="53"/>
      <c r="EG621" s="53"/>
      <c r="EH621" s="53"/>
      <c r="EI621" s="53"/>
      <c r="EJ621" s="53"/>
      <c r="EK621" s="53"/>
      <c r="EL621" s="53"/>
      <c r="EM621" s="53"/>
      <c r="EN621" s="53"/>
      <c r="EO621" s="53"/>
    </row>
    <row r="622" spans="4:145" x14ac:dyDescent="0.25">
      <c r="D622" s="57" t="s">
        <v>322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53"/>
      <c r="CE622" s="53"/>
      <c r="CF622" s="53"/>
      <c r="CG622" s="53"/>
      <c r="CH622" s="53"/>
      <c r="CI622" s="53"/>
      <c r="CJ622" s="53"/>
      <c r="CK622" s="53"/>
      <c r="CL622" s="53"/>
      <c r="CM622" s="53"/>
      <c r="CN622" s="53"/>
      <c r="CO622" s="53"/>
      <c r="CP622" s="53"/>
      <c r="CQ622" s="53"/>
      <c r="CR622" s="53"/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  <c r="DV622" s="53"/>
      <c r="DW622" s="53"/>
      <c r="DX622" s="53"/>
      <c r="DY622" s="53"/>
      <c r="DZ622" s="53"/>
      <c r="EA622" s="53"/>
      <c r="EB622" s="53"/>
      <c r="EC622" s="53"/>
      <c r="ED622" s="53"/>
      <c r="EE622" s="53"/>
      <c r="EF622" s="53"/>
      <c r="EG622" s="53"/>
      <c r="EH622" s="53"/>
      <c r="EI622" s="53"/>
      <c r="EJ622" s="53"/>
      <c r="EK622" s="53"/>
      <c r="EL622" s="53"/>
      <c r="EM622" s="53"/>
      <c r="EN622" s="53"/>
      <c r="EO622" s="53"/>
    </row>
    <row r="623" spans="4:145" x14ac:dyDescent="0.25">
      <c r="D623" s="57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53"/>
      <c r="CE623" s="53"/>
      <c r="CF623" s="53"/>
      <c r="CG623" s="53"/>
      <c r="CH623" s="53"/>
      <c r="CI623" s="53"/>
      <c r="CJ623" s="53"/>
      <c r="CK623" s="53"/>
      <c r="CL623" s="53"/>
      <c r="CM623" s="53"/>
      <c r="CN623" s="53"/>
      <c r="CO623" s="53"/>
      <c r="CP623" s="53"/>
      <c r="CQ623" s="53"/>
      <c r="CR623" s="53"/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  <c r="DV623" s="53"/>
      <c r="DW623" s="53"/>
      <c r="DX623" s="53"/>
      <c r="DY623" s="53"/>
      <c r="DZ623" s="53"/>
      <c r="EA623" s="53"/>
      <c r="EB623" s="53"/>
      <c r="EC623" s="53"/>
      <c r="ED623" s="53"/>
      <c r="EE623" s="53"/>
      <c r="EF623" s="53"/>
      <c r="EG623" s="53"/>
      <c r="EH623" s="53"/>
      <c r="EI623" s="53"/>
      <c r="EJ623" s="53"/>
      <c r="EK623" s="53"/>
      <c r="EL623" s="53"/>
      <c r="EM623" s="53"/>
      <c r="EN623" s="53"/>
      <c r="EO623" s="53"/>
    </row>
    <row r="624" spans="4:145" x14ac:dyDescent="0.25">
      <c r="D624" s="57" t="s">
        <v>261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53"/>
      <c r="CE624" s="53"/>
      <c r="CF624" s="53"/>
      <c r="CG624" s="53"/>
      <c r="CH624" s="53"/>
      <c r="CI624" s="53"/>
      <c r="CJ624" s="53"/>
      <c r="CK624" s="53"/>
      <c r="CL624" s="53"/>
      <c r="CM624" s="53"/>
      <c r="CN624" s="53"/>
      <c r="CO624" s="53"/>
      <c r="CP624" s="53"/>
      <c r="CQ624" s="53"/>
      <c r="CR624" s="53"/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  <c r="DV624" s="53"/>
      <c r="DW624" s="53"/>
      <c r="DX624" s="53"/>
      <c r="DY624" s="53"/>
      <c r="DZ624" s="53"/>
      <c r="EA624" s="53"/>
      <c r="EB624" s="53"/>
      <c r="EC624" s="53"/>
      <c r="ED624" s="53"/>
      <c r="EE624" s="53"/>
      <c r="EF624" s="53"/>
      <c r="EG624" s="53"/>
      <c r="EH624" s="53"/>
      <c r="EI624" s="53"/>
      <c r="EJ624" s="53"/>
      <c r="EK624" s="53"/>
      <c r="EL624" s="53"/>
      <c r="EM624" s="53"/>
      <c r="EN624" s="53"/>
      <c r="EO624" s="53"/>
    </row>
    <row r="625" spans="4:145" x14ac:dyDescent="0.25">
      <c r="D625" s="57" t="s">
        <v>1043</v>
      </c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/>
      <c r="BF625" s="53"/>
      <c r="BG625" s="53"/>
      <c r="BH625" s="53"/>
      <c r="BI625" s="53"/>
      <c r="BJ625" s="53"/>
      <c r="BK625" s="53"/>
      <c r="BL625" s="53"/>
      <c r="BM625" s="53"/>
      <c r="BN625" s="53"/>
      <c r="BO625" s="53"/>
      <c r="BP625" s="53"/>
      <c r="BQ625" s="53"/>
      <c r="BR625" s="53"/>
      <c r="BS625" s="53"/>
      <c r="BT625" s="53"/>
      <c r="BU625" s="53"/>
      <c r="BV625" s="53"/>
      <c r="BW625" s="53"/>
      <c r="BX625" s="53"/>
      <c r="BY625" s="53"/>
      <c r="BZ625" s="53"/>
      <c r="CA625" s="53"/>
      <c r="CB625" s="53"/>
      <c r="CC625" s="53"/>
      <c r="CD625" s="53"/>
      <c r="CE625" s="53"/>
      <c r="CF625" s="53"/>
      <c r="CG625" s="53"/>
      <c r="CH625" s="53"/>
      <c r="CI625" s="53"/>
      <c r="CJ625" s="53"/>
      <c r="CK625" s="53"/>
      <c r="CL625" s="53"/>
      <c r="CM625" s="53"/>
      <c r="CN625" s="53"/>
      <c r="CO625" s="53"/>
      <c r="CP625" s="53"/>
      <c r="CQ625" s="53"/>
      <c r="CR625" s="53"/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  <c r="DV625" s="53"/>
      <c r="DW625" s="53"/>
      <c r="DX625" s="53"/>
      <c r="DY625" s="53"/>
      <c r="DZ625" s="53"/>
      <c r="EA625" s="53"/>
      <c r="EB625" s="53"/>
      <c r="EC625" s="53"/>
      <c r="ED625" s="53"/>
      <c r="EE625" s="53"/>
      <c r="EF625" s="53"/>
      <c r="EG625" s="53"/>
      <c r="EH625" s="53"/>
      <c r="EI625" s="53"/>
      <c r="EJ625" s="53"/>
      <c r="EK625" s="53"/>
      <c r="EL625" s="53"/>
      <c r="EM625" s="53"/>
      <c r="EN625" s="53"/>
      <c r="EO625" s="53"/>
    </row>
    <row r="626" spans="4:145" x14ac:dyDescent="0.25">
      <c r="D626" s="57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53"/>
      <c r="AP626" s="53"/>
      <c r="AQ626" s="53"/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/>
      <c r="BI626" s="53"/>
      <c r="BJ626" s="53"/>
      <c r="BK626" s="53"/>
      <c r="BL626" s="53"/>
      <c r="BM626" s="53"/>
      <c r="BN626" s="53"/>
      <c r="BO626" s="53"/>
      <c r="BP626" s="53"/>
      <c r="BQ626" s="53"/>
      <c r="BR626" s="53"/>
      <c r="BS626" s="53"/>
      <c r="BT626" s="53"/>
      <c r="BU626" s="53"/>
      <c r="BV626" s="53"/>
      <c r="BW626" s="53"/>
      <c r="BX626" s="53"/>
      <c r="BY626" s="53"/>
      <c r="BZ626" s="53"/>
      <c r="CA626" s="53"/>
      <c r="CB626" s="53"/>
      <c r="CC626" s="53"/>
      <c r="CD626" s="53"/>
      <c r="CE626" s="53"/>
      <c r="CF626" s="53"/>
      <c r="CG626" s="53"/>
      <c r="CH626" s="53"/>
      <c r="CI626" s="53"/>
      <c r="CJ626" s="53"/>
      <c r="CK626" s="53"/>
      <c r="CL626" s="53"/>
      <c r="CM626" s="53"/>
      <c r="CN626" s="53"/>
      <c r="CO626" s="53"/>
      <c r="CP626" s="53"/>
      <c r="CQ626" s="53"/>
      <c r="CR626" s="53"/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  <c r="DV626" s="53"/>
      <c r="DW626" s="53"/>
      <c r="DX626" s="53"/>
      <c r="DY626" s="53"/>
      <c r="DZ626" s="53"/>
      <c r="EA626" s="53"/>
      <c r="EB626" s="53"/>
      <c r="EC626" s="53"/>
      <c r="ED626" s="53"/>
      <c r="EE626" s="53"/>
      <c r="EF626" s="53"/>
      <c r="EG626" s="53"/>
      <c r="EH626" s="53"/>
      <c r="EI626" s="53"/>
      <c r="EJ626" s="53"/>
      <c r="EK626" s="53"/>
      <c r="EL626" s="53"/>
      <c r="EM626" s="53"/>
      <c r="EN626" s="53"/>
      <c r="EO626" s="53"/>
    </row>
    <row r="627" spans="4:145" x14ac:dyDescent="0.25">
      <c r="D627" s="57" t="s">
        <v>318</v>
      </c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53"/>
      <c r="AP627" s="53"/>
      <c r="AQ627" s="53"/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3"/>
      <c r="BL627" s="53"/>
      <c r="BM627" s="53"/>
      <c r="BN627" s="53"/>
      <c r="BO627" s="53"/>
      <c r="BP627" s="53"/>
      <c r="BQ627" s="53"/>
      <c r="BR627" s="53"/>
      <c r="BS627" s="53"/>
      <c r="BT627" s="53"/>
      <c r="BU627" s="53"/>
      <c r="BV627" s="53"/>
      <c r="BW627" s="53"/>
      <c r="BX627" s="53"/>
      <c r="BY627" s="53"/>
      <c r="BZ627" s="53"/>
      <c r="CA627" s="53"/>
      <c r="CB627" s="53"/>
      <c r="CC627" s="53"/>
      <c r="CD627" s="53"/>
      <c r="CE627" s="53"/>
      <c r="CF627" s="53"/>
      <c r="CG627" s="53"/>
      <c r="CH627" s="53"/>
      <c r="CI627" s="53"/>
      <c r="CJ627" s="53"/>
      <c r="CK627" s="53"/>
      <c r="CL627" s="53"/>
      <c r="CM627" s="53"/>
      <c r="CN627" s="53"/>
      <c r="CO627" s="53"/>
      <c r="CP627" s="53"/>
      <c r="CQ627" s="53"/>
      <c r="CR627" s="53"/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  <c r="DV627" s="53"/>
      <c r="DW627" s="53"/>
      <c r="DX627" s="53"/>
      <c r="DY627" s="53"/>
      <c r="DZ627" s="53"/>
      <c r="EA627" s="53"/>
      <c r="EB627" s="53"/>
      <c r="EC627" s="53"/>
      <c r="ED627" s="53"/>
      <c r="EE627" s="53"/>
      <c r="EF627" s="53"/>
      <c r="EG627" s="53"/>
      <c r="EH627" s="53"/>
      <c r="EI627" s="53"/>
      <c r="EJ627" s="53"/>
      <c r="EK627" s="53"/>
      <c r="EL627" s="53"/>
      <c r="EM627" s="53"/>
      <c r="EN627" s="53"/>
      <c r="EO627" s="53"/>
    </row>
    <row r="628" spans="4:145" x14ac:dyDescent="0.25">
      <c r="D628" s="57" t="s">
        <v>1044</v>
      </c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3"/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3"/>
      <c r="BL628" s="53"/>
      <c r="BM628" s="53"/>
      <c r="BN628" s="53"/>
      <c r="BO628" s="53"/>
      <c r="BP628" s="53"/>
      <c r="BQ628" s="53"/>
      <c r="BR628" s="53"/>
      <c r="BS628" s="53"/>
      <c r="BT628" s="53"/>
      <c r="BU628" s="53"/>
      <c r="BV628" s="53"/>
      <c r="BW628" s="53"/>
      <c r="BX628" s="53"/>
      <c r="BY628" s="53"/>
      <c r="BZ628" s="53"/>
      <c r="CA628" s="53"/>
      <c r="CB628" s="53"/>
      <c r="CC628" s="53"/>
      <c r="CD628" s="53"/>
      <c r="CE628" s="53"/>
      <c r="CF628" s="53"/>
      <c r="CG628" s="53"/>
      <c r="CH628" s="53"/>
      <c r="CI628" s="53"/>
      <c r="CJ628" s="53"/>
      <c r="CK628" s="53"/>
      <c r="CL628" s="53"/>
      <c r="CM628" s="53"/>
      <c r="CN628" s="53"/>
      <c r="CO628" s="53"/>
      <c r="CP628" s="53"/>
      <c r="CQ628" s="53"/>
      <c r="CR628" s="53"/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  <c r="DV628" s="53"/>
      <c r="DW628" s="53"/>
      <c r="DX628" s="53"/>
      <c r="DY628" s="53"/>
      <c r="DZ628" s="53"/>
      <c r="EA628" s="53"/>
      <c r="EB628" s="53"/>
      <c r="EC628" s="53"/>
      <c r="ED628" s="53"/>
      <c r="EE628" s="53"/>
      <c r="EF628" s="53"/>
      <c r="EG628" s="53"/>
      <c r="EH628" s="53"/>
      <c r="EI628" s="53"/>
      <c r="EJ628" s="53"/>
      <c r="EK628" s="53"/>
      <c r="EL628" s="53"/>
      <c r="EM628" s="53"/>
      <c r="EN628" s="53"/>
      <c r="EO628" s="53"/>
    </row>
    <row r="629" spans="4:145" x14ac:dyDescent="0.25">
      <c r="D629" s="57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3"/>
      <c r="BL629" s="53"/>
      <c r="BM629" s="53"/>
      <c r="BN629" s="53"/>
      <c r="BO629" s="53"/>
      <c r="BP629" s="53"/>
      <c r="BQ629" s="53"/>
      <c r="BR629" s="53"/>
      <c r="BS629" s="53"/>
      <c r="BT629" s="53"/>
      <c r="BU629" s="53"/>
      <c r="BV629" s="53"/>
      <c r="BW629" s="53"/>
      <c r="BX629" s="53"/>
      <c r="BY629" s="53"/>
      <c r="BZ629" s="53"/>
      <c r="CA629" s="53"/>
      <c r="CB629" s="53"/>
      <c r="CC629" s="53"/>
      <c r="CD629" s="53"/>
      <c r="CE629" s="53"/>
      <c r="CF629" s="53"/>
      <c r="CG629" s="53"/>
      <c r="CH629" s="53"/>
      <c r="CI629" s="53"/>
      <c r="CJ629" s="53"/>
      <c r="CK629" s="53"/>
      <c r="CL629" s="53"/>
      <c r="CM629" s="53"/>
      <c r="CN629" s="53"/>
      <c r="CO629" s="53"/>
      <c r="CP629" s="53"/>
      <c r="CQ629" s="53"/>
      <c r="CR629" s="53"/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  <c r="DV629" s="53"/>
      <c r="DW629" s="53"/>
      <c r="DX629" s="53"/>
      <c r="DY629" s="53"/>
      <c r="DZ629" s="53"/>
      <c r="EA629" s="53"/>
      <c r="EB629" s="53"/>
      <c r="EC629" s="53"/>
      <c r="ED629" s="53"/>
      <c r="EE629" s="53"/>
      <c r="EF629" s="53"/>
      <c r="EG629" s="53"/>
      <c r="EH629" s="53"/>
      <c r="EI629" s="53"/>
      <c r="EJ629" s="53"/>
      <c r="EK629" s="53"/>
      <c r="EL629" s="53"/>
      <c r="EM629" s="53"/>
      <c r="EN629" s="53"/>
      <c r="EO629" s="53"/>
    </row>
    <row r="630" spans="4:145" x14ac:dyDescent="0.25">
      <c r="D630" s="57" t="s">
        <v>262</v>
      </c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3"/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3"/>
      <c r="BL630" s="53"/>
      <c r="BM630" s="53"/>
      <c r="BN630" s="53"/>
      <c r="BO630" s="53"/>
      <c r="BP630" s="53"/>
      <c r="BQ630" s="53"/>
      <c r="BR630" s="53"/>
      <c r="BS630" s="53"/>
      <c r="BT630" s="53"/>
      <c r="BU630" s="53"/>
      <c r="BV630" s="53"/>
      <c r="BW630" s="53"/>
      <c r="BX630" s="53"/>
      <c r="BY630" s="53"/>
      <c r="BZ630" s="53"/>
      <c r="CA630" s="53"/>
      <c r="CB630" s="53"/>
      <c r="CC630" s="53"/>
      <c r="CD630" s="53"/>
      <c r="CE630" s="53"/>
      <c r="CF630" s="53"/>
      <c r="CG630" s="53"/>
      <c r="CH630" s="53"/>
      <c r="CI630" s="53"/>
      <c r="CJ630" s="53"/>
      <c r="CK630" s="53"/>
      <c r="CL630" s="53"/>
      <c r="CM630" s="53"/>
      <c r="CN630" s="53"/>
      <c r="CO630" s="53"/>
      <c r="CP630" s="53"/>
      <c r="CQ630" s="53"/>
      <c r="CR630" s="53"/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  <c r="DV630" s="53"/>
      <c r="DW630" s="53"/>
      <c r="DX630" s="53"/>
      <c r="DY630" s="53"/>
      <c r="DZ630" s="53"/>
      <c r="EA630" s="53"/>
      <c r="EB630" s="53"/>
      <c r="EC630" s="53"/>
      <c r="ED630" s="53"/>
      <c r="EE630" s="53"/>
      <c r="EF630" s="53"/>
      <c r="EG630" s="53"/>
      <c r="EH630" s="53"/>
      <c r="EI630" s="53"/>
      <c r="EJ630" s="53"/>
      <c r="EK630" s="53"/>
      <c r="EL630" s="53"/>
      <c r="EM630" s="53"/>
      <c r="EN630" s="53"/>
      <c r="EO630" s="53"/>
    </row>
    <row r="631" spans="4:145" x14ac:dyDescent="0.25">
      <c r="D631" s="57" t="s">
        <v>1052</v>
      </c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3"/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3"/>
      <c r="BL631" s="53"/>
      <c r="BM631" s="53"/>
      <c r="BN631" s="53"/>
      <c r="BO631" s="53"/>
      <c r="BP631" s="53"/>
      <c r="BQ631" s="53"/>
      <c r="BR631" s="53"/>
      <c r="BS631" s="53"/>
      <c r="BT631" s="53"/>
      <c r="BU631" s="53"/>
      <c r="BV631" s="53"/>
      <c r="BW631" s="53"/>
      <c r="BX631" s="53"/>
      <c r="BY631" s="53"/>
      <c r="BZ631" s="53"/>
      <c r="CA631" s="53"/>
      <c r="CB631" s="53"/>
      <c r="CC631" s="53"/>
      <c r="CD631" s="53"/>
      <c r="CE631" s="53"/>
      <c r="CF631" s="53"/>
      <c r="CG631" s="53"/>
      <c r="CH631" s="53"/>
      <c r="CI631" s="53"/>
      <c r="CJ631" s="53"/>
      <c r="CK631" s="53"/>
      <c r="CL631" s="53"/>
      <c r="CM631" s="53"/>
      <c r="CN631" s="53"/>
      <c r="CO631" s="53"/>
      <c r="CP631" s="53"/>
      <c r="CQ631" s="53"/>
      <c r="CR631" s="53"/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  <c r="DV631" s="53"/>
      <c r="DW631" s="53"/>
      <c r="DX631" s="53"/>
      <c r="DY631" s="53"/>
      <c r="DZ631" s="53"/>
      <c r="EA631" s="53"/>
      <c r="EB631" s="53"/>
      <c r="EC631" s="53"/>
      <c r="ED631" s="53"/>
      <c r="EE631" s="53"/>
      <c r="EF631" s="53"/>
      <c r="EG631" s="53"/>
      <c r="EH631" s="53"/>
      <c r="EI631" s="53"/>
      <c r="EJ631" s="53"/>
      <c r="EK631" s="53"/>
      <c r="EL631" s="53"/>
      <c r="EM631" s="53"/>
      <c r="EN631" s="53"/>
      <c r="EO631" s="53"/>
    </row>
    <row r="632" spans="4:145" x14ac:dyDescent="0.25">
      <c r="D632" s="57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3"/>
      <c r="AQ632" s="53"/>
      <c r="AR632" s="53"/>
      <c r="AS632" s="53"/>
      <c r="AT632" s="53"/>
      <c r="AU632" s="53"/>
      <c r="AV632" s="53"/>
      <c r="AW632" s="53"/>
      <c r="AX632" s="53"/>
      <c r="AY632" s="53"/>
      <c r="AZ632" s="53"/>
      <c r="BA632" s="53"/>
      <c r="BB632" s="53"/>
      <c r="BC632" s="53"/>
      <c r="BD632" s="53"/>
      <c r="BE632" s="53"/>
      <c r="BF632" s="53"/>
      <c r="BG632" s="53"/>
      <c r="BH632" s="53"/>
      <c r="BI632" s="53"/>
      <c r="BJ632" s="53"/>
      <c r="BK632" s="53"/>
      <c r="BL632" s="53"/>
      <c r="BM632" s="53"/>
      <c r="BN632" s="53"/>
      <c r="BO632" s="53"/>
      <c r="BP632" s="53"/>
      <c r="BQ632" s="53"/>
      <c r="BR632" s="53"/>
      <c r="BS632" s="53"/>
      <c r="BT632" s="53"/>
      <c r="BU632" s="53"/>
      <c r="BV632" s="53"/>
      <c r="BW632" s="53"/>
      <c r="BX632" s="53"/>
      <c r="BY632" s="53"/>
      <c r="BZ632" s="53"/>
      <c r="CA632" s="53"/>
      <c r="CB632" s="53"/>
      <c r="CC632" s="53"/>
      <c r="CD632" s="53"/>
      <c r="CE632" s="53"/>
      <c r="CF632" s="53"/>
      <c r="CG632" s="53"/>
      <c r="CH632" s="53"/>
      <c r="CI632" s="53"/>
      <c r="CJ632" s="53"/>
      <c r="CK632" s="53"/>
      <c r="CL632" s="53"/>
      <c r="CM632" s="53"/>
      <c r="CN632" s="53"/>
      <c r="CO632" s="53"/>
      <c r="CP632" s="53"/>
      <c r="CQ632" s="53"/>
      <c r="CR632" s="53"/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  <c r="DV632" s="53"/>
      <c r="DW632" s="53"/>
      <c r="DX632" s="53"/>
      <c r="DY632" s="53"/>
      <c r="DZ632" s="53"/>
      <c r="EA632" s="53"/>
      <c r="EB632" s="53"/>
      <c r="EC632" s="53"/>
      <c r="ED632" s="53"/>
      <c r="EE632" s="53"/>
      <c r="EF632" s="53"/>
      <c r="EG632" s="53"/>
      <c r="EH632" s="53"/>
      <c r="EI632" s="53"/>
      <c r="EJ632" s="53"/>
      <c r="EK632" s="53"/>
      <c r="EL632" s="53"/>
      <c r="EM632" s="53"/>
      <c r="EN632" s="53"/>
      <c r="EO632" s="53"/>
    </row>
    <row r="633" spans="4:145" x14ac:dyDescent="0.25">
      <c r="D633" s="57" t="s">
        <v>1049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/>
      <c r="BI633" s="53"/>
      <c r="BJ633" s="53"/>
      <c r="BK633" s="53"/>
      <c r="BL633" s="53"/>
      <c r="BM633" s="53"/>
      <c r="BN633" s="53"/>
      <c r="BO633" s="53"/>
      <c r="BP633" s="53"/>
      <c r="BQ633" s="53"/>
      <c r="BR633" s="53"/>
      <c r="BS633" s="53"/>
      <c r="BT633" s="53"/>
      <c r="BU633" s="53"/>
      <c r="BV633" s="53"/>
      <c r="BW633" s="53"/>
      <c r="BX633" s="53"/>
      <c r="BY633" s="53"/>
      <c r="BZ633" s="53"/>
      <c r="CA633" s="53"/>
      <c r="CB633" s="53"/>
      <c r="CC633" s="53"/>
      <c r="CD633" s="53"/>
      <c r="CE633" s="53"/>
      <c r="CF633" s="53"/>
      <c r="CG633" s="53"/>
      <c r="CH633" s="53"/>
      <c r="CI633" s="53"/>
      <c r="CJ633" s="53"/>
      <c r="CK633" s="53"/>
      <c r="CL633" s="53"/>
      <c r="CM633" s="53"/>
      <c r="CN633" s="53"/>
      <c r="CO633" s="53"/>
      <c r="CP633" s="53"/>
      <c r="CQ633" s="53"/>
      <c r="CR633" s="53"/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  <c r="DV633" s="53"/>
      <c r="DW633" s="53"/>
      <c r="DX633" s="53"/>
      <c r="DY633" s="53"/>
      <c r="DZ633" s="53"/>
      <c r="EA633" s="53"/>
      <c r="EB633" s="53"/>
      <c r="EC633" s="53"/>
      <c r="ED633" s="53"/>
      <c r="EE633" s="53"/>
      <c r="EF633" s="53"/>
      <c r="EG633" s="53"/>
      <c r="EH633" s="53"/>
      <c r="EI633" s="53"/>
      <c r="EJ633" s="53"/>
      <c r="EK633" s="53"/>
      <c r="EL633" s="53"/>
      <c r="EM633" s="53"/>
      <c r="EN633" s="53"/>
      <c r="EO633" s="53"/>
    </row>
    <row r="634" spans="4:145" x14ac:dyDescent="0.25">
      <c r="D634" s="57" t="s">
        <v>33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  <c r="AX634" s="53"/>
      <c r="AY634" s="53"/>
      <c r="AZ634" s="53"/>
      <c r="BA634" s="53"/>
      <c r="BB634" s="53"/>
      <c r="BC634" s="53"/>
      <c r="BD634" s="53"/>
      <c r="BE634" s="53"/>
      <c r="BF634" s="53"/>
      <c r="BG634" s="53"/>
      <c r="BH634" s="53"/>
      <c r="BI634" s="53"/>
      <c r="BJ634" s="53"/>
      <c r="BK634" s="53"/>
      <c r="BL634" s="53"/>
      <c r="BM634" s="53"/>
      <c r="BN634" s="53"/>
      <c r="BO634" s="53"/>
      <c r="BP634" s="53"/>
      <c r="BQ634" s="53"/>
      <c r="BR634" s="53"/>
      <c r="BS634" s="53"/>
      <c r="BT634" s="53"/>
      <c r="BU634" s="53"/>
      <c r="BV634" s="53"/>
      <c r="BW634" s="53"/>
      <c r="BX634" s="53"/>
      <c r="BY634" s="53"/>
      <c r="BZ634" s="53"/>
      <c r="CA634" s="53"/>
      <c r="CB634" s="53"/>
      <c r="CC634" s="53"/>
      <c r="CD634" s="53"/>
      <c r="CE634" s="53"/>
      <c r="CF634" s="53"/>
      <c r="CG634" s="53"/>
      <c r="CH634" s="53"/>
      <c r="CI634" s="53"/>
      <c r="CJ634" s="53"/>
      <c r="CK634" s="53"/>
      <c r="CL634" s="53"/>
      <c r="CM634" s="53"/>
      <c r="CN634" s="53"/>
      <c r="CO634" s="53"/>
      <c r="CP634" s="53"/>
      <c r="CQ634" s="53"/>
      <c r="CR634" s="53"/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  <c r="DV634" s="53"/>
      <c r="DW634" s="53"/>
      <c r="DX634" s="53"/>
      <c r="DY634" s="53"/>
      <c r="DZ634" s="53"/>
      <c r="EA634" s="53"/>
      <c r="EB634" s="53"/>
      <c r="EC634" s="53"/>
      <c r="ED634" s="53"/>
      <c r="EE634" s="53"/>
      <c r="EF634" s="53"/>
      <c r="EG634" s="53"/>
      <c r="EH634" s="53"/>
      <c r="EI634" s="53"/>
      <c r="EJ634" s="53"/>
      <c r="EK634" s="53"/>
      <c r="EL634" s="53"/>
      <c r="EM634" s="53"/>
      <c r="EN634" s="53"/>
      <c r="EO634" s="53"/>
    </row>
    <row r="635" spans="4:145" x14ac:dyDescent="0.25">
      <c r="D635" s="57" t="s">
        <v>809</v>
      </c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3"/>
      <c r="BL635" s="53"/>
      <c r="BM635" s="53"/>
      <c r="BN635" s="53"/>
      <c r="BO635" s="53"/>
      <c r="BP635" s="53"/>
      <c r="BQ635" s="53"/>
      <c r="BR635" s="53"/>
      <c r="BS635" s="53"/>
      <c r="BT635" s="53"/>
      <c r="BU635" s="53"/>
      <c r="BV635" s="53"/>
      <c r="BW635" s="53"/>
      <c r="BX635" s="53"/>
      <c r="BY635" s="53"/>
      <c r="BZ635" s="53"/>
      <c r="CA635" s="53"/>
      <c r="CB635" s="53"/>
      <c r="CC635" s="53"/>
      <c r="CD635" s="53"/>
      <c r="CE635" s="53"/>
      <c r="CF635" s="53"/>
      <c r="CG635" s="53"/>
      <c r="CH635" s="53"/>
      <c r="CI635" s="53"/>
      <c r="CJ635" s="53"/>
      <c r="CK635" s="53"/>
      <c r="CL635" s="53"/>
      <c r="CM635" s="53"/>
      <c r="CN635" s="53"/>
      <c r="CO635" s="53"/>
      <c r="CP635" s="53"/>
      <c r="CQ635" s="53"/>
      <c r="CR635" s="53"/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  <c r="DV635" s="53"/>
      <c r="DW635" s="53"/>
      <c r="DX635" s="53"/>
      <c r="DY635" s="53"/>
      <c r="DZ635" s="53"/>
      <c r="EA635" s="53"/>
      <c r="EB635" s="53"/>
      <c r="EC635" s="53"/>
      <c r="ED635" s="53"/>
      <c r="EE635" s="53"/>
      <c r="EF635" s="53"/>
      <c r="EG635" s="53"/>
      <c r="EH635" s="53"/>
      <c r="EI635" s="53"/>
      <c r="EJ635" s="53"/>
      <c r="EK635" s="53"/>
      <c r="EL635" s="53"/>
      <c r="EM635" s="53"/>
      <c r="EN635" s="53"/>
      <c r="EO635" s="53"/>
    </row>
    <row r="636" spans="4:145" x14ac:dyDescent="0.25">
      <c r="D636" s="57" t="s">
        <v>810</v>
      </c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53"/>
      <c r="AP636" s="53"/>
      <c r="AQ636" s="53"/>
      <c r="AR636" s="53"/>
      <c r="AS636" s="53"/>
      <c r="AT636" s="53"/>
      <c r="AU636" s="53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/>
      <c r="BI636" s="53"/>
      <c r="BJ636" s="53"/>
      <c r="BK636" s="53"/>
      <c r="BL636" s="53"/>
      <c r="BM636" s="53"/>
      <c r="BN636" s="53"/>
      <c r="BO636" s="53"/>
      <c r="BP636" s="53"/>
      <c r="BQ636" s="53"/>
      <c r="BR636" s="53"/>
      <c r="BS636" s="53"/>
      <c r="BT636" s="53"/>
      <c r="BU636" s="53"/>
      <c r="BV636" s="53"/>
      <c r="BW636" s="53"/>
      <c r="BX636" s="53"/>
      <c r="BY636" s="53"/>
      <c r="BZ636" s="53"/>
      <c r="CA636" s="53"/>
      <c r="CB636" s="53"/>
      <c r="CC636" s="53"/>
      <c r="CD636" s="53"/>
      <c r="CE636" s="53"/>
      <c r="CF636" s="53"/>
      <c r="CG636" s="53"/>
      <c r="CH636" s="53"/>
      <c r="CI636" s="53"/>
      <c r="CJ636" s="53"/>
      <c r="CK636" s="53"/>
      <c r="CL636" s="53"/>
      <c r="CM636" s="53"/>
      <c r="CN636" s="53"/>
      <c r="CO636" s="53"/>
      <c r="CP636" s="53"/>
      <c r="CQ636" s="53"/>
      <c r="CR636" s="53"/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  <c r="DV636" s="53"/>
      <c r="DW636" s="53"/>
      <c r="DX636" s="53"/>
      <c r="DY636" s="53"/>
      <c r="DZ636" s="53"/>
      <c r="EA636" s="53"/>
      <c r="EB636" s="53"/>
      <c r="EC636" s="53"/>
      <c r="ED636" s="53"/>
      <c r="EE636" s="53"/>
      <c r="EF636" s="53"/>
      <c r="EG636" s="53"/>
      <c r="EH636" s="53"/>
      <c r="EI636" s="53"/>
      <c r="EJ636" s="53"/>
      <c r="EK636" s="53"/>
      <c r="EL636" s="53"/>
      <c r="EM636" s="53"/>
      <c r="EN636" s="53"/>
      <c r="EO636" s="53"/>
    </row>
    <row r="637" spans="4:145" x14ac:dyDescent="0.25">
      <c r="D637" s="57" t="s">
        <v>811</v>
      </c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  <c r="AX637" s="53"/>
      <c r="AY637" s="53"/>
      <c r="AZ637" s="53"/>
      <c r="BA637" s="53"/>
      <c r="BB637" s="53"/>
      <c r="BC637" s="53"/>
      <c r="BD637" s="53"/>
      <c r="BE637" s="53"/>
      <c r="BF637" s="53"/>
      <c r="BG637" s="53"/>
      <c r="BH637" s="53"/>
      <c r="BI637" s="53"/>
      <c r="BJ637" s="53"/>
      <c r="BK637" s="53"/>
      <c r="BL637" s="53"/>
      <c r="BM637" s="53"/>
      <c r="BN637" s="53"/>
      <c r="BO637" s="53"/>
      <c r="BP637" s="53"/>
      <c r="BQ637" s="53"/>
      <c r="BR637" s="53"/>
      <c r="BS637" s="53"/>
      <c r="BT637" s="53"/>
      <c r="BU637" s="53"/>
      <c r="BV637" s="53"/>
      <c r="BW637" s="53"/>
      <c r="BX637" s="53"/>
      <c r="BY637" s="53"/>
      <c r="BZ637" s="53"/>
      <c r="CA637" s="53"/>
      <c r="CB637" s="53"/>
      <c r="CC637" s="53"/>
      <c r="CD637" s="53"/>
      <c r="CE637" s="53"/>
      <c r="CF637" s="53"/>
      <c r="CG637" s="53"/>
      <c r="CH637" s="53"/>
      <c r="CI637" s="53"/>
      <c r="CJ637" s="53"/>
      <c r="CK637" s="53"/>
      <c r="CL637" s="53"/>
      <c r="CM637" s="53"/>
      <c r="CN637" s="53"/>
      <c r="CO637" s="53"/>
      <c r="CP637" s="53"/>
      <c r="CQ637" s="53"/>
      <c r="CR637" s="53"/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  <c r="DV637" s="53"/>
      <c r="DW637" s="53"/>
      <c r="DX637" s="53"/>
      <c r="DY637" s="53"/>
      <c r="DZ637" s="53"/>
      <c r="EA637" s="53"/>
      <c r="EB637" s="53"/>
      <c r="EC637" s="53"/>
      <c r="ED637" s="53"/>
      <c r="EE637" s="53"/>
      <c r="EF637" s="53"/>
      <c r="EG637" s="53"/>
      <c r="EH637" s="53"/>
      <c r="EI637" s="53"/>
      <c r="EJ637" s="53"/>
      <c r="EK637" s="53"/>
      <c r="EL637" s="53"/>
      <c r="EM637" s="53"/>
      <c r="EN637" s="53"/>
      <c r="EO637" s="53"/>
    </row>
    <row r="638" spans="4:145" x14ac:dyDescent="0.25">
      <c r="D638" s="57" t="s">
        <v>812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/>
      <c r="BF638" s="53"/>
      <c r="BG638" s="53"/>
      <c r="BH638" s="53"/>
      <c r="BI638" s="53"/>
      <c r="BJ638" s="53"/>
      <c r="BK638" s="53"/>
      <c r="BL638" s="53"/>
      <c r="BM638" s="53"/>
      <c r="BN638" s="53"/>
      <c r="BO638" s="53"/>
      <c r="BP638" s="53"/>
      <c r="BQ638" s="53"/>
      <c r="BR638" s="53"/>
      <c r="BS638" s="53"/>
      <c r="BT638" s="53"/>
      <c r="BU638" s="53"/>
      <c r="BV638" s="53"/>
      <c r="BW638" s="53"/>
      <c r="BX638" s="53"/>
      <c r="BY638" s="53"/>
      <c r="BZ638" s="53"/>
      <c r="CA638" s="53"/>
      <c r="CB638" s="53"/>
      <c r="CC638" s="53"/>
      <c r="CD638" s="53"/>
      <c r="CE638" s="53"/>
      <c r="CF638" s="53"/>
      <c r="CG638" s="53"/>
      <c r="CH638" s="53"/>
      <c r="CI638" s="53"/>
      <c r="CJ638" s="53"/>
      <c r="CK638" s="53"/>
      <c r="CL638" s="53"/>
      <c r="CM638" s="53"/>
      <c r="CN638" s="53"/>
      <c r="CO638" s="53"/>
      <c r="CP638" s="53"/>
      <c r="CQ638" s="53"/>
      <c r="CR638" s="53"/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  <c r="DV638" s="53"/>
      <c r="DW638" s="53"/>
      <c r="DX638" s="53"/>
      <c r="DY638" s="53"/>
      <c r="DZ638" s="53"/>
      <c r="EA638" s="53"/>
      <c r="EB638" s="53"/>
      <c r="EC638" s="53"/>
      <c r="ED638" s="53"/>
      <c r="EE638" s="53"/>
      <c r="EF638" s="53"/>
      <c r="EG638" s="53"/>
      <c r="EH638" s="53"/>
      <c r="EI638" s="53"/>
      <c r="EJ638" s="53"/>
      <c r="EK638" s="53"/>
      <c r="EL638" s="53"/>
      <c r="EM638" s="53"/>
      <c r="EN638" s="53"/>
      <c r="EO638" s="53"/>
    </row>
    <row r="639" spans="4:145" x14ac:dyDescent="0.25">
      <c r="D639" s="57" t="s">
        <v>1050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/>
      <c r="BI639" s="53"/>
      <c r="BJ639" s="53"/>
      <c r="BK639" s="53"/>
      <c r="BL639" s="53"/>
      <c r="BM639" s="53"/>
      <c r="BN639" s="53"/>
      <c r="BO639" s="53"/>
      <c r="BP639" s="53"/>
      <c r="BQ639" s="53"/>
      <c r="BR639" s="53"/>
      <c r="BS639" s="53"/>
      <c r="BT639" s="53"/>
      <c r="BU639" s="53"/>
      <c r="BV639" s="53"/>
      <c r="BW639" s="53"/>
      <c r="BX639" s="53"/>
      <c r="BY639" s="53"/>
      <c r="BZ639" s="53"/>
      <c r="CA639" s="53"/>
      <c r="CB639" s="53"/>
      <c r="CC639" s="53"/>
      <c r="CD639" s="53"/>
      <c r="CE639" s="53"/>
      <c r="CF639" s="53"/>
      <c r="CG639" s="53"/>
      <c r="CH639" s="53"/>
      <c r="CI639" s="53"/>
      <c r="CJ639" s="53"/>
      <c r="CK639" s="53"/>
      <c r="CL639" s="53"/>
      <c r="CM639" s="53"/>
      <c r="CN639" s="53"/>
      <c r="CO639" s="53"/>
      <c r="CP639" s="53"/>
      <c r="CQ639" s="53"/>
      <c r="CR639" s="53"/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  <c r="DV639" s="53"/>
      <c r="DW639" s="53"/>
      <c r="DX639" s="53"/>
      <c r="DY639" s="53"/>
      <c r="DZ639" s="53"/>
      <c r="EA639" s="53"/>
      <c r="EB639" s="53"/>
      <c r="EC639" s="53"/>
      <c r="ED639" s="53"/>
      <c r="EE639" s="53"/>
      <c r="EF639" s="53"/>
      <c r="EG639" s="53"/>
      <c r="EH639" s="53"/>
      <c r="EI639" s="53"/>
      <c r="EJ639" s="53"/>
      <c r="EK639" s="53"/>
      <c r="EL639" s="53"/>
      <c r="EM639" s="53"/>
      <c r="EN639" s="53"/>
      <c r="EO639" s="53"/>
    </row>
    <row r="640" spans="4:145" x14ac:dyDescent="0.25">
      <c r="D640" s="57" t="s">
        <v>1051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  <c r="AX640" s="53"/>
      <c r="AY640" s="53"/>
      <c r="AZ640" s="53"/>
      <c r="BA640" s="53"/>
      <c r="BB640" s="53"/>
      <c r="BC640" s="53"/>
      <c r="BD640" s="53"/>
      <c r="BE640" s="53"/>
      <c r="BF640" s="53"/>
      <c r="BG640" s="53"/>
      <c r="BH640" s="53"/>
      <c r="BI640" s="53"/>
      <c r="BJ640" s="53"/>
      <c r="BK640" s="53"/>
      <c r="BL640" s="53"/>
      <c r="BM640" s="53"/>
      <c r="BN640" s="53"/>
      <c r="BO640" s="53"/>
      <c r="BP640" s="53"/>
      <c r="BQ640" s="53"/>
      <c r="BR640" s="53"/>
      <c r="BS640" s="53"/>
      <c r="BT640" s="53"/>
      <c r="BU640" s="53"/>
      <c r="BV640" s="53"/>
      <c r="BW640" s="53"/>
      <c r="BX640" s="53"/>
      <c r="BY640" s="53"/>
      <c r="BZ640" s="53"/>
      <c r="CA640" s="53"/>
      <c r="CB640" s="53"/>
      <c r="CC640" s="53"/>
      <c r="CD640" s="53"/>
      <c r="CE640" s="53"/>
      <c r="CF640" s="53"/>
      <c r="CG640" s="53"/>
      <c r="CH640" s="53"/>
      <c r="CI640" s="53"/>
      <c r="CJ640" s="53"/>
      <c r="CK640" s="53"/>
      <c r="CL640" s="53"/>
      <c r="CM640" s="53"/>
      <c r="CN640" s="53"/>
      <c r="CO640" s="53"/>
      <c r="CP640" s="53"/>
      <c r="CQ640" s="53"/>
      <c r="CR640" s="53"/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  <c r="DV640" s="53"/>
      <c r="DW640" s="53"/>
      <c r="DX640" s="53"/>
      <c r="DY640" s="53"/>
      <c r="DZ640" s="53"/>
      <c r="EA640" s="53"/>
      <c r="EB640" s="53"/>
      <c r="EC640" s="53"/>
      <c r="ED640" s="53"/>
      <c r="EE640" s="53"/>
      <c r="EF640" s="53"/>
      <c r="EG640" s="53"/>
      <c r="EH640" s="53"/>
      <c r="EI640" s="53"/>
      <c r="EJ640" s="53"/>
      <c r="EK640" s="53"/>
      <c r="EL640" s="53"/>
      <c r="EM640" s="53"/>
      <c r="EN640" s="53"/>
      <c r="EO640" s="53"/>
    </row>
    <row r="641" spans="4:145" x14ac:dyDescent="0.25">
      <c r="D641" s="57" t="s">
        <v>813</v>
      </c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53"/>
      <c r="AP641" s="53"/>
      <c r="AQ641" s="53"/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/>
      <c r="BE641" s="53"/>
      <c r="BF641" s="53"/>
      <c r="BG641" s="53"/>
      <c r="BH641" s="53"/>
      <c r="BI641" s="53"/>
      <c r="BJ641" s="53"/>
      <c r="BK641" s="53"/>
      <c r="BL641" s="53"/>
      <c r="BM641" s="53"/>
      <c r="BN641" s="53"/>
      <c r="BO641" s="53"/>
      <c r="BP641" s="53"/>
      <c r="BQ641" s="53"/>
      <c r="BR641" s="53"/>
      <c r="BS641" s="53"/>
      <c r="BT641" s="53"/>
      <c r="BU641" s="53"/>
      <c r="BV641" s="53"/>
      <c r="BW641" s="53"/>
      <c r="BX641" s="53"/>
      <c r="BY641" s="53"/>
      <c r="BZ641" s="53"/>
      <c r="CA641" s="53"/>
      <c r="CB641" s="53"/>
      <c r="CC641" s="53"/>
      <c r="CD641" s="53"/>
      <c r="CE641" s="53"/>
      <c r="CF641" s="53"/>
      <c r="CG641" s="53"/>
      <c r="CH641" s="53"/>
      <c r="CI641" s="53"/>
      <c r="CJ641" s="53"/>
      <c r="CK641" s="53"/>
      <c r="CL641" s="53"/>
      <c r="CM641" s="53"/>
      <c r="CN641" s="53"/>
      <c r="CO641" s="53"/>
      <c r="CP641" s="53"/>
      <c r="CQ641" s="53"/>
      <c r="CR641" s="53"/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  <c r="DV641" s="53"/>
      <c r="DW641" s="53"/>
      <c r="DX641" s="53"/>
      <c r="DY641" s="53"/>
      <c r="DZ641" s="53"/>
      <c r="EA641" s="53"/>
      <c r="EB641" s="53"/>
      <c r="EC641" s="53"/>
      <c r="ED641" s="53"/>
      <c r="EE641" s="53"/>
      <c r="EF641" s="53"/>
      <c r="EG641" s="53"/>
      <c r="EH641" s="53"/>
      <c r="EI641" s="53"/>
      <c r="EJ641" s="53"/>
      <c r="EK641" s="53"/>
      <c r="EL641" s="53"/>
      <c r="EM641" s="53"/>
      <c r="EN641" s="53"/>
      <c r="EO641" s="53"/>
    </row>
    <row r="642" spans="4:145" x14ac:dyDescent="0.25">
      <c r="D642" s="57" t="s">
        <v>1045</v>
      </c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53"/>
      <c r="AP642" s="53"/>
      <c r="AQ642" s="53"/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/>
      <c r="BE642" s="53"/>
      <c r="BF642" s="53"/>
      <c r="BG642" s="53"/>
      <c r="BH642" s="53"/>
      <c r="BI642" s="53"/>
      <c r="BJ642" s="53"/>
      <c r="BK642" s="53"/>
      <c r="BL642" s="53"/>
      <c r="BM642" s="53"/>
      <c r="BN642" s="53"/>
      <c r="BO642" s="53"/>
      <c r="BP642" s="53"/>
      <c r="BQ642" s="53"/>
      <c r="BR642" s="53"/>
      <c r="BS642" s="53"/>
      <c r="BT642" s="53"/>
      <c r="BU642" s="53"/>
      <c r="BV642" s="53"/>
      <c r="BW642" s="53"/>
      <c r="BX642" s="53"/>
      <c r="BY642" s="53"/>
      <c r="BZ642" s="53"/>
      <c r="CA642" s="53"/>
      <c r="CB642" s="53"/>
      <c r="CC642" s="53"/>
      <c r="CD642" s="53"/>
      <c r="CE642" s="53"/>
      <c r="CF642" s="53"/>
      <c r="CG642" s="53"/>
      <c r="CH642" s="53"/>
      <c r="CI642" s="53"/>
      <c r="CJ642" s="53"/>
      <c r="CK642" s="53"/>
      <c r="CL642" s="53"/>
      <c r="CM642" s="53"/>
      <c r="CN642" s="53"/>
      <c r="CO642" s="53"/>
      <c r="CP642" s="53"/>
      <c r="CQ642" s="53"/>
      <c r="CR642" s="53"/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  <c r="DV642" s="53"/>
      <c r="DW642" s="53"/>
      <c r="DX642" s="53"/>
      <c r="DY642" s="53"/>
      <c r="DZ642" s="53"/>
      <c r="EA642" s="53"/>
      <c r="EB642" s="53"/>
      <c r="EC642" s="53"/>
      <c r="ED642" s="53"/>
      <c r="EE642" s="53"/>
      <c r="EF642" s="53"/>
      <c r="EG642" s="53"/>
      <c r="EH642" s="53"/>
      <c r="EI642" s="53"/>
      <c r="EJ642" s="53"/>
      <c r="EK642" s="53"/>
      <c r="EL642" s="53"/>
      <c r="EM642" s="53"/>
      <c r="EN642" s="53"/>
      <c r="EO642" s="53"/>
    </row>
    <row r="643" spans="4:145" x14ac:dyDescent="0.25">
      <c r="D643" s="57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53"/>
      <c r="AP643" s="53"/>
      <c r="AQ643" s="53"/>
      <c r="AR643" s="53"/>
      <c r="AS643" s="53"/>
      <c r="AT643" s="53"/>
      <c r="AU643" s="53"/>
      <c r="AV643" s="53"/>
      <c r="AW643" s="53"/>
      <c r="AX643" s="53"/>
      <c r="AY643" s="53"/>
      <c r="AZ643" s="53"/>
      <c r="BA643" s="53"/>
      <c r="BB643" s="53"/>
      <c r="BC643" s="53"/>
      <c r="BD643" s="53"/>
      <c r="BE643" s="53"/>
      <c r="BF643" s="53"/>
      <c r="BG643" s="53"/>
      <c r="BH643" s="53"/>
      <c r="BI643" s="53"/>
      <c r="BJ643" s="53"/>
      <c r="BK643" s="53"/>
      <c r="BL643" s="53"/>
      <c r="BM643" s="53"/>
      <c r="BN643" s="53"/>
      <c r="BO643" s="53"/>
      <c r="BP643" s="53"/>
      <c r="BQ643" s="53"/>
      <c r="BR643" s="53"/>
      <c r="BS643" s="53"/>
      <c r="BT643" s="53"/>
      <c r="BU643" s="53"/>
      <c r="BV643" s="53"/>
      <c r="BW643" s="53"/>
      <c r="BX643" s="53"/>
      <c r="BY643" s="53"/>
      <c r="BZ643" s="53"/>
      <c r="CA643" s="53"/>
      <c r="CB643" s="53"/>
      <c r="CC643" s="53"/>
      <c r="CD643" s="53"/>
      <c r="CE643" s="53"/>
      <c r="CF643" s="53"/>
      <c r="CG643" s="53"/>
      <c r="CH643" s="53"/>
      <c r="CI643" s="53"/>
      <c r="CJ643" s="53"/>
      <c r="CK643" s="53"/>
      <c r="CL643" s="53"/>
      <c r="CM643" s="53"/>
      <c r="CN643" s="53"/>
      <c r="CO643" s="53"/>
      <c r="CP643" s="53"/>
      <c r="CQ643" s="53"/>
      <c r="CR643" s="53"/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  <c r="DV643" s="53"/>
      <c r="DW643" s="53"/>
      <c r="DX643" s="53"/>
      <c r="DY643" s="53"/>
      <c r="DZ643" s="53"/>
      <c r="EA643" s="53"/>
      <c r="EB643" s="53"/>
      <c r="EC643" s="53"/>
      <c r="ED643" s="53"/>
      <c r="EE643" s="53"/>
      <c r="EF643" s="53"/>
      <c r="EG643" s="53"/>
      <c r="EH643" s="53"/>
      <c r="EI643" s="53"/>
      <c r="EJ643" s="53"/>
      <c r="EK643" s="53"/>
      <c r="EL643" s="53"/>
      <c r="EM643" s="53"/>
      <c r="EN643" s="53"/>
      <c r="EO643" s="53"/>
    </row>
    <row r="644" spans="4:145" x14ac:dyDescent="0.25">
      <c r="D644" s="37" t="s">
        <v>263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53"/>
      <c r="AP644" s="53"/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  <c r="BB644" s="53"/>
      <c r="BC644" s="53"/>
      <c r="BD644" s="53"/>
      <c r="BE644" s="53"/>
      <c r="BF644" s="53"/>
      <c r="BG644" s="53"/>
      <c r="BH644" s="53"/>
      <c r="BI644" s="53"/>
      <c r="BJ644" s="53"/>
      <c r="BK644" s="53"/>
      <c r="BL644" s="53"/>
      <c r="BM644" s="53"/>
      <c r="BN644" s="53"/>
      <c r="BO644" s="53"/>
      <c r="BP644" s="53"/>
      <c r="BQ644" s="53"/>
      <c r="BR644" s="53"/>
      <c r="BS644" s="53"/>
      <c r="BT644" s="53"/>
      <c r="BU644" s="53"/>
      <c r="BV644" s="53"/>
      <c r="BW644" s="53"/>
      <c r="BX644" s="53"/>
      <c r="BY644" s="53"/>
      <c r="BZ644" s="53"/>
      <c r="CA644" s="53"/>
      <c r="CB644" s="53"/>
      <c r="CC644" s="53"/>
      <c r="CD644" s="53"/>
      <c r="CE644" s="53"/>
      <c r="CF644" s="53"/>
      <c r="CG644" s="53"/>
      <c r="CH644" s="53"/>
      <c r="CI644" s="53"/>
      <c r="CJ644" s="53"/>
      <c r="CK644" s="53"/>
      <c r="CL644" s="53"/>
      <c r="CM644" s="53"/>
      <c r="CN644" s="53"/>
      <c r="CO644" s="53"/>
      <c r="CP644" s="53"/>
      <c r="CQ644" s="53"/>
      <c r="CR644" s="53"/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  <c r="DV644" s="53"/>
      <c r="DW644" s="53"/>
      <c r="DX644" s="53"/>
      <c r="DY644" s="53"/>
      <c r="DZ644" s="53"/>
      <c r="EA644" s="53"/>
      <c r="EB644" s="53"/>
      <c r="EC644" s="53"/>
      <c r="ED644" s="53"/>
      <c r="EE644" s="53"/>
      <c r="EF644" s="53"/>
      <c r="EG644" s="53"/>
      <c r="EH644" s="53"/>
      <c r="EI644" s="53"/>
      <c r="EJ644" s="53"/>
      <c r="EK644" s="53"/>
      <c r="EL644" s="53"/>
      <c r="EM644" s="53"/>
      <c r="EN644" s="53"/>
      <c r="EO644" s="53"/>
    </row>
    <row r="645" spans="4:145" x14ac:dyDescent="0.25">
      <c r="D645" s="37" t="s">
        <v>264</v>
      </c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  <c r="BB645" s="53"/>
      <c r="BC645" s="53"/>
      <c r="BD645" s="53"/>
      <c r="BE645" s="53"/>
      <c r="BF645" s="53"/>
      <c r="BG645" s="53"/>
      <c r="BH645" s="53"/>
      <c r="BI645" s="53"/>
      <c r="BJ645" s="53"/>
      <c r="BK645" s="53"/>
      <c r="BL645" s="53"/>
      <c r="BM645" s="53"/>
      <c r="BN645" s="53"/>
      <c r="BO645" s="53"/>
      <c r="BP645" s="53"/>
      <c r="BQ645" s="53"/>
      <c r="BR645" s="53"/>
      <c r="BS645" s="53"/>
      <c r="BT645" s="53"/>
      <c r="BU645" s="53"/>
      <c r="BV645" s="53"/>
      <c r="BW645" s="53"/>
      <c r="BX645" s="53"/>
      <c r="BY645" s="53"/>
      <c r="BZ645" s="53"/>
      <c r="CA645" s="53"/>
      <c r="CB645" s="53"/>
      <c r="CC645" s="53"/>
      <c r="CD645" s="53"/>
      <c r="CE645" s="53"/>
      <c r="CF645" s="53"/>
      <c r="CG645" s="53"/>
      <c r="CH645" s="53"/>
      <c r="CI645" s="53"/>
      <c r="CJ645" s="53"/>
      <c r="CK645" s="53"/>
      <c r="CL645" s="53"/>
      <c r="CM645" s="53"/>
      <c r="CN645" s="53"/>
      <c r="CO645" s="53"/>
      <c r="CP645" s="53"/>
      <c r="CQ645" s="53"/>
      <c r="CR645" s="53"/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  <c r="DV645" s="53"/>
      <c r="DW645" s="53"/>
      <c r="DX645" s="53"/>
      <c r="DY645" s="53"/>
      <c r="DZ645" s="53"/>
      <c r="EA645" s="53"/>
      <c r="EB645" s="53"/>
      <c r="EC645" s="53"/>
      <c r="ED645" s="53"/>
      <c r="EE645" s="53"/>
      <c r="EF645" s="53"/>
      <c r="EG645" s="53"/>
      <c r="EH645" s="53"/>
      <c r="EI645" s="53"/>
      <c r="EJ645" s="53"/>
      <c r="EK645" s="53"/>
      <c r="EL645" s="53"/>
      <c r="EM645" s="53"/>
      <c r="EN645" s="53"/>
      <c r="EO645" s="53"/>
    </row>
    <row r="646" spans="4:145" x14ac:dyDescent="0.25">
      <c r="D646" s="37" t="s">
        <v>358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  <c r="BB646" s="53"/>
      <c r="BC646" s="53"/>
      <c r="BD646" s="53"/>
      <c r="BE646" s="53"/>
      <c r="BF646" s="53"/>
      <c r="BG646" s="53"/>
      <c r="BH646" s="53"/>
      <c r="BI646" s="53"/>
      <c r="BJ646" s="53"/>
      <c r="BK646" s="53"/>
      <c r="BL646" s="53"/>
      <c r="BM646" s="53"/>
      <c r="BN646" s="53"/>
      <c r="BO646" s="53"/>
      <c r="BP646" s="53"/>
      <c r="BQ646" s="53"/>
      <c r="BR646" s="53"/>
      <c r="BS646" s="53"/>
      <c r="BT646" s="53"/>
      <c r="BU646" s="53"/>
      <c r="BV646" s="53"/>
      <c r="BW646" s="53"/>
      <c r="BX646" s="53"/>
      <c r="BY646" s="53"/>
      <c r="BZ646" s="53"/>
      <c r="CA646" s="53"/>
      <c r="CB646" s="53"/>
      <c r="CC646" s="53"/>
      <c r="CD646" s="53"/>
      <c r="CE646" s="53"/>
      <c r="CF646" s="53"/>
      <c r="CG646" s="53"/>
      <c r="CH646" s="53"/>
      <c r="CI646" s="53"/>
      <c r="CJ646" s="53"/>
      <c r="CK646" s="53"/>
      <c r="CL646" s="53"/>
      <c r="CM646" s="53"/>
      <c r="CN646" s="53"/>
      <c r="CO646" s="53"/>
      <c r="CP646" s="53"/>
      <c r="CQ646" s="53"/>
      <c r="CR646" s="53"/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  <c r="DV646" s="53"/>
      <c r="DW646" s="53"/>
      <c r="DX646" s="53"/>
      <c r="DY646" s="53"/>
      <c r="DZ646" s="53"/>
      <c r="EA646" s="53"/>
      <c r="EB646" s="53"/>
      <c r="EC646" s="53"/>
      <c r="ED646" s="53"/>
      <c r="EE646" s="53"/>
      <c r="EF646" s="53"/>
      <c r="EG646" s="53"/>
      <c r="EH646" s="53"/>
      <c r="EI646" s="53"/>
      <c r="EJ646" s="53"/>
      <c r="EK646" s="53"/>
      <c r="EL646" s="53"/>
      <c r="EM646" s="53"/>
      <c r="EN646" s="53"/>
      <c r="EO646" s="53"/>
    </row>
    <row r="648" spans="4:145" x14ac:dyDescent="0.25">
      <c r="D648" s="56" t="s">
        <v>1046</v>
      </c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 spans="4:145" x14ac:dyDescent="0.25">
      <c r="D649" s="56" t="s">
        <v>1047</v>
      </c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 spans="4:145" x14ac:dyDescent="0.25">
      <c r="D650" s="56" t="s">
        <v>1048</v>
      </c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2" spans="4:145" x14ac:dyDescent="0.25">
      <c r="D652" s="47" t="s">
        <v>1054</v>
      </c>
    </row>
    <row r="677" spans="4:4" x14ac:dyDescent="0.25">
      <c r="D677" s="51" t="s">
        <v>1145</v>
      </c>
    </row>
    <row r="679" spans="4:4" x14ac:dyDescent="0.25">
      <c r="D679" s="47" t="s">
        <v>1054</v>
      </c>
    </row>
    <row r="716" spans="2:4" x14ac:dyDescent="0.25">
      <c r="B716" s="50">
        <v>0</v>
      </c>
      <c r="D716" s="51" t="s">
        <v>1031</v>
      </c>
    </row>
    <row r="717" spans="2:4" x14ac:dyDescent="0.25">
      <c r="D717" s="59" t="s">
        <v>304</v>
      </c>
    </row>
    <row r="719" spans="2:4" x14ac:dyDescent="0.25">
      <c r="D719" s="47" t="s">
        <v>36</v>
      </c>
    </row>
    <row r="720" spans="2:4" x14ac:dyDescent="0.25">
      <c r="D720" s="54" t="s">
        <v>1055</v>
      </c>
    </row>
    <row r="722" spans="4:4" x14ac:dyDescent="0.25">
      <c r="D722" s="47" t="s">
        <v>1028</v>
      </c>
    </row>
    <row r="768" spans="4:4" x14ac:dyDescent="0.25">
      <c r="D768" s="47" t="s">
        <v>309</v>
      </c>
    </row>
    <row r="769" spans="4:23" x14ac:dyDescent="0.25">
      <c r="D769" s="51" t="s">
        <v>553</v>
      </c>
      <c r="M769" s="58" t="s">
        <v>1056</v>
      </c>
      <c r="Q769" s="46" t="s">
        <v>475</v>
      </c>
      <c r="S769" s="58" t="s">
        <v>1057</v>
      </c>
    </row>
    <row r="771" spans="4:23" x14ac:dyDescent="0.25">
      <c r="D771" s="56" t="s">
        <v>502</v>
      </c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</row>
    <row r="772" spans="4:23" x14ac:dyDescent="0.25">
      <c r="D772" s="56" t="s">
        <v>503</v>
      </c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</row>
    <row r="773" spans="4:23" x14ac:dyDescent="0.25">
      <c r="D773" s="56" t="s">
        <v>504</v>
      </c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</row>
    <row r="774" spans="4:23" x14ac:dyDescent="0.25">
      <c r="D774" s="56" t="s">
        <v>505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1058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1059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279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1060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57" t="s">
        <v>357</v>
      </c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</row>
    <row r="781" spans="4:23" x14ac:dyDescent="0.25">
      <c r="D781" s="57" t="s">
        <v>322</v>
      </c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</row>
    <row r="782" spans="4:23" x14ac:dyDescent="0.25">
      <c r="D782" s="57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</row>
    <row r="783" spans="4:23" x14ac:dyDescent="0.25">
      <c r="D783" s="57" t="s">
        <v>837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</row>
    <row r="784" spans="4:23" x14ac:dyDescent="0.25">
      <c r="D784" s="57" t="s">
        <v>282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</row>
    <row r="785" spans="4:20" x14ac:dyDescent="0.25">
      <c r="D785" s="57" t="s">
        <v>1062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</row>
    <row r="786" spans="4:20" x14ac:dyDescent="0.25">
      <c r="D786" s="57" t="s">
        <v>1063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</row>
    <row r="787" spans="4:20" x14ac:dyDescent="0.25">
      <c r="D787" s="57" t="s">
        <v>1061</v>
      </c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</row>
    <row r="788" spans="4:20" x14ac:dyDescent="0.25">
      <c r="D788" s="57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</row>
    <row r="789" spans="4:20" x14ac:dyDescent="0.25">
      <c r="D789" s="57" t="s">
        <v>263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</row>
    <row r="790" spans="4:20" x14ac:dyDescent="0.25">
      <c r="D790" s="57" t="s">
        <v>264</v>
      </c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</row>
    <row r="791" spans="4:20" x14ac:dyDescent="0.25">
      <c r="D791" s="57" t="s">
        <v>358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</row>
    <row r="793" spans="4:20" x14ac:dyDescent="0.25">
      <c r="D793" s="47" t="s">
        <v>1064</v>
      </c>
    </row>
    <row r="809" spans="4:4" x14ac:dyDescent="0.25">
      <c r="D809" s="51" t="s">
        <v>1145</v>
      </c>
    </row>
    <row r="811" spans="4:4" x14ac:dyDescent="0.25">
      <c r="D811" s="47" t="s">
        <v>1064</v>
      </c>
    </row>
    <row r="842" spans="2:4" x14ac:dyDescent="0.25">
      <c r="B842" s="50">
        <v>0</v>
      </c>
      <c r="D842" s="51" t="s">
        <v>1035</v>
      </c>
    </row>
    <row r="843" spans="2:4" x14ac:dyDescent="0.25">
      <c r="D843" s="59" t="s">
        <v>303</v>
      </c>
    </row>
    <row r="844" spans="2:4" x14ac:dyDescent="0.25">
      <c r="D844" s="71" t="s">
        <v>546</v>
      </c>
    </row>
    <row r="845" spans="2:4" x14ac:dyDescent="0.25">
      <c r="D845" s="68" t="s">
        <v>897</v>
      </c>
    </row>
    <row r="847" spans="2:4" x14ac:dyDescent="0.25">
      <c r="D847" s="47" t="s">
        <v>1032</v>
      </c>
    </row>
    <row r="902" spans="4:14" x14ac:dyDescent="0.25">
      <c r="D902" s="47" t="s">
        <v>309</v>
      </c>
    </row>
    <row r="903" spans="4:14" x14ac:dyDescent="0.25">
      <c r="D903" s="51" t="s">
        <v>898</v>
      </c>
      <c r="N903" s="51" t="s">
        <v>1065</v>
      </c>
    </row>
    <row r="917" spans="2:2" x14ac:dyDescent="0.25">
      <c r="B917" s="48">
        <v>0</v>
      </c>
    </row>
    <row r="944" spans="2:4" x14ac:dyDescent="0.25">
      <c r="B944" s="50">
        <v>0</v>
      </c>
      <c r="D944" s="51" t="s">
        <v>1068</v>
      </c>
    </row>
    <row r="945" spans="4:4" x14ac:dyDescent="0.25">
      <c r="D945" s="59" t="s">
        <v>304</v>
      </c>
    </row>
    <row r="947" spans="4:4" x14ac:dyDescent="0.25">
      <c r="D947" s="47" t="s">
        <v>36</v>
      </c>
    </row>
    <row r="948" spans="4:4" x14ac:dyDescent="0.25">
      <c r="D948" s="54" t="s">
        <v>1085</v>
      </c>
    </row>
    <row r="950" spans="4:4" x14ac:dyDescent="0.25">
      <c r="D950" s="47" t="s">
        <v>830</v>
      </c>
    </row>
    <row r="976" spans="4:4" x14ac:dyDescent="0.25">
      <c r="D976" s="47" t="s">
        <v>269</v>
      </c>
    </row>
    <row r="977" spans="4:36" x14ac:dyDescent="0.25">
      <c r="D977" s="51" t="s">
        <v>1066</v>
      </c>
      <c r="M977" s="47" t="s">
        <v>1070</v>
      </c>
      <c r="W977" s="47" t="s">
        <v>1071</v>
      </c>
    </row>
    <row r="979" spans="4:36" x14ac:dyDescent="0.25">
      <c r="D979" s="56" t="s">
        <v>575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X979" s="57" t="s">
        <v>357</v>
      </c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</row>
    <row r="980" spans="4:36" x14ac:dyDescent="0.25">
      <c r="D980" s="56" t="s">
        <v>554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X980" s="57" t="s">
        <v>322</v>
      </c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</row>
    <row r="981" spans="4:36" x14ac:dyDescent="0.25">
      <c r="D981" s="56" t="s">
        <v>555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X981" s="57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</row>
    <row r="982" spans="4:36" x14ac:dyDescent="0.25">
      <c r="D982" s="56" t="s">
        <v>542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X982" s="57" t="s">
        <v>267</v>
      </c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</row>
    <row r="983" spans="4:36" x14ac:dyDescent="0.25">
      <c r="D983" s="56" t="s">
        <v>375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X983" s="57" t="s">
        <v>282</v>
      </c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</row>
    <row r="984" spans="4:36" x14ac:dyDescent="0.25">
      <c r="D984" s="56" t="s">
        <v>556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X984" s="57" t="s">
        <v>576</v>
      </c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</row>
    <row r="985" spans="4:36" x14ac:dyDescent="0.25">
      <c r="D985" s="56" t="s">
        <v>266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X985" s="57" t="s">
        <v>1087</v>
      </c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</row>
    <row r="986" spans="4:36" x14ac:dyDescent="0.25">
      <c r="D986" s="56" t="s">
        <v>277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X986" s="57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</row>
    <row r="987" spans="4:36" x14ac:dyDescent="0.25">
      <c r="D987" s="56" t="s">
        <v>273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X987" s="57" t="s">
        <v>263</v>
      </c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</row>
    <row r="988" spans="4:36" x14ac:dyDescent="0.25">
      <c r="D988" s="56" t="s">
        <v>327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X988" s="57" t="s">
        <v>264</v>
      </c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</row>
    <row r="989" spans="4:36" x14ac:dyDescent="0.25">
      <c r="D989" s="56" t="s">
        <v>543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X989" s="57" t="s">
        <v>358</v>
      </c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</row>
    <row r="990" spans="4:36" x14ac:dyDescent="0.25">
      <c r="D990" s="56" t="s">
        <v>544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</row>
    <row r="991" spans="4:36" x14ac:dyDescent="0.25">
      <c r="D991" s="56" t="s">
        <v>545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</row>
    <row r="992" spans="4:36" x14ac:dyDescent="0.25">
      <c r="D992" s="56" t="s">
        <v>1086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</row>
    <row r="994" spans="4:4" x14ac:dyDescent="0.25">
      <c r="D994" s="47" t="s">
        <v>1088</v>
      </c>
    </row>
    <row r="1010" spans="4:4" x14ac:dyDescent="0.25">
      <c r="D1010" s="51" t="s">
        <v>1145</v>
      </c>
    </row>
    <row r="1012" spans="4:4" x14ac:dyDescent="0.25">
      <c r="D1012" s="47" t="s">
        <v>1088</v>
      </c>
    </row>
    <row r="1034" spans="2:4" x14ac:dyDescent="0.25">
      <c r="B1034" s="50">
        <v>0</v>
      </c>
      <c r="D1034" s="51" t="s">
        <v>1075</v>
      </c>
    </row>
    <row r="1035" spans="2:4" x14ac:dyDescent="0.25">
      <c r="D1035" s="59" t="s">
        <v>304</v>
      </c>
    </row>
    <row r="1037" spans="2:4" x14ac:dyDescent="0.25">
      <c r="D1037" s="47" t="s">
        <v>36</v>
      </c>
    </row>
    <row r="1038" spans="2:4" x14ac:dyDescent="0.25">
      <c r="D1038" s="54" t="s">
        <v>1083</v>
      </c>
    </row>
    <row r="1040" spans="2:4" x14ac:dyDescent="0.25">
      <c r="D1040" s="47" t="s">
        <v>1072</v>
      </c>
    </row>
    <row r="1064" spans="4:4" x14ac:dyDescent="0.25">
      <c r="D1064" s="47" t="s">
        <v>269</v>
      </c>
    </row>
    <row r="1065" spans="4:4" x14ac:dyDescent="0.25">
      <c r="D1065" s="51" t="s">
        <v>831</v>
      </c>
    </row>
    <row r="1078" spans="4:25" x14ac:dyDescent="0.25">
      <c r="D1078" s="47" t="s">
        <v>336</v>
      </c>
    </row>
    <row r="1079" spans="4:25" x14ac:dyDescent="0.25">
      <c r="D1079" s="51" t="s">
        <v>1076</v>
      </c>
    </row>
    <row r="1081" spans="4:25" x14ac:dyDescent="0.25">
      <c r="D1081" s="56" t="s">
        <v>341</v>
      </c>
      <c r="E1081" s="52"/>
      <c r="F1081" s="52"/>
      <c r="G1081" s="52"/>
      <c r="H1081" s="52"/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</row>
    <row r="1082" spans="4:25" x14ac:dyDescent="0.25">
      <c r="D1082" s="56" t="s">
        <v>349</v>
      </c>
      <c r="E1082" s="52"/>
      <c r="F1082" s="52"/>
      <c r="G1082" s="52"/>
      <c r="H1082" s="52"/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</row>
    <row r="1083" spans="4:25" x14ac:dyDescent="0.25">
      <c r="D1083" s="56" t="s">
        <v>832</v>
      </c>
      <c r="E1083" s="52"/>
      <c r="F1083" s="52"/>
      <c r="G1083" s="52"/>
      <c r="H1083" s="52"/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</row>
    <row r="1084" spans="4:25" x14ac:dyDescent="0.25">
      <c r="D1084" s="56" t="s">
        <v>1078</v>
      </c>
      <c r="E1084" s="52"/>
      <c r="F1084" s="52"/>
      <c r="G1084" s="52"/>
      <c r="H1084" s="52"/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</row>
    <row r="1085" spans="4:25" x14ac:dyDescent="0.25">
      <c r="D1085" s="56" t="s">
        <v>1077</v>
      </c>
      <c r="E1085" s="52"/>
      <c r="F1085" s="52"/>
      <c r="G1085" s="52"/>
      <c r="H1085" s="52"/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</row>
    <row r="1086" spans="4:25" x14ac:dyDescent="0.25">
      <c r="D1086" s="56" t="s">
        <v>1079</v>
      </c>
      <c r="E1086" s="52"/>
      <c r="F1086" s="52"/>
      <c r="G1086" s="52"/>
      <c r="H1086" s="52"/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</row>
    <row r="1088" spans="4:25" x14ac:dyDescent="0.25">
      <c r="D1088" s="57" t="s">
        <v>357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4:20" x14ac:dyDescent="0.25">
      <c r="D1089" s="57" t="s">
        <v>322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4:20" x14ac:dyDescent="0.25">
      <c r="D1090" s="57"/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1" spans="4:20" x14ac:dyDescent="0.25">
      <c r="D1091" s="57" t="s">
        <v>836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</row>
    <row r="1092" spans="4:20" x14ac:dyDescent="0.25">
      <c r="D1092" s="57" t="s">
        <v>282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</row>
    <row r="1093" spans="4:20" x14ac:dyDescent="0.25">
      <c r="D1093" s="57" t="s">
        <v>834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</row>
    <row r="1094" spans="4:20" x14ac:dyDescent="0.25">
      <c r="D1094" s="57" t="s">
        <v>835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</row>
    <row r="1095" spans="4:20" x14ac:dyDescent="0.25">
      <c r="D1095" s="57" t="s">
        <v>1080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</row>
    <row r="1096" spans="4:20" x14ac:dyDescent="0.25">
      <c r="D1096" s="57"/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</row>
    <row r="1097" spans="4:20" x14ac:dyDescent="0.25">
      <c r="D1097" s="57" t="s">
        <v>263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</row>
    <row r="1098" spans="4:20" x14ac:dyDescent="0.25">
      <c r="D1098" s="57" t="s">
        <v>264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</row>
    <row r="1099" spans="4:20" x14ac:dyDescent="0.25">
      <c r="D1099" s="57" t="s">
        <v>358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</row>
    <row r="1101" spans="4:20" x14ac:dyDescent="0.25">
      <c r="D1101" s="56" t="s">
        <v>34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</row>
    <row r="1102" spans="4:20" x14ac:dyDescent="0.25">
      <c r="D1102" s="56" t="s">
        <v>871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</row>
    <row r="1103" spans="4:20" x14ac:dyDescent="0.25">
      <c r="D1103" s="56" t="s">
        <v>872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</row>
    <row r="1104" spans="4:20" x14ac:dyDescent="0.25">
      <c r="D1104" s="56" t="s">
        <v>869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</row>
    <row r="1105" spans="4:38" x14ac:dyDescent="0.25">
      <c r="D1105" s="56" t="s">
        <v>873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</row>
    <row r="1106" spans="4:38" x14ac:dyDescent="0.25">
      <c r="D1106" s="56" t="s">
        <v>870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</row>
    <row r="1109" spans="4:38" x14ac:dyDescent="0.25">
      <c r="D1109" s="56" t="s">
        <v>33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Z1109" s="57" t="s">
        <v>357</v>
      </c>
      <c r="AA1109" s="53"/>
      <c r="AB1109" s="53"/>
      <c r="AC1109" s="53"/>
      <c r="AD1109" s="53"/>
      <c r="AE1109" s="53"/>
      <c r="AF1109" s="53"/>
      <c r="AG1109" s="53"/>
      <c r="AH1109" s="53"/>
      <c r="AI1109" s="53"/>
      <c r="AJ1109" s="53"/>
      <c r="AK1109" s="53"/>
      <c r="AL1109" s="53"/>
    </row>
    <row r="1110" spans="4:38" x14ac:dyDescent="0.25">
      <c r="D1110" s="56" t="s">
        <v>627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Z1110" s="57" t="s">
        <v>322</v>
      </c>
      <c r="AA1110" s="53"/>
      <c r="AB1110" s="53"/>
      <c r="AC1110" s="53"/>
      <c r="AD1110" s="53"/>
      <c r="AE1110" s="53"/>
      <c r="AF1110" s="53"/>
      <c r="AG1110" s="53"/>
      <c r="AH1110" s="53"/>
      <c r="AI1110" s="53"/>
      <c r="AJ1110" s="53"/>
      <c r="AK1110" s="53"/>
      <c r="AL1110" s="53"/>
    </row>
    <row r="1111" spans="4:38" x14ac:dyDescent="0.25">
      <c r="D1111" s="56" t="s">
        <v>882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Z1111" s="57"/>
      <c r="AA1111" s="53"/>
      <c r="AB1111" s="53"/>
      <c r="AC1111" s="53"/>
      <c r="AD1111" s="53"/>
      <c r="AE1111" s="53"/>
      <c r="AF1111" s="53"/>
      <c r="AG1111" s="53"/>
      <c r="AH1111" s="53"/>
      <c r="AI1111" s="53"/>
      <c r="AJ1111" s="53"/>
      <c r="AK1111" s="53"/>
      <c r="AL1111" s="53"/>
    </row>
    <row r="1112" spans="4:38" x14ac:dyDescent="0.25">
      <c r="D1112" s="56" t="s">
        <v>832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Z1112" s="57" t="s">
        <v>836</v>
      </c>
      <c r="AA1112" s="53"/>
      <c r="AB1112" s="53"/>
      <c r="AC1112" s="53"/>
      <c r="AD1112" s="53"/>
      <c r="AE1112" s="53"/>
      <c r="AF1112" s="53"/>
      <c r="AG1112" s="53"/>
      <c r="AH1112" s="53"/>
      <c r="AI1112" s="53"/>
      <c r="AJ1112" s="53"/>
      <c r="AK1112" s="53"/>
      <c r="AL1112" s="53"/>
    </row>
    <row r="1113" spans="4:38" x14ac:dyDescent="0.25">
      <c r="D1113" s="38" t="s">
        <v>874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Z1113" s="57" t="s">
        <v>282</v>
      </c>
      <c r="AA1113" s="53"/>
      <c r="AB1113" s="53"/>
      <c r="AC1113" s="53"/>
      <c r="AD1113" s="53"/>
      <c r="AE1113" s="53"/>
      <c r="AF1113" s="53"/>
      <c r="AG1113" s="53"/>
      <c r="AH1113" s="53"/>
      <c r="AI1113" s="53"/>
      <c r="AJ1113" s="53"/>
      <c r="AK1113" s="53"/>
      <c r="AL1113" s="53"/>
    </row>
    <row r="1114" spans="4:38" x14ac:dyDescent="0.25">
      <c r="D1114" s="38" t="s">
        <v>875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Z1114" s="57" t="s">
        <v>885</v>
      </c>
      <c r="AA1114" s="53"/>
      <c r="AB1114" s="53"/>
      <c r="AC1114" s="53"/>
      <c r="AD1114" s="53"/>
      <c r="AE1114" s="53"/>
      <c r="AF1114" s="53"/>
      <c r="AG1114" s="53"/>
      <c r="AH1114" s="53"/>
      <c r="AI1114" s="53"/>
      <c r="AJ1114" s="53"/>
      <c r="AK1114" s="53"/>
      <c r="AL1114" s="53"/>
    </row>
    <row r="1115" spans="4:38" x14ac:dyDescent="0.25">
      <c r="D1115" s="38" t="s">
        <v>876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Z1115" s="57" t="s">
        <v>1082</v>
      </c>
      <c r="AA1115" s="53"/>
      <c r="AB1115" s="53"/>
      <c r="AC1115" s="53"/>
      <c r="AD1115" s="53"/>
      <c r="AE1115" s="53"/>
      <c r="AF1115" s="53"/>
      <c r="AG1115" s="53"/>
      <c r="AH1115" s="53"/>
      <c r="AI1115" s="53"/>
      <c r="AJ1115" s="53"/>
      <c r="AK1115" s="53"/>
      <c r="AL1115" s="53"/>
    </row>
    <row r="1116" spans="4:38" x14ac:dyDescent="0.25">
      <c r="D1116" s="38" t="s">
        <v>877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Z1116" s="57"/>
      <c r="AA1116" s="53"/>
      <c r="AB1116" s="53"/>
      <c r="AC1116" s="53"/>
      <c r="AD1116" s="53"/>
      <c r="AE1116" s="53"/>
      <c r="AF1116" s="53"/>
      <c r="AG1116" s="53"/>
      <c r="AH1116" s="53"/>
      <c r="AI1116" s="53"/>
      <c r="AJ1116" s="53"/>
      <c r="AK1116" s="53"/>
      <c r="AL1116" s="53"/>
    </row>
    <row r="1117" spans="4:38" x14ac:dyDescent="0.25">
      <c r="D1117" s="38" t="s">
        <v>878</v>
      </c>
      <c r="E1117" s="52"/>
      <c r="F1117" s="52"/>
      <c r="G1117" s="52"/>
      <c r="H1117" s="52"/>
      <c r="I1117" s="52"/>
      <c r="J1117" s="52"/>
      <c r="K1117" s="52"/>
      <c r="L1117" s="52"/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Z1117" s="57" t="s">
        <v>263</v>
      </c>
      <c r="AA1117" s="53"/>
      <c r="AB1117" s="53"/>
      <c r="AC1117" s="53"/>
      <c r="AD1117" s="53"/>
      <c r="AE1117" s="53"/>
      <c r="AF1117" s="53"/>
      <c r="AG1117" s="53"/>
      <c r="AH1117" s="53"/>
      <c r="AI1117" s="53"/>
      <c r="AJ1117" s="53"/>
      <c r="AK1117" s="53"/>
      <c r="AL1117" s="53"/>
    </row>
    <row r="1118" spans="4:38" x14ac:dyDescent="0.25">
      <c r="D1118" s="38" t="s">
        <v>879</v>
      </c>
      <c r="E1118" s="52"/>
      <c r="F1118" s="52"/>
      <c r="G1118" s="52"/>
      <c r="H1118" s="52"/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Z1118" s="57" t="s">
        <v>264</v>
      </c>
      <c r="AA1118" s="53"/>
      <c r="AB1118" s="53"/>
      <c r="AC1118" s="53"/>
      <c r="AD1118" s="53"/>
      <c r="AE1118" s="53"/>
      <c r="AF1118" s="53"/>
      <c r="AG1118" s="53"/>
      <c r="AH1118" s="53"/>
      <c r="AI1118" s="53"/>
      <c r="AJ1118" s="53"/>
      <c r="AK1118" s="53"/>
      <c r="AL1118" s="53"/>
    </row>
    <row r="1119" spans="4:38" x14ac:dyDescent="0.25">
      <c r="D1119" s="56" t="s">
        <v>857</v>
      </c>
      <c r="E1119" s="52"/>
      <c r="F1119" s="52"/>
      <c r="G1119" s="52"/>
      <c r="H1119" s="52"/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Z1119" s="57" t="s">
        <v>358</v>
      </c>
      <c r="AA1119" s="53"/>
      <c r="AB1119" s="53"/>
      <c r="AC1119" s="53"/>
      <c r="AD1119" s="53"/>
      <c r="AE1119" s="53"/>
      <c r="AF1119" s="53"/>
      <c r="AG1119" s="53"/>
      <c r="AH1119" s="53"/>
      <c r="AI1119" s="53"/>
      <c r="AJ1119" s="53"/>
      <c r="AK1119" s="53"/>
      <c r="AL1119" s="53"/>
    </row>
    <row r="1120" spans="4:38" x14ac:dyDescent="0.25">
      <c r="D1120" s="56" t="s">
        <v>377</v>
      </c>
      <c r="E1120" s="52"/>
      <c r="F1120" s="52"/>
      <c r="G1120" s="52"/>
      <c r="H1120" s="52"/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</row>
    <row r="1121" spans="4:24" x14ac:dyDescent="0.25">
      <c r="D1121" s="56" t="s">
        <v>858</v>
      </c>
      <c r="E1121" s="52"/>
      <c r="F1121" s="52"/>
      <c r="G1121" s="52"/>
      <c r="H1121" s="52"/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</row>
    <row r="1122" spans="4:24" x14ac:dyDescent="0.25">
      <c r="D1122" s="56" t="s">
        <v>378</v>
      </c>
      <c r="E1122" s="52"/>
      <c r="F1122" s="52"/>
      <c r="G1122" s="52"/>
      <c r="H1122" s="52"/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</row>
    <row r="1123" spans="4:24" x14ac:dyDescent="0.25">
      <c r="D1123" s="38" t="s">
        <v>880</v>
      </c>
      <c r="E1123" s="52"/>
      <c r="F1123" s="52"/>
      <c r="G1123" s="52"/>
      <c r="H1123" s="52"/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</row>
    <row r="1124" spans="4:24" x14ac:dyDescent="0.25">
      <c r="D1124" s="38" t="s">
        <v>881</v>
      </c>
      <c r="E1124" s="52"/>
      <c r="F1124" s="52"/>
      <c r="G1124" s="52"/>
      <c r="H1124" s="52"/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</row>
    <row r="1125" spans="4:24" x14ac:dyDescent="0.25">
      <c r="D1125" s="38" t="s">
        <v>884</v>
      </c>
      <c r="E1125" s="52"/>
      <c r="F1125" s="52"/>
      <c r="G1125" s="52"/>
      <c r="H1125" s="52"/>
      <c r="I1125" s="52"/>
      <c r="J1125" s="52"/>
      <c r="K1125" s="52"/>
      <c r="L1125" s="52"/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</row>
    <row r="1126" spans="4:24" x14ac:dyDescent="0.25">
      <c r="D1126" s="38" t="s">
        <v>883</v>
      </c>
      <c r="E1126" s="52"/>
      <c r="F1126" s="52"/>
      <c r="G1126" s="52"/>
      <c r="H1126" s="52"/>
      <c r="I1126" s="52"/>
      <c r="J1126" s="52"/>
      <c r="K1126" s="52"/>
      <c r="L1126" s="52"/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</row>
    <row r="1127" spans="4:24" x14ac:dyDescent="0.25">
      <c r="D1127" s="56" t="s">
        <v>1081</v>
      </c>
      <c r="E1127" s="52"/>
      <c r="F1127" s="52"/>
      <c r="G1127" s="52"/>
      <c r="H1127" s="52"/>
      <c r="I1127" s="52"/>
      <c r="J1127" s="52"/>
      <c r="K1127" s="52"/>
      <c r="L1127" s="52"/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</row>
    <row r="1129" spans="4:24" x14ac:dyDescent="0.25">
      <c r="D1129" s="47" t="s">
        <v>1084</v>
      </c>
    </row>
    <row r="1145" spans="4:4" x14ac:dyDescent="0.25">
      <c r="D1145" s="51" t="s">
        <v>1145</v>
      </c>
    </row>
    <row r="1147" spans="4:4" x14ac:dyDescent="0.25">
      <c r="D1147" s="47" t="s">
        <v>1084</v>
      </c>
    </row>
    <row r="1178" spans="2:4" x14ac:dyDescent="0.25">
      <c r="B1178" s="50">
        <v>0</v>
      </c>
      <c r="D1178" s="51" t="s">
        <v>1090</v>
      </c>
    </row>
    <row r="1179" spans="2:4" x14ac:dyDescent="0.25">
      <c r="D1179" s="59" t="s">
        <v>304</v>
      </c>
    </row>
    <row r="1180" spans="2:4" x14ac:dyDescent="0.25">
      <c r="D1180" s="55" t="s">
        <v>35</v>
      </c>
    </row>
    <row r="1316" spans="2:4" x14ac:dyDescent="0.25">
      <c r="B1316" s="50">
        <v>0</v>
      </c>
      <c r="D1316" s="51" t="s">
        <v>887</v>
      </c>
    </row>
    <row r="1317" spans="2:4" x14ac:dyDescent="0.25">
      <c r="D1317" s="59" t="s">
        <v>303</v>
      </c>
    </row>
    <row r="1318" spans="2:4" x14ac:dyDescent="0.25">
      <c r="D1318" s="55" t="s">
        <v>862</v>
      </c>
    </row>
    <row r="1320" spans="2:4" x14ac:dyDescent="0.25">
      <c r="D1320" s="47" t="s">
        <v>862</v>
      </c>
    </row>
    <row r="1385" spans="4:25" x14ac:dyDescent="0.25">
      <c r="D1385" s="42" t="s">
        <v>309</v>
      </c>
      <c r="M1385" s="47" t="s">
        <v>365</v>
      </c>
    </row>
    <row r="1386" spans="4:25" x14ac:dyDescent="0.25">
      <c r="D1386" s="51" t="s">
        <v>589</v>
      </c>
      <c r="M1386" s="51" t="s">
        <v>1102</v>
      </c>
    </row>
    <row r="1387" spans="4:25" x14ac:dyDescent="0.25">
      <c r="D1387" s="51" t="s">
        <v>585</v>
      </c>
      <c r="M1387" s="51" t="s">
        <v>1103</v>
      </c>
    </row>
    <row r="1388" spans="4:25" x14ac:dyDescent="0.25">
      <c r="D1388" s="51" t="s">
        <v>591</v>
      </c>
      <c r="M1388" s="51" t="s">
        <v>1104</v>
      </c>
    </row>
    <row r="1389" spans="4:25" x14ac:dyDescent="0.25">
      <c r="D1389" s="51" t="s">
        <v>586</v>
      </c>
      <c r="M1389" s="51" t="s">
        <v>1105</v>
      </c>
    </row>
    <row r="1391" spans="4:25" x14ac:dyDescent="0.25">
      <c r="D1391" s="56" t="s">
        <v>34</v>
      </c>
      <c r="E1391" s="52"/>
      <c r="F1391" s="52"/>
      <c r="G1391" s="52"/>
      <c r="H1391" s="52"/>
      <c r="I1391" s="52"/>
      <c r="J1391" s="52"/>
      <c r="K1391" s="52"/>
      <c r="L1391" s="52"/>
      <c r="M1391" s="52"/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</row>
    <row r="1392" spans="4:25" x14ac:dyDescent="0.25">
      <c r="D1392" s="56" t="s">
        <v>899</v>
      </c>
      <c r="E1392" s="52"/>
      <c r="F1392" s="52"/>
      <c r="G1392" s="52"/>
      <c r="H1392" s="52"/>
      <c r="I1392" s="52"/>
      <c r="J1392" s="52"/>
      <c r="K1392" s="52"/>
      <c r="L1392" s="52"/>
      <c r="M1392" s="52"/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</row>
    <row r="1393" spans="4:25" x14ac:dyDescent="0.25">
      <c r="D1393" s="56" t="s">
        <v>536</v>
      </c>
      <c r="E1393" s="52"/>
      <c r="F1393" s="52"/>
      <c r="G1393" s="52"/>
      <c r="H1393" s="52"/>
      <c r="I1393" s="52"/>
      <c r="J1393" s="52"/>
      <c r="K1393" s="52"/>
      <c r="L1393" s="52"/>
      <c r="M1393" s="52"/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</row>
    <row r="1394" spans="4:25" x14ac:dyDescent="0.25">
      <c r="D1394" s="38" t="s">
        <v>1106</v>
      </c>
      <c r="E1394" s="52"/>
      <c r="F1394" s="52"/>
      <c r="G1394" s="52"/>
      <c r="H1394" s="52"/>
      <c r="I1394" s="52"/>
      <c r="J1394" s="52"/>
      <c r="K1394" s="52"/>
      <c r="L1394" s="52"/>
      <c r="M1394" s="52"/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</row>
    <row r="1395" spans="4:25" x14ac:dyDescent="0.25">
      <c r="D1395" s="38" t="s">
        <v>1107</v>
      </c>
      <c r="E1395" s="52"/>
      <c r="F1395" s="52"/>
      <c r="G1395" s="52"/>
      <c r="H1395" s="52"/>
      <c r="I1395" s="52"/>
      <c r="J1395" s="52"/>
      <c r="K1395" s="52"/>
      <c r="L1395" s="52"/>
      <c r="M1395" s="52"/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</row>
    <row r="1396" spans="4:25" x14ac:dyDescent="0.25">
      <c r="D1396" s="38" t="s">
        <v>1108</v>
      </c>
      <c r="E1396" s="52"/>
      <c r="F1396" s="52"/>
      <c r="G1396" s="52"/>
      <c r="H1396" s="52"/>
      <c r="I1396" s="52"/>
      <c r="J1396" s="52"/>
      <c r="K1396" s="52"/>
      <c r="L1396" s="52"/>
      <c r="M1396" s="52"/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</row>
    <row r="1397" spans="4:25" x14ac:dyDescent="0.25">
      <c r="D1397" s="38" t="s">
        <v>1109</v>
      </c>
      <c r="E1397" s="52"/>
      <c r="F1397" s="52"/>
      <c r="G1397" s="52"/>
      <c r="H1397" s="52"/>
      <c r="I1397" s="52"/>
      <c r="J1397" s="52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</row>
    <row r="1398" spans="4:25" x14ac:dyDescent="0.25">
      <c r="D1398" s="56" t="s">
        <v>259</v>
      </c>
      <c r="E1398" s="52"/>
      <c r="F1398" s="52"/>
      <c r="G1398" s="52"/>
      <c r="H1398" s="52"/>
      <c r="I1398" s="52"/>
      <c r="J1398" s="52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</row>
    <row r="1400" spans="4:25" x14ac:dyDescent="0.25">
      <c r="D1400" s="47" t="s">
        <v>862</v>
      </c>
    </row>
    <row r="1452" spans="2:4" x14ac:dyDescent="0.25">
      <c r="B1452" s="50">
        <v>0</v>
      </c>
      <c r="D1452" s="51" t="s">
        <v>1093</v>
      </c>
    </row>
    <row r="1453" spans="2:4" x14ac:dyDescent="0.25">
      <c r="D1453" s="59" t="s">
        <v>303</v>
      </c>
    </row>
    <row r="1455" spans="2:4" x14ac:dyDescent="0.25">
      <c r="D1455" s="47" t="s">
        <v>36</v>
      </c>
    </row>
    <row r="1456" spans="2:4" x14ac:dyDescent="0.25">
      <c r="D1456" s="54" t="s">
        <v>1116</v>
      </c>
    </row>
    <row r="1458" spans="4:4" x14ac:dyDescent="0.25">
      <c r="D1458" s="47" t="s">
        <v>1100</v>
      </c>
    </row>
    <row r="1510" spans="4:19" x14ac:dyDescent="0.25">
      <c r="D1510" s="47" t="s">
        <v>316</v>
      </c>
    </row>
    <row r="1511" spans="4:19" x14ac:dyDescent="0.25">
      <c r="D1511" s="51" t="s">
        <v>1101</v>
      </c>
    </row>
    <row r="1513" spans="4:19" x14ac:dyDescent="0.25">
      <c r="D1513" s="56" t="s">
        <v>33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</row>
    <row r="1514" spans="4:19" x14ac:dyDescent="0.25">
      <c r="D1514" s="56" t="s">
        <v>1118</v>
      </c>
      <c r="E1514" s="52"/>
      <c r="F1514" s="52"/>
      <c r="G1514" s="52"/>
      <c r="H1514" s="52"/>
      <c r="I1514" s="52"/>
      <c r="J1514" s="52"/>
      <c r="K1514" s="52"/>
      <c r="L1514" s="52"/>
      <c r="M1514" s="52"/>
      <c r="N1514" s="52"/>
      <c r="O1514" s="52"/>
      <c r="P1514" s="52"/>
      <c r="Q1514" s="52"/>
      <c r="R1514" s="52"/>
      <c r="S1514" s="52"/>
    </row>
    <row r="1515" spans="4:19" x14ac:dyDescent="0.25">
      <c r="D1515" s="56" t="s">
        <v>648</v>
      </c>
      <c r="E1515" s="52"/>
      <c r="F1515" s="52"/>
      <c r="G1515" s="52"/>
      <c r="H1515" s="52"/>
      <c r="I1515" s="52"/>
      <c r="J1515" s="52"/>
      <c r="K1515" s="52"/>
      <c r="L1515" s="52"/>
      <c r="M1515" s="52"/>
      <c r="N1515" s="52"/>
      <c r="O1515" s="52"/>
      <c r="P1515" s="52"/>
      <c r="Q1515" s="52"/>
      <c r="R1515" s="52"/>
      <c r="S1515" s="52"/>
    </row>
    <row r="1516" spans="4:19" x14ac:dyDescent="0.25">
      <c r="D1516" s="56" t="s">
        <v>838</v>
      </c>
      <c r="E1516" s="52"/>
      <c r="F1516" s="52"/>
      <c r="G1516" s="52"/>
      <c r="H1516" s="52"/>
      <c r="I1516" s="52"/>
      <c r="J1516" s="52"/>
      <c r="K1516" s="52"/>
      <c r="L1516" s="52"/>
      <c r="M1516" s="52"/>
      <c r="N1516" s="52"/>
      <c r="O1516" s="52"/>
      <c r="P1516" s="52"/>
      <c r="Q1516" s="52"/>
      <c r="R1516" s="52"/>
      <c r="S1516" s="52"/>
    </row>
    <row r="1517" spans="4:19" x14ac:dyDescent="0.25">
      <c r="D1517" s="56" t="s">
        <v>353</v>
      </c>
      <c r="E1517" s="52"/>
      <c r="F1517" s="52"/>
      <c r="G1517" s="52"/>
      <c r="H1517" s="52"/>
      <c r="I1517" s="52"/>
      <c r="J1517" s="52"/>
      <c r="K1517" s="52"/>
      <c r="L1517" s="52"/>
      <c r="M1517" s="52"/>
      <c r="N1517" s="52"/>
      <c r="O1517" s="52"/>
      <c r="P1517" s="52"/>
      <c r="Q1517" s="52"/>
      <c r="R1517" s="52"/>
      <c r="S1517" s="52"/>
    </row>
    <row r="1518" spans="4:19" x14ac:dyDescent="0.25">
      <c r="D1518" s="56" t="s">
        <v>462</v>
      </c>
      <c r="E1518" s="52"/>
      <c r="F1518" s="52"/>
      <c r="G1518" s="52"/>
      <c r="H1518" s="52"/>
      <c r="I1518" s="52"/>
      <c r="J1518" s="52"/>
      <c r="K1518" s="52"/>
      <c r="L1518" s="52"/>
      <c r="M1518" s="52"/>
      <c r="N1518" s="52"/>
      <c r="O1518" s="52"/>
      <c r="P1518" s="52"/>
      <c r="Q1518" s="52"/>
      <c r="R1518" s="52"/>
      <c r="S1518" s="52"/>
    </row>
    <row r="1519" spans="4:19" x14ac:dyDescent="0.25">
      <c r="D1519" s="56" t="s">
        <v>828</v>
      </c>
      <c r="E1519" s="52"/>
      <c r="F1519" s="52"/>
      <c r="G1519" s="52"/>
      <c r="H1519" s="52"/>
      <c r="I1519" s="52"/>
      <c r="J1519" s="52"/>
      <c r="K1519" s="52"/>
      <c r="L1519" s="52"/>
      <c r="M1519" s="52"/>
      <c r="N1519" s="52"/>
      <c r="O1519" s="52"/>
      <c r="P1519" s="52"/>
      <c r="Q1519" s="52"/>
      <c r="R1519" s="52"/>
      <c r="S1519" s="52"/>
    </row>
    <row r="1520" spans="4:19" x14ac:dyDescent="0.25">
      <c r="D1520" s="56" t="s">
        <v>848</v>
      </c>
      <c r="E1520" s="52"/>
      <c r="F1520" s="52"/>
      <c r="G1520" s="52"/>
      <c r="H1520" s="52"/>
      <c r="I1520" s="52"/>
      <c r="J1520" s="52"/>
      <c r="K1520" s="52"/>
      <c r="L1520" s="52"/>
      <c r="M1520" s="52"/>
      <c r="N1520" s="52"/>
      <c r="O1520" s="52"/>
      <c r="P1520" s="52"/>
      <c r="Q1520" s="52"/>
      <c r="R1520" s="52"/>
      <c r="S1520" s="52"/>
    </row>
    <row r="1521" spans="4:19" x14ac:dyDescent="0.25">
      <c r="D1521" s="56" t="s">
        <v>279</v>
      </c>
      <c r="E1521" s="52"/>
      <c r="F1521" s="52"/>
      <c r="G1521" s="52"/>
      <c r="H1521" s="52"/>
      <c r="I1521" s="52"/>
      <c r="J1521" s="52"/>
      <c r="K1521" s="52"/>
      <c r="L1521" s="52"/>
      <c r="M1521" s="52"/>
      <c r="N1521" s="52"/>
      <c r="O1521" s="52"/>
      <c r="P1521" s="52"/>
      <c r="Q1521" s="52"/>
      <c r="R1521" s="52"/>
      <c r="S1521" s="52"/>
    </row>
    <row r="1522" spans="4:19" x14ac:dyDescent="0.25">
      <c r="D1522" s="56" t="s">
        <v>849</v>
      </c>
      <c r="E1522" s="52"/>
      <c r="F1522" s="52"/>
      <c r="G1522" s="52"/>
      <c r="H1522" s="52"/>
      <c r="I1522" s="52"/>
      <c r="J1522" s="52"/>
      <c r="K1522" s="52"/>
      <c r="L1522" s="52"/>
      <c r="M1522" s="52"/>
      <c r="N1522" s="52"/>
      <c r="O1522" s="52"/>
      <c r="P1522" s="52"/>
      <c r="Q1522" s="52"/>
      <c r="R1522" s="52"/>
      <c r="S1522" s="52"/>
    </row>
    <row r="1523" spans="4:19" x14ac:dyDescent="0.25">
      <c r="D1523" s="56" t="s">
        <v>333</v>
      </c>
      <c r="E1523" s="52"/>
      <c r="F1523" s="52"/>
      <c r="G1523" s="52"/>
      <c r="H1523" s="52"/>
      <c r="I1523" s="52"/>
      <c r="J1523" s="52"/>
      <c r="K1523" s="52"/>
      <c r="L1523" s="52"/>
      <c r="M1523" s="52"/>
      <c r="N1523" s="52"/>
      <c r="O1523" s="52"/>
      <c r="P1523" s="52"/>
      <c r="Q1523" s="52"/>
      <c r="R1523" s="52"/>
      <c r="S1523" s="52"/>
    </row>
    <row r="1524" spans="4:19" x14ac:dyDescent="0.25">
      <c r="D1524" s="56" t="s">
        <v>1119</v>
      </c>
      <c r="E1524" s="52"/>
      <c r="F1524" s="52"/>
      <c r="G1524" s="52"/>
      <c r="H1524" s="52"/>
      <c r="I1524" s="52"/>
      <c r="J1524" s="52"/>
      <c r="K1524" s="52"/>
      <c r="L1524" s="52"/>
      <c r="M1524" s="52"/>
      <c r="N1524" s="52"/>
      <c r="O1524" s="52"/>
      <c r="P1524" s="52"/>
      <c r="Q1524" s="52"/>
      <c r="R1524" s="52"/>
      <c r="S1524" s="52"/>
    </row>
    <row r="1525" spans="4:19" x14ac:dyDescent="0.25">
      <c r="D1525" s="56" t="s">
        <v>490</v>
      </c>
      <c r="E1525" s="52"/>
      <c r="F1525" s="52"/>
      <c r="G1525" s="52"/>
      <c r="H1525" s="52"/>
      <c r="I1525" s="52"/>
      <c r="J1525" s="52"/>
      <c r="K1525" s="52"/>
      <c r="L1525" s="52"/>
      <c r="M1525" s="52"/>
      <c r="N1525" s="52"/>
      <c r="O1525" s="52"/>
      <c r="P1525" s="52"/>
      <c r="Q1525" s="52"/>
      <c r="R1525" s="52"/>
      <c r="S1525" s="52"/>
    </row>
    <row r="1526" spans="4:19" x14ac:dyDescent="0.25">
      <c r="D1526" s="56" t="s">
        <v>1117</v>
      </c>
      <c r="E1526" s="52"/>
      <c r="F1526" s="52"/>
      <c r="G1526" s="52"/>
      <c r="H1526" s="52"/>
      <c r="I1526" s="52"/>
      <c r="J1526" s="52"/>
      <c r="K1526" s="52"/>
      <c r="L1526" s="52"/>
      <c r="M1526" s="52"/>
      <c r="N1526" s="52"/>
      <c r="O1526" s="52"/>
      <c r="P1526" s="52"/>
      <c r="Q1526" s="52"/>
      <c r="R1526" s="52"/>
      <c r="S1526" s="52"/>
    </row>
    <row r="1528" spans="4:19" x14ac:dyDescent="0.25">
      <c r="D1528" s="47" t="s">
        <v>1120</v>
      </c>
    </row>
    <row r="1544" spans="4:4" x14ac:dyDescent="0.25">
      <c r="D1544" s="51" t="s">
        <v>1145</v>
      </c>
    </row>
    <row r="1546" spans="4:4" x14ac:dyDescent="0.25">
      <c r="D1546" s="47" t="s">
        <v>1120</v>
      </c>
    </row>
    <row r="1573" spans="2:25" x14ac:dyDescent="0.25">
      <c r="B1573" s="48">
        <v>0</v>
      </c>
      <c r="D1573" s="51" t="s">
        <v>466</v>
      </c>
    </row>
    <row r="1581" spans="2:25" x14ac:dyDescent="0.25">
      <c r="D1581" s="47" t="s">
        <v>336</v>
      </c>
    </row>
    <row r="1582" spans="2:25" x14ac:dyDescent="0.25">
      <c r="D1582" s="51" t="s">
        <v>1110</v>
      </c>
    </row>
    <row r="1584" spans="2:25" x14ac:dyDescent="0.25">
      <c r="D1584" s="56" t="s">
        <v>341</v>
      </c>
      <c r="E1584" s="52"/>
      <c r="F1584" s="52"/>
      <c r="G1584" s="52"/>
      <c r="H1584" s="52"/>
      <c r="I1584" s="52"/>
      <c r="J1584" s="52"/>
      <c r="K1584" s="52"/>
      <c r="L1584" s="52"/>
      <c r="M1584" s="52"/>
      <c r="N1584" s="52"/>
      <c r="O1584" s="52"/>
      <c r="P1584" s="52"/>
      <c r="Q1584" s="52"/>
      <c r="R1584" s="52"/>
      <c r="S1584" s="52"/>
      <c r="T1584" s="52"/>
      <c r="U1584" s="52"/>
      <c r="V1584" s="52"/>
      <c r="W1584" s="52"/>
      <c r="X1584" s="52"/>
      <c r="Y1584" s="52"/>
    </row>
    <row r="1585" spans="4:25" x14ac:dyDescent="0.25">
      <c r="D1585" s="56" t="s">
        <v>349</v>
      </c>
      <c r="E1585" s="52"/>
      <c r="F1585" s="52"/>
      <c r="G1585" s="52"/>
      <c r="H1585" s="52"/>
      <c r="I1585" s="52"/>
      <c r="J1585" s="52"/>
      <c r="K1585" s="52"/>
      <c r="L1585" s="52"/>
      <c r="M1585" s="52"/>
      <c r="N1585" s="52"/>
      <c r="O1585" s="52"/>
      <c r="P1585" s="52"/>
      <c r="Q1585" s="52"/>
      <c r="R1585" s="52"/>
      <c r="S1585" s="52"/>
      <c r="T1585" s="52"/>
      <c r="U1585" s="52"/>
      <c r="V1585" s="52"/>
      <c r="W1585" s="52"/>
      <c r="X1585" s="52"/>
      <c r="Y1585" s="52"/>
    </row>
    <row r="1586" spans="4:25" x14ac:dyDescent="0.25">
      <c r="D1586" s="56" t="s">
        <v>832</v>
      </c>
      <c r="E1586" s="52"/>
      <c r="F1586" s="52"/>
      <c r="G1586" s="52"/>
      <c r="H1586" s="52"/>
      <c r="I1586" s="52"/>
      <c r="J1586" s="52"/>
      <c r="K1586" s="52"/>
      <c r="L1586" s="52"/>
      <c r="M1586" s="52"/>
      <c r="N1586" s="52"/>
      <c r="O1586" s="52"/>
      <c r="P1586" s="52"/>
      <c r="Q1586" s="52"/>
      <c r="R1586" s="52"/>
      <c r="S1586" s="52"/>
      <c r="T1586" s="52"/>
      <c r="U1586" s="52"/>
      <c r="V1586" s="52"/>
      <c r="W1586" s="52"/>
      <c r="X1586" s="52"/>
      <c r="Y1586" s="52"/>
    </row>
    <row r="1587" spans="4:25" x14ac:dyDescent="0.25">
      <c r="D1587" s="56" t="s">
        <v>1111</v>
      </c>
      <c r="E1587" s="52"/>
      <c r="F1587" s="52"/>
      <c r="G1587" s="52"/>
      <c r="H1587" s="52"/>
      <c r="I1587" s="52"/>
      <c r="J1587" s="52"/>
      <c r="K1587" s="52"/>
      <c r="L1587" s="52"/>
      <c r="M1587" s="52"/>
      <c r="N1587" s="52"/>
      <c r="O1587" s="52"/>
      <c r="P1587" s="52"/>
      <c r="Q1587" s="52"/>
      <c r="R1587" s="52"/>
      <c r="S1587" s="52"/>
      <c r="T1587" s="52"/>
      <c r="U1587" s="52"/>
      <c r="V1587" s="52"/>
      <c r="W1587" s="52"/>
      <c r="X1587" s="52"/>
      <c r="Y1587" s="52"/>
    </row>
    <row r="1589" spans="4:25" x14ac:dyDescent="0.25">
      <c r="D1589" s="57" t="s">
        <v>357</v>
      </c>
      <c r="E1589" s="53"/>
      <c r="F1589" s="53"/>
      <c r="G1589" s="53"/>
      <c r="H1589" s="53"/>
      <c r="I1589" s="53"/>
      <c r="J1589" s="53"/>
      <c r="K1589" s="53"/>
      <c r="L1589" s="53"/>
      <c r="M1589" s="53"/>
      <c r="N1589" s="53"/>
      <c r="O1589" s="53"/>
      <c r="P1589" s="53"/>
      <c r="Q1589" s="53"/>
      <c r="R1589" s="53"/>
      <c r="S1589" s="53"/>
    </row>
    <row r="1590" spans="4:25" x14ac:dyDescent="0.25">
      <c r="D1590" s="57" t="s">
        <v>322</v>
      </c>
      <c r="E1590" s="53"/>
      <c r="F1590" s="53"/>
      <c r="G1590" s="53"/>
      <c r="H1590" s="53"/>
      <c r="I1590" s="53"/>
      <c r="J1590" s="53"/>
      <c r="K1590" s="53"/>
      <c r="L1590" s="53"/>
      <c r="M1590" s="53"/>
      <c r="N1590" s="53"/>
      <c r="O1590" s="53"/>
      <c r="P1590" s="53"/>
      <c r="Q1590" s="53"/>
      <c r="R1590" s="53"/>
      <c r="S1590" s="53"/>
    </row>
    <row r="1591" spans="4:25" x14ac:dyDescent="0.25">
      <c r="D1591" s="57"/>
      <c r="E1591" s="53"/>
      <c r="F1591" s="53"/>
      <c r="G1591" s="53"/>
      <c r="H1591" s="53"/>
      <c r="I1591" s="53"/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</row>
    <row r="1592" spans="4:25" x14ac:dyDescent="0.25">
      <c r="D1592" s="57" t="s">
        <v>836</v>
      </c>
      <c r="E1592" s="53"/>
      <c r="F1592" s="53"/>
      <c r="G1592" s="53"/>
      <c r="H1592" s="53"/>
      <c r="I1592" s="53"/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</row>
    <row r="1593" spans="4:25" x14ac:dyDescent="0.25">
      <c r="D1593" s="57" t="s">
        <v>282</v>
      </c>
      <c r="E1593" s="53"/>
      <c r="F1593" s="53"/>
      <c r="G1593" s="53"/>
      <c r="H1593" s="53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</row>
    <row r="1594" spans="4:25" x14ac:dyDescent="0.25">
      <c r="D1594" s="57" t="s">
        <v>834</v>
      </c>
      <c r="E1594" s="53"/>
      <c r="F1594" s="53"/>
      <c r="G1594" s="53"/>
      <c r="H1594" s="53"/>
      <c r="I1594" s="53"/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</row>
    <row r="1595" spans="4:25" x14ac:dyDescent="0.25">
      <c r="D1595" s="57" t="s">
        <v>835</v>
      </c>
      <c r="E1595" s="53"/>
      <c r="F1595" s="53"/>
      <c r="G1595" s="53"/>
      <c r="H1595" s="53"/>
      <c r="I1595" s="53"/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</row>
    <row r="1596" spans="4:25" x14ac:dyDescent="0.25">
      <c r="D1596" s="57" t="s">
        <v>1112</v>
      </c>
      <c r="E1596" s="53"/>
      <c r="F1596" s="53"/>
      <c r="G1596" s="53"/>
      <c r="H1596" s="53"/>
      <c r="I1596" s="53"/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</row>
    <row r="1597" spans="4:25" x14ac:dyDescent="0.25">
      <c r="D1597" s="57"/>
      <c r="E1597" s="53"/>
      <c r="F1597" s="53"/>
      <c r="G1597" s="53"/>
      <c r="H1597" s="53"/>
      <c r="I1597" s="53"/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</row>
    <row r="1598" spans="4:25" x14ac:dyDescent="0.25">
      <c r="D1598" s="57" t="s">
        <v>263</v>
      </c>
      <c r="E1598" s="53"/>
      <c r="F1598" s="53"/>
      <c r="G1598" s="53"/>
      <c r="H1598" s="53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</row>
    <row r="1599" spans="4:25" x14ac:dyDescent="0.25">
      <c r="D1599" s="57" t="s">
        <v>264</v>
      </c>
      <c r="E1599" s="53"/>
      <c r="F1599" s="53"/>
      <c r="G1599" s="53"/>
      <c r="H1599" s="53"/>
      <c r="I1599" s="53"/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</row>
    <row r="1600" spans="4:25" x14ac:dyDescent="0.25">
      <c r="D1600" s="57" t="s">
        <v>358</v>
      </c>
      <c r="E1600" s="53"/>
      <c r="F1600" s="53"/>
      <c r="G1600" s="53"/>
      <c r="H1600" s="53"/>
      <c r="I1600" s="53"/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</row>
    <row r="1607" spans="2:4" x14ac:dyDescent="0.25">
      <c r="B1607" s="48">
        <v>0</v>
      </c>
      <c r="D1607" s="51" t="s">
        <v>1123</v>
      </c>
    </row>
    <row r="1608" spans="2:4" x14ac:dyDescent="0.25">
      <c r="D1608" s="59" t="s">
        <v>305</v>
      </c>
    </row>
    <row r="1609" spans="2:4" x14ac:dyDescent="0.25">
      <c r="D1609" s="55" t="s">
        <v>35</v>
      </c>
    </row>
    <row r="1668" spans="2:2" x14ac:dyDescent="0.25">
      <c r="B166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dimension ref="A2:J33"/>
  <sheetViews>
    <sheetView topLeftCell="A9" workbookViewId="0">
      <selection activeCell="I15" sqref="I15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4.140625" style="99" bestFit="1" customWidth="1"/>
    <col min="4" max="4" width="17" style="99" bestFit="1" customWidth="1"/>
    <col min="5" max="5" width="17.570312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2" spans="1:10" ht="18.75" x14ac:dyDescent="0.25">
      <c r="A2" s="298" t="s">
        <v>633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1021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1008</v>
      </c>
      <c r="B22" s="86" t="s">
        <v>1009</v>
      </c>
      <c r="C22" s="86" t="s">
        <v>1022</v>
      </c>
      <c r="D22" s="86" t="s">
        <v>330</v>
      </c>
      <c r="E22" s="86" t="s">
        <v>276</v>
      </c>
      <c r="F22" s="87">
        <v>44915.581250000003</v>
      </c>
      <c r="G22" s="87">
        <v>45345.581250000003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66" t="s">
        <v>1011</v>
      </c>
      <c r="B23" s="66" t="s">
        <v>1012</v>
      </c>
      <c r="C23" s="66" t="s">
        <v>465</v>
      </c>
      <c r="D23" s="66" t="s">
        <v>330</v>
      </c>
      <c r="E23" s="66" t="s">
        <v>276</v>
      </c>
      <c r="F23" s="83">
        <v>44915.634027777996</v>
      </c>
      <c r="G23" s="83">
        <v>45345.592361110997</v>
      </c>
      <c r="H23" s="66" t="s">
        <v>23</v>
      </c>
      <c r="I23" s="66" t="s">
        <v>18</v>
      </c>
      <c r="J23" s="66" t="s">
        <v>255</v>
      </c>
    </row>
    <row r="25" spans="1:10" ht="30" x14ac:dyDescent="0.25">
      <c r="A25" s="62" t="s">
        <v>1025</v>
      </c>
      <c r="B25" s="62" t="s">
        <v>1027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ht="45" x14ac:dyDescent="0.25">
      <c r="A26" s="62" t="s">
        <v>1029</v>
      </c>
      <c r="B26" s="62" t="s">
        <v>1030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9" t="s">
        <v>1033</v>
      </c>
      <c r="B27" s="69" t="s">
        <v>1034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ht="45" x14ac:dyDescent="0.25">
      <c r="A28" s="60"/>
      <c r="B28" s="60"/>
      <c r="C28" s="69" t="s">
        <v>919</v>
      </c>
      <c r="D28" s="69" t="s">
        <v>918</v>
      </c>
      <c r="E28" s="60"/>
      <c r="F28" s="79"/>
      <c r="G28" s="79"/>
      <c r="H28" s="60"/>
      <c r="I28" s="60"/>
      <c r="J28" s="60"/>
    </row>
    <row r="29" spans="1:10" ht="30" x14ac:dyDescent="0.25">
      <c r="A29" s="62" t="s">
        <v>1067</v>
      </c>
      <c r="B29" s="62" t="s">
        <v>1069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ht="30" x14ac:dyDescent="0.25">
      <c r="A30" s="62" t="s">
        <v>1073</v>
      </c>
      <c r="B30" s="62" t="s">
        <v>1074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60" x14ac:dyDescent="0.25">
      <c r="A31" s="86" t="s">
        <v>1089</v>
      </c>
      <c r="B31" s="86" t="s">
        <v>1091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2" t="s">
        <v>1092</v>
      </c>
      <c r="B32" s="62" t="s">
        <v>1094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x14ac:dyDescent="0.25">
      <c r="A33" s="60" t="s">
        <v>1121</v>
      </c>
      <c r="B33" s="60" t="s">
        <v>1122</v>
      </c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dimension ref="B2:AT879"/>
  <sheetViews>
    <sheetView topLeftCell="A288" workbookViewId="0">
      <selection activeCell="D306" sqref="D30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939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940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941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942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1123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1124</v>
      </c>
    </row>
    <row r="61" spans="2:4" x14ac:dyDescent="0.25">
      <c r="D61" s="47" t="s">
        <v>1115</v>
      </c>
    </row>
    <row r="83" spans="4:39" x14ac:dyDescent="0.25">
      <c r="D83" s="47" t="s">
        <v>309</v>
      </c>
    </row>
    <row r="84" spans="4:39" x14ac:dyDescent="0.25">
      <c r="D84" s="51" t="s">
        <v>531</v>
      </c>
    </row>
    <row r="86" spans="4:39" x14ac:dyDescent="0.25">
      <c r="D86" s="56" t="s">
        <v>34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</row>
    <row r="87" spans="4:39" x14ac:dyDescent="0.25">
      <c r="D87" s="56" t="s">
        <v>447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</row>
    <row r="88" spans="4:39" x14ac:dyDescent="0.25">
      <c r="D88" s="56" t="s">
        <v>1132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</row>
    <row r="90" spans="4:39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7" t="s">
        <v>357</v>
      </c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</row>
    <row r="91" spans="4:39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AA91" s="57" t="s">
        <v>322</v>
      </c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</row>
    <row r="92" spans="4:39" x14ac:dyDescent="0.25">
      <c r="D92" s="56" t="s">
        <v>1125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AA92" s="57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</row>
    <row r="93" spans="4:39" x14ac:dyDescent="0.25">
      <c r="D93" s="56" t="s">
        <v>1126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AA93" s="57" t="s">
        <v>836</v>
      </c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</row>
    <row r="94" spans="4:39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AA94" s="57" t="s">
        <v>282</v>
      </c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</row>
    <row r="95" spans="4:39" x14ac:dyDescent="0.25">
      <c r="D95" s="38" t="s">
        <v>1129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AA95" s="57" t="s">
        <v>1134</v>
      </c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</row>
    <row r="96" spans="4:39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AA96" s="57" t="s">
        <v>1133</v>
      </c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</row>
    <row r="97" spans="4:39" x14ac:dyDescent="0.25">
      <c r="D97" s="38" t="s">
        <v>1127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AA97" s="57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</row>
    <row r="98" spans="4:39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AA98" s="57" t="s">
        <v>263</v>
      </c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</row>
    <row r="99" spans="4:39" x14ac:dyDescent="0.25">
      <c r="D99" s="38" t="s">
        <v>1130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AA99" s="57" t="s">
        <v>264</v>
      </c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</row>
    <row r="100" spans="4:39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AA100" s="57" t="s">
        <v>358</v>
      </c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</row>
    <row r="101" spans="4:39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39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39" x14ac:dyDescent="0.25">
      <c r="D103" s="56" t="s">
        <v>1135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39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39" x14ac:dyDescent="0.25">
      <c r="D105" s="56" t="s">
        <v>859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39" x14ac:dyDescent="0.25">
      <c r="D106" s="56" t="s">
        <v>379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39" x14ac:dyDescent="0.25">
      <c r="D107" s="56" t="s">
        <v>1136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39" x14ac:dyDescent="0.25">
      <c r="D108" s="56" t="s">
        <v>1128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39" x14ac:dyDescent="0.25">
      <c r="D109" s="56" t="s">
        <v>1131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1" spans="4:39" x14ac:dyDescent="0.25">
      <c r="D111" s="51" t="s">
        <v>939</v>
      </c>
    </row>
    <row r="113" spans="4:4" x14ac:dyDescent="0.25">
      <c r="D113" s="47" t="s">
        <v>1137</v>
      </c>
    </row>
    <row r="128" spans="4:4" x14ac:dyDescent="0.25">
      <c r="D128" s="51" t="s">
        <v>1234</v>
      </c>
    </row>
    <row r="130" spans="4:4" x14ac:dyDescent="0.25">
      <c r="D130" s="47" t="s">
        <v>1137</v>
      </c>
    </row>
    <row r="155" spans="2:4" x14ac:dyDescent="0.25">
      <c r="B155" s="50">
        <v>0</v>
      </c>
      <c r="D155" s="51" t="s">
        <v>977</v>
      </c>
    </row>
    <row r="156" spans="2:4" x14ac:dyDescent="0.25">
      <c r="D156" s="59" t="s">
        <v>302</v>
      </c>
    </row>
    <row r="157" spans="2:4" x14ac:dyDescent="0.25">
      <c r="D157" s="55" t="s">
        <v>35</v>
      </c>
    </row>
    <row r="237" spans="2:4" x14ac:dyDescent="0.25">
      <c r="B237" s="50">
        <v>0</v>
      </c>
      <c r="D237" s="51" t="s">
        <v>1090</v>
      </c>
    </row>
    <row r="238" spans="2:4" x14ac:dyDescent="0.25">
      <c r="D238" s="59" t="s">
        <v>306</v>
      </c>
    </row>
    <row r="240" spans="2:4" x14ac:dyDescent="0.25">
      <c r="D240" s="47" t="s">
        <v>1000</v>
      </c>
    </row>
    <row r="301" spans="4:13" x14ac:dyDescent="0.25">
      <c r="D301" s="47" t="s">
        <v>309</v>
      </c>
      <c r="M301" s="47" t="s">
        <v>365</v>
      </c>
    </row>
    <row r="302" spans="4:13" x14ac:dyDescent="0.25">
      <c r="D302" s="51" t="s">
        <v>1095</v>
      </c>
      <c r="M302" s="51" t="s">
        <v>1096</v>
      </c>
    </row>
    <row r="303" spans="4:13" x14ac:dyDescent="0.25">
      <c r="D303" s="51" t="s">
        <v>1005</v>
      </c>
      <c r="M303" s="51" t="s">
        <v>1097</v>
      </c>
    </row>
    <row r="305" spans="4:25" x14ac:dyDescent="0.25">
      <c r="D305" s="56" t="s">
        <v>34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</row>
    <row r="306" spans="4:25" x14ac:dyDescent="0.25">
      <c r="D306" s="56" t="s">
        <v>899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</row>
    <row r="307" spans="4:25" x14ac:dyDescent="0.25">
      <c r="D307" s="56" t="s">
        <v>536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</row>
    <row r="308" spans="4:25" x14ac:dyDescent="0.25">
      <c r="D308" s="38" t="s">
        <v>1098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</row>
    <row r="309" spans="4:25" x14ac:dyDescent="0.25">
      <c r="D309" s="38" t="s">
        <v>1099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</row>
    <row r="310" spans="4:25" x14ac:dyDescent="0.25">
      <c r="D310" s="56" t="s">
        <v>259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</row>
    <row r="312" spans="4:25" x14ac:dyDescent="0.25">
      <c r="D312" s="47" t="s">
        <v>1113</v>
      </c>
    </row>
    <row r="345" spans="4:4" x14ac:dyDescent="0.25">
      <c r="D345" s="47" t="s">
        <v>1114</v>
      </c>
    </row>
    <row r="362" spans="4:4" x14ac:dyDescent="0.25">
      <c r="D362" s="51" t="s">
        <v>939</v>
      </c>
    </row>
    <row r="364" spans="4:4" x14ac:dyDescent="0.25">
      <c r="D364" s="47" t="s">
        <v>1114</v>
      </c>
    </row>
    <row r="536" spans="2:4" x14ac:dyDescent="0.25">
      <c r="B536" s="50">
        <v>0</v>
      </c>
      <c r="D536" s="51" t="s">
        <v>1149</v>
      </c>
    </row>
    <row r="537" spans="2:4" x14ac:dyDescent="0.25">
      <c r="D537" s="59" t="s">
        <v>304</v>
      </c>
    </row>
    <row r="538" spans="2:4" x14ac:dyDescent="0.25">
      <c r="D538" s="55" t="s">
        <v>35</v>
      </c>
    </row>
    <row r="579" spans="2:4" x14ac:dyDescent="0.25">
      <c r="B579" s="50">
        <v>0</v>
      </c>
      <c r="D579" s="51" t="s">
        <v>1171</v>
      </c>
    </row>
    <row r="580" spans="2:4" x14ac:dyDescent="0.25">
      <c r="D580" s="59" t="s">
        <v>303</v>
      </c>
    </row>
    <row r="581" spans="2:4" x14ac:dyDescent="0.25">
      <c r="D581" s="55" t="s">
        <v>546</v>
      </c>
    </row>
    <row r="582" spans="2:4" x14ac:dyDescent="0.25">
      <c r="D582" s="68" t="s">
        <v>1149</v>
      </c>
    </row>
    <row r="584" spans="2:4" x14ac:dyDescent="0.25">
      <c r="D584" s="47" t="s">
        <v>1169</v>
      </c>
    </row>
    <row r="648" spans="2:4" x14ac:dyDescent="0.25">
      <c r="B648" s="48">
        <v>0</v>
      </c>
      <c r="D648" s="51" t="s">
        <v>466</v>
      </c>
    </row>
    <row r="656" spans="2:4" x14ac:dyDescent="0.25">
      <c r="D656" s="47" t="s">
        <v>336</v>
      </c>
    </row>
    <row r="657" spans="4:25" x14ac:dyDescent="0.25">
      <c r="D657" s="51" t="s">
        <v>1152</v>
      </c>
    </row>
    <row r="659" spans="4:25" x14ac:dyDescent="0.25">
      <c r="D659" s="56" t="s">
        <v>341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</row>
    <row r="660" spans="4:25" x14ac:dyDescent="0.25">
      <c r="D660" s="56" t="s">
        <v>349</v>
      </c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</row>
    <row r="661" spans="4:25" x14ac:dyDescent="0.25">
      <c r="D661" s="56" t="s">
        <v>832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</row>
    <row r="662" spans="4:25" x14ac:dyDescent="0.25">
      <c r="D662" s="56" t="s">
        <v>1153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</row>
    <row r="664" spans="4:25" x14ac:dyDescent="0.25">
      <c r="D664" s="57" t="s">
        <v>357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25" x14ac:dyDescent="0.25">
      <c r="D665" s="57" t="s">
        <v>322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25" x14ac:dyDescent="0.25">
      <c r="D666" s="57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25" x14ac:dyDescent="0.25">
      <c r="D667" s="57" t="s">
        <v>836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25" x14ac:dyDescent="0.25">
      <c r="D668" s="57" t="s">
        <v>282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25" x14ac:dyDescent="0.25">
      <c r="D669" s="57" t="s">
        <v>834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25" x14ac:dyDescent="0.25">
      <c r="D670" s="57" t="s">
        <v>835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25" x14ac:dyDescent="0.25">
      <c r="D671" s="57" t="s">
        <v>1154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25" x14ac:dyDescent="0.25">
      <c r="D672" s="57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2:19" x14ac:dyDescent="0.25">
      <c r="D673" s="57" t="s">
        <v>263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2:19" x14ac:dyDescent="0.25">
      <c r="D674" s="57" t="s">
        <v>264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2:19" x14ac:dyDescent="0.25">
      <c r="D675" s="57" t="s">
        <v>358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82" spans="2:19" x14ac:dyDescent="0.25">
      <c r="B682" s="50">
        <v>0</v>
      </c>
      <c r="D682" s="51" t="s">
        <v>1158</v>
      </c>
    </row>
    <row r="683" spans="2:19" x14ac:dyDescent="0.25">
      <c r="D683" s="59" t="s">
        <v>303</v>
      </c>
    </row>
    <row r="685" spans="2:19" x14ac:dyDescent="0.25">
      <c r="D685" s="47" t="s">
        <v>36</v>
      </c>
    </row>
    <row r="686" spans="2:19" x14ac:dyDescent="0.25">
      <c r="D686" s="54" t="s">
        <v>1159</v>
      </c>
    </row>
    <row r="688" spans="2:19" x14ac:dyDescent="0.25">
      <c r="D688" s="47" t="s">
        <v>1155</v>
      </c>
    </row>
    <row r="709" spans="4:32" x14ac:dyDescent="0.25">
      <c r="D709" s="47" t="s">
        <v>309</v>
      </c>
      <c r="M709" s="47" t="s">
        <v>1160</v>
      </c>
      <c r="T709" s="47" t="s">
        <v>646</v>
      </c>
    </row>
    <row r="710" spans="4:32" x14ac:dyDescent="0.25">
      <c r="D710" s="51" t="s">
        <v>856</v>
      </c>
      <c r="M710" s="28" t="s">
        <v>1161</v>
      </c>
      <c r="T710" s="28" t="s">
        <v>1162</v>
      </c>
      <c r="AA710" s="28" t="s">
        <v>1163</v>
      </c>
      <c r="AF710" s="28" t="s">
        <v>1164</v>
      </c>
    </row>
    <row r="712" spans="4:32" x14ac:dyDescent="0.25">
      <c r="D712" s="56" t="s">
        <v>33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</row>
    <row r="713" spans="4:32" x14ac:dyDescent="0.25">
      <c r="D713" s="56" t="s">
        <v>382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</row>
    <row r="714" spans="4:32" x14ac:dyDescent="0.25">
      <c r="D714" s="56" t="s">
        <v>838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</row>
    <row r="715" spans="4:32" x14ac:dyDescent="0.25">
      <c r="D715" s="56" t="s">
        <v>649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</row>
    <row r="716" spans="4:32" x14ac:dyDescent="0.25">
      <c r="D716" s="56" t="s">
        <v>324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</row>
    <row r="717" spans="4:32" x14ac:dyDescent="0.25">
      <c r="D717" s="56" t="s">
        <v>828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</row>
    <row r="718" spans="4:32" x14ac:dyDescent="0.25">
      <c r="D718" s="56" t="s">
        <v>1156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</row>
    <row r="720" spans="4:32" x14ac:dyDescent="0.25">
      <c r="D720" s="57" t="s">
        <v>357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322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280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24" spans="4:16" x14ac:dyDescent="0.25">
      <c r="D724" s="57" t="s">
        <v>282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</row>
    <row r="725" spans="4:16" x14ac:dyDescent="0.25">
      <c r="D725" s="57" t="s">
        <v>1165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</row>
    <row r="726" spans="4:16" x14ac:dyDescent="0.25">
      <c r="D726" s="57" t="s">
        <v>1166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</row>
    <row r="727" spans="4:16" x14ac:dyDescent="0.25">
      <c r="D727" s="57" t="s">
        <v>1167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</row>
    <row r="728" spans="4:16" x14ac:dyDescent="0.25">
      <c r="D728" s="57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</row>
    <row r="729" spans="4:16" x14ac:dyDescent="0.25">
      <c r="D729" s="57" t="s">
        <v>263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</row>
    <row r="730" spans="4:16" x14ac:dyDescent="0.25">
      <c r="D730" s="57" t="s">
        <v>264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</row>
    <row r="731" spans="4:16" x14ac:dyDescent="0.25">
      <c r="D731" s="57" t="s">
        <v>358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</row>
    <row r="733" spans="4:16" x14ac:dyDescent="0.25">
      <c r="D733" s="47" t="s">
        <v>1168</v>
      </c>
    </row>
    <row r="774" spans="2:4" x14ac:dyDescent="0.25">
      <c r="B774" s="50">
        <v>0</v>
      </c>
      <c r="D774" s="51" t="s">
        <v>1174</v>
      </c>
    </row>
    <row r="775" spans="2:4" x14ac:dyDescent="0.25">
      <c r="D775" s="59" t="s">
        <v>303</v>
      </c>
    </row>
    <row r="776" spans="2:4" x14ac:dyDescent="0.25">
      <c r="D776" s="55" t="s">
        <v>546</v>
      </c>
    </row>
    <row r="777" spans="2:4" x14ac:dyDescent="0.25">
      <c r="D777" s="68" t="s">
        <v>1158</v>
      </c>
    </row>
    <row r="779" spans="2:4" x14ac:dyDescent="0.25">
      <c r="D779" s="47" t="s">
        <v>1172</v>
      </c>
    </row>
    <row r="839" spans="2:4" x14ac:dyDescent="0.25">
      <c r="B839" s="50">
        <v>0</v>
      </c>
      <c r="D839" s="51" t="s">
        <v>1179</v>
      </c>
    </row>
    <row r="840" spans="2:4" x14ac:dyDescent="0.25">
      <c r="D840" s="59" t="s">
        <v>303</v>
      </c>
    </row>
    <row r="841" spans="2:4" x14ac:dyDescent="0.25">
      <c r="D841" s="55" t="s">
        <v>35</v>
      </c>
    </row>
    <row r="879" spans="2:2" x14ac:dyDescent="0.25">
      <c r="B879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dimension ref="A2:J36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28515625" style="100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140625" style="100" bestFit="1" customWidth="1"/>
    <col min="11" max="16384" width="2.85546875" style="100"/>
  </cols>
  <sheetData>
    <row r="2" spans="1:10" ht="18.75" x14ac:dyDescent="0.25">
      <c r="A2" s="298" t="s">
        <v>896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1146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74" t="s">
        <v>972</v>
      </c>
      <c r="C15" s="74" t="s">
        <v>361</v>
      </c>
      <c r="D15" s="74" t="s">
        <v>330</v>
      </c>
      <c r="E15" s="74" t="s">
        <v>276</v>
      </c>
      <c r="F15" s="101">
        <v>44910.595138889003</v>
      </c>
      <c r="G15" s="101">
        <v>45342.553472222004</v>
      </c>
      <c r="H15" s="74" t="s">
        <v>23</v>
      </c>
      <c r="I15" s="74" t="s">
        <v>18</v>
      </c>
      <c r="J15" s="74" t="s">
        <v>255</v>
      </c>
    </row>
    <row r="16" spans="1:10" ht="60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30" spans="1:10" x14ac:dyDescent="0.25">
      <c r="A30" s="60" t="s">
        <v>1148</v>
      </c>
      <c r="B30" s="60" t="s">
        <v>1150</v>
      </c>
      <c r="C30" s="60"/>
      <c r="D30" s="60"/>
      <c r="E30" s="60"/>
      <c r="F30" s="79"/>
      <c r="G30" s="79"/>
      <c r="H30" s="60"/>
      <c r="I30" s="60"/>
      <c r="J30" s="60" t="s">
        <v>346</v>
      </c>
    </row>
    <row r="31" spans="1:10" x14ac:dyDescent="0.25">
      <c r="A31" s="86" t="s">
        <v>1157</v>
      </c>
      <c r="B31" s="86" t="s">
        <v>1155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9" t="s">
        <v>1170</v>
      </c>
      <c r="B32" s="69" t="s">
        <v>1169</v>
      </c>
      <c r="C32" s="69"/>
      <c r="D32" s="69"/>
      <c r="E32" s="60"/>
      <c r="F32" s="79"/>
      <c r="G32" s="79"/>
      <c r="H32" s="60"/>
      <c r="I32" s="60"/>
      <c r="J32" s="60" t="s">
        <v>346</v>
      </c>
    </row>
    <row r="33" spans="1:10" ht="45" x14ac:dyDescent="0.25">
      <c r="A33" s="60"/>
      <c r="B33" s="60"/>
      <c r="C33" s="69" t="s">
        <v>1148</v>
      </c>
      <c r="D33" s="69" t="s">
        <v>1150</v>
      </c>
      <c r="E33" s="60"/>
      <c r="F33" s="79"/>
      <c r="G33" s="79"/>
      <c r="H33" s="60"/>
      <c r="I33" s="60"/>
      <c r="J33" s="60"/>
    </row>
    <row r="34" spans="1:10" x14ac:dyDescent="0.25">
      <c r="A34" s="69" t="s">
        <v>1173</v>
      </c>
      <c r="B34" s="69" t="s">
        <v>1172</v>
      </c>
      <c r="C34" s="69"/>
      <c r="D34" s="69"/>
      <c r="E34" s="60"/>
      <c r="F34" s="79"/>
      <c r="G34" s="79"/>
      <c r="H34" s="60"/>
      <c r="I34" s="60"/>
      <c r="J34" s="60" t="s">
        <v>346</v>
      </c>
    </row>
    <row r="35" spans="1:10" ht="30" x14ac:dyDescent="0.25">
      <c r="A35" s="60"/>
      <c r="B35" s="60"/>
      <c r="C35" s="69" t="s">
        <v>1157</v>
      </c>
      <c r="D35" s="69" t="s">
        <v>1155</v>
      </c>
      <c r="E35" s="60"/>
      <c r="F35" s="79"/>
      <c r="G35" s="79"/>
      <c r="H35" s="60"/>
      <c r="I35" s="60"/>
      <c r="J35" s="60"/>
    </row>
    <row r="36" spans="1:10" x14ac:dyDescent="0.25">
      <c r="A36" s="60" t="s">
        <v>1177</v>
      </c>
      <c r="B36" s="60" t="s">
        <v>1178</v>
      </c>
      <c r="C36" s="60"/>
      <c r="D36" s="60"/>
      <c r="E36" s="60"/>
      <c r="F36" s="79"/>
      <c r="G36" s="79"/>
      <c r="H36" s="60"/>
      <c r="I36" s="60"/>
      <c r="J3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dimension ref="B2:CR725"/>
  <sheetViews>
    <sheetView topLeftCell="A76" zoomScaleNormal="100" workbookViewId="0">
      <selection activeCell="K115" sqref="K11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1138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1139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1179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102" t="s">
        <v>1183</v>
      </c>
    </row>
    <row r="61" spans="2:4" x14ac:dyDescent="0.25">
      <c r="D61" s="47" t="s">
        <v>1176</v>
      </c>
    </row>
    <row r="82" spans="4:96" x14ac:dyDescent="0.25">
      <c r="D82" s="51" t="s">
        <v>1138</v>
      </c>
    </row>
    <row r="84" spans="4:96" x14ac:dyDescent="0.25">
      <c r="M84" s="47" t="s">
        <v>274</v>
      </c>
      <c r="AH84" s="47" t="s">
        <v>275</v>
      </c>
    </row>
    <row r="85" spans="4:96" x14ac:dyDescent="0.25">
      <c r="D85" s="51" t="s">
        <v>309</v>
      </c>
      <c r="M85" s="51" t="s">
        <v>495</v>
      </c>
      <c r="V85" s="51" t="s">
        <v>496</v>
      </c>
      <c r="AB85" s="51" t="s">
        <v>316</v>
      </c>
      <c r="AH85" s="51" t="s">
        <v>495</v>
      </c>
      <c r="AP85" s="51" t="s">
        <v>496</v>
      </c>
      <c r="AV85" s="51" t="s">
        <v>316</v>
      </c>
    </row>
    <row r="86" spans="4:96" x14ac:dyDescent="0.25">
      <c r="D86" s="47" t="s">
        <v>464</v>
      </c>
      <c r="M86" s="47" t="s">
        <v>1184</v>
      </c>
      <c r="V86" s="47" t="s">
        <v>1188</v>
      </c>
      <c r="AB86" s="47" t="s">
        <v>1192</v>
      </c>
      <c r="AH86" s="47" t="s">
        <v>1193</v>
      </c>
      <c r="AP86" s="47" t="s">
        <v>1197</v>
      </c>
    </row>
    <row r="87" spans="4:96" x14ac:dyDescent="0.25">
      <c r="D87" s="47" t="s">
        <v>464</v>
      </c>
      <c r="M87" s="47" t="s">
        <v>1185</v>
      </c>
      <c r="V87" s="47" t="s">
        <v>1189</v>
      </c>
      <c r="AB87" s="47" t="s">
        <v>1192</v>
      </c>
      <c r="AH87" s="47" t="s">
        <v>1194</v>
      </c>
      <c r="AP87" s="47" t="s">
        <v>1198</v>
      </c>
    </row>
    <row r="88" spans="4:96" x14ac:dyDescent="0.25">
      <c r="D88" s="47" t="s">
        <v>464</v>
      </c>
      <c r="M88" s="47" t="s">
        <v>1186</v>
      </c>
      <c r="V88" s="47" t="s">
        <v>1190</v>
      </c>
      <c r="AB88" s="47" t="s">
        <v>1192</v>
      </c>
      <c r="AH88" s="47" t="s">
        <v>1195</v>
      </c>
      <c r="AP88" s="47" t="s">
        <v>1199</v>
      </c>
    </row>
    <row r="89" spans="4:96" x14ac:dyDescent="0.25">
      <c r="D89" s="47" t="s">
        <v>464</v>
      </c>
      <c r="M89" s="47" t="s">
        <v>1187</v>
      </c>
      <c r="V89" s="47" t="s">
        <v>1191</v>
      </c>
      <c r="AB89" s="47" t="s">
        <v>1192</v>
      </c>
      <c r="AH89" s="47" t="s">
        <v>1196</v>
      </c>
      <c r="AP89" s="47" t="s">
        <v>1200</v>
      </c>
    </row>
    <row r="91" spans="4:96" x14ac:dyDescent="0.25">
      <c r="D91" s="56" t="s">
        <v>380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</row>
    <row r="92" spans="4:96" x14ac:dyDescent="0.25">
      <c r="D92" s="56" t="s">
        <v>350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7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</row>
    <row r="95" spans="4:96" x14ac:dyDescent="0.25">
      <c r="D95" s="57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</row>
    <row r="96" spans="4:96" x14ac:dyDescent="0.25">
      <c r="D96" s="57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6" t="s">
        <v>351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</row>
    <row r="98" spans="4:96" x14ac:dyDescent="0.25">
      <c r="D98" s="56" t="s">
        <v>367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7" t="s">
        <v>354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445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461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353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452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524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257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329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279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6" t="s">
        <v>368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</row>
    <row r="111" spans="4:96" x14ac:dyDescent="0.25">
      <c r="D111" s="56" t="s">
        <v>508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</row>
    <row r="112" spans="4:96" x14ac:dyDescent="0.25">
      <c r="D112" s="56" t="s">
        <v>509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</row>
    <row r="113" spans="4:96" x14ac:dyDescent="0.25">
      <c r="D113" s="56" t="s">
        <v>510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5" spans="4:96" x14ac:dyDescent="0.25">
      <c r="D115" s="51" t="s">
        <v>309</v>
      </c>
      <c r="E115" s="51" t="s">
        <v>561</v>
      </c>
      <c r="F115" s="51" t="s">
        <v>562</v>
      </c>
      <c r="G115" s="51" t="s">
        <v>564</v>
      </c>
      <c r="H115" s="51" t="s">
        <v>565</v>
      </c>
      <c r="I115" s="51" t="s">
        <v>309</v>
      </c>
      <c r="J115" s="51" t="s">
        <v>567</v>
      </c>
      <c r="K115" s="51" t="s">
        <v>568</v>
      </c>
      <c r="L115" s="51" t="s">
        <v>569</v>
      </c>
      <c r="M115" s="51" t="s">
        <v>570</v>
      </c>
      <c r="N115" s="51" t="s">
        <v>571</v>
      </c>
      <c r="O115" s="51" t="s">
        <v>572</v>
      </c>
      <c r="P115" s="51">
        <v>1</v>
      </c>
    </row>
    <row r="116" spans="4:96" x14ac:dyDescent="0.25">
      <c r="D116" s="47" t="s">
        <v>464</v>
      </c>
      <c r="E116" s="47" t="s">
        <v>1184</v>
      </c>
      <c r="F116" s="47" t="s">
        <v>1188</v>
      </c>
      <c r="G116" s="47" t="s">
        <v>1193</v>
      </c>
      <c r="H116" s="47" t="s">
        <v>1197</v>
      </c>
      <c r="I116" s="47" t="s">
        <v>464</v>
      </c>
      <c r="J116" s="47">
        <v>19052</v>
      </c>
      <c r="K116" s="47" t="s">
        <v>1184</v>
      </c>
      <c r="L116" s="47" t="s">
        <v>1188</v>
      </c>
      <c r="M116" s="47">
        <v>17136</v>
      </c>
      <c r="N116" s="47" t="s">
        <v>1184</v>
      </c>
      <c r="O116" s="47" t="s">
        <v>1188</v>
      </c>
      <c r="P116" s="47">
        <v>1</v>
      </c>
    </row>
    <row r="117" spans="4:96" x14ac:dyDescent="0.25">
      <c r="D117" s="47" t="s">
        <v>464</v>
      </c>
      <c r="E117" s="47" t="s">
        <v>1185</v>
      </c>
      <c r="F117" s="47" t="s">
        <v>1189</v>
      </c>
      <c r="G117" s="47" t="s">
        <v>1194</v>
      </c>
      <c r="H117" s="47" t="s">
        <v>1198</v>
      </c>
      <c r="I117" s="47" t="s">
        <v>464</v>
      </c>
      <c r="J117" s="47">
        <v>19053</v>
      </c>
      <c r="K117" s="47" t="s">
        <v>1185</v>
      </c>
      <c r="L117" s="47" t="s">
        <v>1189</v>
      </c>
      <c r="M117" s="47">
        <v>17137</v>
      </c>
      <c r="N117" s="47" t="s">
        <v>1185</v>
      </c>
      <c r="O117" s="47" t="s">
        <v>1189</v>
      </c>
      <c r="P117" s="47">
        <v>1</v>
      </c>
    </row>
    <row r="118" spans="4:96" x14ac:dyDescent="0.25">
      <c r="D118" s="47" t="s">
        <v>464</v>
      </c>
      <c r="E118" s="47" t="s">
        <v>1186</v>
      </c>
      <c r="F118" s="47" t="s">
        <v>1190</v>
      </c>
      <c r="G118" s="47" t="s">
        <v>1195</v>
      </c>
      <c r="H118" s="47" t="s">
        <v>1199</v>
      </c>
      <c r="I118" s="47" t="s">
        <v>464</v>
      </c>
      <c r="J118" s="47">
        <v>19219</v>
      </c>
      <c r="K118" s="47" t="s">
        <v>1186</v>
      </c>
      <c r="L118" s="47" t="s">
        <v>1190</v>
      </c>
      <c r="M118" s="47">
        <v>17303</v>
      </c>
      <c r="N118" s="47" t="s">
        <v>1186</v>
      </c>
      <c r="O118" s="47" t="s">
        <v>1190</v>
      </c>
      <c r="P118" s="47">
        <v>1</v>
      </c>
    </row>
    <row r="119" spans="4:96" x14ac:dyDescent="0.25">
      <c r="D119" s="47" t="s">
        <v>464</v>
      </c>
      <c r="E119" s="47" t="s">
        <v>1187</v>
      </c>
      <c r="F119" s="47" t="s">
        <v>1191</v>
      </c>
      <c r="G119" s="47" t="s">
        <v>1196</v>
      </c>
      <c r="H119" s="47" t="s">
        <v>1200</v>
      </c>
      <c r="I119" s="47" t="s">
        <v>464</v>
      </c>
      <c r="J119" s="47">
        <v>19220</v>
      </c>
      <c r="K119" s="47" t="s">
        <v>1187</v>
      </c>
      <c r="L119" s="47" t="s">
        <v>1191</v>
      </c>
      <c r="M119" s="47">
        <v>17304</v>
      </c>
      <c r="N119" s="47" t="s">
        <v>1187</v>
      </c>
      <c r="O119" s="47" t="s">
        <v>1191</v>
      </c>
      <c r="P119" s="47">
        <v>1</v>
      </c>
    </row>
    <row r="121" spans="4:96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</row>
    <row r="122" spans="4:96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6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</row>
    <row r="125" spans="4:96" x14ac:dyDescent="0.25">
      <c r="D125" s="56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6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</row>
    <row r="127" spans="4:96" x14ac:dyDescent="0.25">
      <c r="D127" s="56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6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</row>
    <row r="130" spans="4:50" x14ac:dyDescent="0.25">
      <c r="D130" s="56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</row>
    <row r="131" spans="4:50" x14ac:dyDescent="0.25">
      <c r="D131" s="56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</row>
    <row r="132" spans="4:50" x14ac:dyDescent="0.25">
      <c r="D132" s="56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</row>
    <row r="133" spans="4:50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</row>
    <row r="134" spans="4:50" x14ac:dyDescent="0.25">
      <c r="D134" s="57" t="s">
        <v>263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</row>
    <row r="135" spans="4:50" x14ac:dyDescent="0.25">
      <c r="D135" s="57" t="s">
        <v>264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</row>
    <row r="136" spans="4:50" x14ac:dyDescent="0.25">
      <c r="D136" s="57" t="s">
        <v>358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</row>
    <row r="138" spans="4:50" x14ac:dyDescent="0.25">
      <c r="D138" s="47" t="s">
        <v>1201</v>
      </c>
    </row>
    <row r="153" spans="4:4" x14ac:dyDescent="0.25">
      <c r="D153" s="51" t="s">
        <v>1234</v>
      </c>
    </row>
    <row r="155" spans="4:4" x14ac:dyDescent="0.25">
      <c r="D155" s="47" t="s">
        <v>1201</v>
      </c>
    </row>
    <row r="190" spans="2:4" x14ac:dyDescent="0.25">
      <c r="B190" s="50">
        <v>0</v>
      </c>
      <c r="D190" s="51" t="s">
        <v>474</v>
      </c>
    </row>
    <row r="191" spans="2:4" x14ac:dyDescent="0.25">
      <c r="D191" s="59" t="s">
        <v>304</v>
      </c>
    </row>
    <row r="192" spans="2:4" x14ac:dyDescent="0.25">
      <c r="D192" s="55" t="s">
        <v>1202</v>
      </c>
    </row>
    <row r="194" spans="4:4" x14ac:dyDescent="0.25">
      <c r="D194" s="47" t="s">
        <v>1202</v>
      </c>
    </row>
    <row r="225" spans="4:23" x14ac:dyDescent="0.25">
      <c r="D225" s="47" t="s">
        <v>309</v>
      </c>
    </row>
    <row r="226" spans="4:23" x14ac:dyDescent="0.25">
      <c r="D226" s="51" t="s">
        <v>369</v>
      </c>
    </row>
    <row r="228" spans="4:23" x14ac:dyDescent="0.25">
      <c r="D228" s="56" t="s">
        <v>342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</row>
    <row r="229" spans="4:23" x14ac:dyDescent="0.25">
      <c r="D229" s="56" t="s">
        <v>443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</row>
    <row r="230" spans="4:23" x14ac:dyDescent="0.25">
      <c r="D230" s="56" t="s">
        <v>257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</row>
    <row r="231" spans="4:23" x14ac:dyDescent="0.25">
      <c r="D231" s="56" t="s">
        <v>1203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</row>
    <row r="233" spans="4:23" x14ac:dyDescent="0.25">
      <c r="D233" s="57" t="s">
        <v>357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</row>
    <row r="234" spans="4:23" x14ac:dyDescent="0.25">
      <c r="D234" s="57" t="s">
        <v>322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</row>
    <row r="235" spans="4:23" x14ac:dyDescent="0.25">
      <c r="D235" s="57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</row>
    <row r="236" spans="4:23" x14ac:dyDescent="0.25">
      <c r="D236" s="57" t="s">
        <v>829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</row>
    <row r="237" spans="4:23" x14ac:dyDescent="0.25">
      <c r="D237" s="57" t="s">
        <v>282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</row>
    <row r="238" spans="4:23" x14ac:dyDescent="0.25">
      <c r="D238" s="57" t="s">
        <v>1204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</row>
    <row r="239" spans="4:23" x14ac:dyDescent="0.25">
      <c r="D239" s="57" t="s">
        <v>489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</row>
    <row r="240" spans="4:23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</row>
    <row r="241" spans="4:18" x14ac:dyDescent="0.25">
      <c r="D241" s="57" t="s">
        <v>263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</row>
    <row r="242" spans="4:18" x14ac:dyDescent="0.25">
      <c r="D242" s="57" t="s">
        <v>264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</row>
    <row r="243" spans="4:18" x14ac:dyDescent="0.25">
      <c r="D243" s="57" t="s">
        <v>358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</row>
    <row r="245" spans="4:18" x14ac:dyDescent="0.25">
      <c r="D245" s="47" t="s">
        <v>1205</v>
      </c>
    </row>
    <row r="289" spans="2:4" x14ac:dyDescent="0.25">
      <c r="B289" s="50">
        <v>0</v>
      </c>
      <c r="D289" s="51" t="s">
        <v>1149</v>
      </c>
    </row>
    <row r="290" spans="2:4" x14ac:dyDescent="0.25">
      <c r="D290" s="59" t="s">
        <v>304</v>
      </c>
    </row>
    <row r="292" spans="2:4" x14ac:dyDescent="0.25">
      <c r="D292" s="47" t="s">
        <v>36</v>
      </c>
    </row>
    <row r="293" spans="2:4" x14ac:dyDescent="0.25">
      <c r="D293" s="54" t="s">
        <v>1151</v>
      </c>
    </row>
    <row r="295" spans="2:4" x14ac:dyDescent="0.25">
      <c r="D295" s="47" t="s">
        <v>1147</v>
      </c>
    </row>
    <row r="317" spans="4:4" x14ac:dyDescent="0.25">
      <c r="D317" s="51" t="s">
        <v>1138</v>
      </c>
    </row>
    <row r="319" spans="4:4" x14ac:dyDescent="0.25">
      <c r="D319" s="47" t="s">
        <v>1208</v>
      </c>
    </row>
    <row r="335" spans="4:4" x14ac:dyDescent="0.25">
      <c r="D335" s="47" t="s">
        <v>1215</v>
      </c>
    </row>
    <row r="351" spans="4:4" x14ac:dyDescent="0.25">
      <c r="D351" s="51" t="s">
        <v>1234</v>
      </c>
    </row>
    <row r="353" spans="4:4" x14ac:dyDescent="0.25">
      <c r="D353" s="47" t="s">
        <v>1215</v>
      </c>
    </row>
    <row r="396" spans="2:4" x14ac:dyDescent="0.25">
      <c r="B396" s="50">
        <v>0</v>
      </c>
      <c r="D396" s="51" t="s">
        <v>1210</v>
      </c>
    </row>
    <row r="397" spans="2:4" x14ac:dyDescent="0.25">
      <c r="D397" s="59" t="s">
        <v>304</v>
      </c>
    </row>
    <row r="399" spans="2:4" x14ac:dyDescent="0.25">
      <c r="D399" s="47" t="s">
        <v>36</v>
      </c>
    </row>
    <row r="400" spans="2:4" x14ac:dyDescent="0.25">
      <c r="D400" s="54" t="s">
        <v>1212</v>
      </c>
    </row>
    <row r="402" spans="4:4" x14ac:dyDescent="0.25">
      <c r="D402" s="47" t="s">
        <v>1206</v>
      </c>
    </row>
    <row r="458" spans="4:19" x14ac:dyDescent="0.25">
      <c r="D458" s="47" t="s">
        <v>316</v>
      </c>
    </row>
    <row r="459" spans="4:19" x14ac:dyDescent="0.25">
      <c r="D459" s="51" t="s">
        <v>1209</v>
      </c>
    </row>
    <row r="461" spans="4:19" x14ac:dyDescent="0.25">
      <c r="D461" s="56" t="s">
        <v>33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</row>
    <row r="462" spans="4:19" x14ac:dyDescent="0.25">
      <c r="D462" s="56" t="s">
        <v>1118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</row>
    <row r="463" spans="4:19" x14ac:dyDescent="0.25">
      <c r="D463" s="56" t="s">
        <v>648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</row>
    <row r="464" spans="4:19" x14ac:dyDescent="0.25">
      <c r="D464" s="56" t="s">
        <v>838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</row>
    <row r="465" spans="4:19" x14ac:dyDescent="0.25">
      <c r="D465" s="56" t="s">
        <v>353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</row>
    <row r="466" spans="4:19" x14ac:dyDescent="0.25">
      <c r="D466" s="56" t="s">
        <v>462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</row>
    <row r="467" spans="4:19" x14ac:dyDescent="0.25">
      <c r="D467" s="56" t="s">
        <v>828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</row>
    <row r="468" spans="4:19" x14ac:dyDescent="0.25">
      <c r="D468" s="56" t="s">
        <v>848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</row>
    <row r="469" spans="4:19" x14ac:dyDescent="0.25">
      <c r="D469" s="56" t="s">
        <v>279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</row>
    <row r="470" spans="4:19" x14ac:dyDescent="0.25">
      <c r="D470" s="56" t="s">
        <v>849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</row>
    <row r="471" spans="4:19" x14ac:dyDescent="0.25">
      <c r="D471" s="56" t="s">
        <v>333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</row>
    <row r="472" spans="4:19" x14ac:dyDescent="0.25">
      <c r="D472" s="56" t="s">
        <v>1119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</row>
    <row r="473" spans="4:19" x14ac:dyDescent="0.25">
      <c r="D473" s="56" t="s">
        <v>490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</row>
    <row r="474" spans="4:19" x14ac:dyDescent="0.25">
      <c r="D474" s="56" t="s">
        <v>1213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</row>
    <row r="476" spans="4:19" x14ac:dyDescent="0.25">
      <c r="D476" s="47" t="s">
        <v>1214</v>
      </c>
    </row>
    <row r="492" spans="4:4" x14ac:dyDescent="0.25">
      <c r="D492" s="51" t="s">
        <v>1234</v>
      </c>
    </row>
    <row r="494" spans="4:4" x14ac:dyDescent="0.25">
      <c r="D494" s="47" t="s">
        <v>1214</v>
      </c>
    </row>
    <row r="529" spans="2:4" x14ac:dyDescent="0.25">
      <c r="B529" s="50">
        <v>0</v>
      </c>
      <c r="D529" s="51" t="s">
        <v>977</v>
      </c>
    </row>
    <row r="530" spans="2:4" x14ac:dyDescent="0.25">
      <c r="D530" s="59" t="s">
        <v>306</v>
      </c>
    </row>
    <row r="531" spans="2:4" x14ac:dyDescent="0.25">
      <c r="D531" s="55" t="s">
        <v>35</v>
      </c>
    </row>
    <row r="611" spans="2:4" x14ac:dyDescent="0.25">
      <c r="B611" s="50">
        <v>0</v>
      </c>
      <c r="D611" s="51" t="s">
        <v>1219</v>
      </c>
    </row>
    <row r="612" spans="2:4" x14ac:dyDescent="0.25">
      <c r="D612" s="59" t="s">
        <v>304</v>
      </c>
    </row>
    <row r="614" spans="2:4" x14ac:dyDescent="0.25">
      <c r="D614" s="47" t="s">
        <v>36</v>
      </c>
    </row>
    <row r="615" spans="2:4" x14ac:dyDescent="0.25">
      <c r="D615" s="54" t="s">
        <v>1220</v>
      </c>
    </row>
    <row r="617" spans="2:4" x14ac:dyDescent="0.25">
      <c r="D617" s="47" t="s">
        <v>1216</v>
      </c>
    </row>
    <row r="661" spans="4:19" x14ac:dyDescent="0.25">
      <c r="D661" s="47" t="s">
        <v>316</v>
      </c>
    </row>
    <row r="662" spans="4:19" x14ac:dyDescent="0.25">
      <c r="D662" s="51" t="s">
        <v>1221</v>
      </c>
    </row>
    <row r="664" spans="4:19" x14ac:dyDescent="0.25">
      <c r="D664" s="56" t="s">
        <v>33</v>
      </c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</row>
    <row r="665" spans="4:19" x14ac:dyDescent="0.25">
      <c r="D665" s="56" t="s">
        <v>1118</v>
      </c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</row>
    <row r="666" spans="4:19" x14ac:dyDescent="0.25">
      <c r="D666" s="56" t="s">
        <v>648</v>
      </c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</row>
    <row r="667" spans="4:19" x14ac:dyDescent="0.25">
      <c r="D667" s="56" t="s">
        <v>838</v>
      </c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</row>
    <row r="668" spans="4:19" x14ac:dyDescent="0.25">
      <c r="D668" s="56" t="s">
        <v>353</v>
      </c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</row>
    <row r="669" spans="4:19" x14ac:dyDescent="0.25">
      <c r="D669" s="56" t="s">
        <v>462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</row>
    <row r="670" spans="4:19" x14ac:dyDescent="0.25">
      <c r="D670" s="56" t="s">
        <v>828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</row>
    <row r="671" spans="4:19" x14ac:dyDescent="0.25">
      <c r="D671" s="56" t="s">
        <v>848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</row>
    <row r="672" spans="4:19" x14ac:dyDescent="0.25">
      <c r="D672" s="56" t="s">
        <v>279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</row>
    <row r="673" spans="4:19" x14ac:dyDescent="0.25">
      <c r="D673" s="56" t="s">
        <v>849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</row>
    <row r="674" spans="4:19" x14ac:dyDescent="0.25">
      <c r="D674" s="56" t="s">
        <v>333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</row>
    <row r="675" spans="4:19" x14ac:dyDescent="0.25">
      <c r="D675" s="56" t="s">
        <v>1119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</row>
    <row r="676" spans="4:19" x14ac:dyDescent="0.25">
      <c r="D676" s="56" t="s">
        <v>490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</row>
    <row r="677" spans="4:19" x14ac:dyDescent="0.25">
      <c r="D677" s="56" t="s">
        <v>1222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</row>
    <row r="679" spans="4:19" x14ac:dyDescent="0.25">
      <c r="D679" s="47" t="s">
        <v>1223</v>
      </c>
    </row>
    <row r="695" spans="4:4" x14ac:dyDescent="0.25">
      <c r="D695" s="51" t="s">
        <v>1145</v>
      </c>
    </row>
    <row r="697" spans="4:4" x14ac:dyDescent="0.25">
      <c r="D697" s="47" t="s">
        <v>1223</v>
      </c>
    </row>
    <row r="725" spans="2:2" x14ac:dyDescent="0.25">
      <c r="B72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dimension ref="A2:J37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85546875" style="100" bestFit="1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7109375" style="100" customWidth="1"/>
    <col min="11" max="16384" width="2.85546875" style="100"/>
  </cols>
  <sheetData>
    <row r="2" spans="1:10" ht="18.75" x14ac:dyDescent="0.25">
      <c r="A2" s="298" t="s">
        <v>596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1180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893</v>
      </c>
      <c r="B10" s="86" t="s">
        <v>895</v>
      </c>
      <c r="C10" s="86" t="s">
        <v>894</v>
      </c>
      <c r="D10" s="86" t="s">
        <v>330</v>
      </c>
      <c r="E10" s="86" t="s">
        <v>696</v>
      </c>
      <c r="F10" s="87">
        <v>44902.549305556</v>
      </c>
      <c r="G10" s="87">
        <v>45336.659722222001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926</v>
      </c>
      <c r="B12" s="86" t="s">
        <v>927</v>
      </c>
      <c r="C12" s="86" t="s">
        <v>356</v>
      </c>
      <c r="D12" s="86" t="s">
        <v>330</v>
      </c>
      <c r="E12" s="86" t="s">
        <v>276</v>
      </c>
      <c r="F12" s="87">
        <v>44908.603472221999</v>
      </c>
      <c r="G12" s="87">
        <v>45338.561805555997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929</v>
      </c>
      <c r="B13" s="84" t="s">
        <v>930</v>
      </c>
      <c r="C13" s="84" t="s">
        <v>433</v>
      </c>
      <c r="D13" s="84" t="s">
        <v>330</v>
      </c>
      <c r="E13" s="84" t="s">
        <v>276</v>
      </c>
      <c r="F13" s="85">
        <v>44909.454861111</v>
      </c>
      <c r="G13" s="85">
        <v>45341.413194444001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949</v>
      </c>
      <c r="B14" s="86" t="s">
        <v>950</v>
      </c>
      <c r="C14" s="86" t="s">
        <v>356</v>
      </c>
      <c r="D14" s="86" t="s">
        <v>330</v>
      </c>
      <c r="E14" s="86" t="s">
        <v>276</v>
      </c>
      <c r="F14" s="87">
        <v>44910.338888888997</v>
      </c>
      <c r="G14" s="87">
        <v>45341.630555556003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60" x14ac:dyDescent="0.25">
      <c r="A16" s="86" t="s">
        <v>978</v>
      </c>
      <c r="B16" s="86" t="s">
        <v>979</v>
      </c>
      <c r="C16" s="86" t="s">
        <v>272</v>
      </c>
      <c r="D16" s="86" t="s">
        <v>330</v>
      </c>
      <c r="E16" s="86" t="s">
        <v>276</v>
      </c>
      <c r="F16" s="87">
        <v>44910.659027777998</v>
      </c>
      <c r="G16" s="87">
        <v>45342.617361110999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984</v>
      </c>
      <c r="B17" s="84" t="s">
        <v>983</v>
      </c>
      <c r="C17" s="84" t="s">
        <v>356</v>
      </c>
      <c r="D17" s="84" t="s">
        <v>330</v>
      </c>
      <c r="E17" s="84" t="s">
        <v>276</v>
      </c>
      <c r="F17" s="85">
        <v>44911.418055556001</v>
      </c>
      <c r="G17" s="85">
        <v>45343.432638888997</v>
      </c>
      <c r="H17" s="84" t="s">
        <v>23</v>
      </c>
      <c r="I17" s="84" t="s">
        <v>18</v>
      </c>
      <c r="J17" s="84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84" t="s">
        <v>992</v>
      </c>
      <c r="B19" s="84" t="s">
        <v>993</v>
      </c>
      <c r="C19" s="84" t="s">
        <v>356</v>
      </c>
      <c r="D19" s="84" t="s">
        <v>330</v>
      </c>
      <c r="E19" s="84" t="s">
        <v>276</v>
      </c>
      <c r="F19" s="85">
        <v>44911.561111110997</v>
      </c>
      <c r="G19" s="85">
        <v>45343.561111110997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86" t="s">
        <v>995</v>
      </c>
      <c r="B20" s="86" t="s">
        <v>994</v>
      </c>
      <c r="C20" s="86" t="s">
        <v>356</v>
      </c>
      <c r="D20" s="86" t="s">
        <v>330</v>
      </c>
      <c r="E20" s="86" t="s">
        <v>276</v>
      </c>
      <c r="F20" s="87">
        <v>44911.668055556001</v>
      </c>
      <c r="G20" s="87">
        <v>45343.626388889003</v>
      </c>
      <c r="H20" s="86" t="s">
        <v>23</v>
      </c>
      <c r="I20" s="86" t="s">
        <v>18</v>
      </c>
      <c r="J20" s="86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6" t="s">
        <v>1148</v>
      </c>
      <c r="B29" s="66" t="s">
        <v>1150</v>
      </c>
      <c r="C29" s="66" t="s">
        <v>1181</v>
      </c>
      <c r="D29" s="66" t="s">
        <v>330</v>
      </c>
      <c r="E29" s="66" t="s">
        <v>276</v>
      </c>
      <c r="F29" s="83">
        <v>44917.408333332998</v>
      </c>
      <c r="G29" s="83">
        <v>45349.366666667003</v>
      </c>
      <c r="H29" s="66" t="s">
        <v>23</v>
      </c>
      <c r="I29" s="66" t="s">
        <v>18</v>
      </c>
      <c r="J29" s="66" t="s">
        <v>255</v>
      </c>
    </row>
    <row r="30" spans="1:10" ht="45" x14ac:dyDescent="0.25">
      <c r="A30" s="69" t="s">
        <v>1170</v>
      </c>
      <c r="B30" s="69" t="s">
        <v>1169</v>
      </c>
      <c r="C30" s="69" t="s">
        <v>1181</v>
      </c>
      <c r="D30" s="69" t="s">
        <v>330</v>
      </c>
      <c r="E30" s="69" t="s">
        <v>276</v>
      </c>
      <c r="F30" s="80">
        <v>44917.581250000003</v>
      </c>
      <c r="G30" s="80">
        <v>45349.581250000003</v>
      </c>
      <c r="H30" s="69" t="s">
        <v>23</v>
      </c>
      <c r="I30" s="69" t="s">
        <v>18</v>
      </c>
      <c r="J30" s="69" t="s">
        <v>255</v>
      </c>
    </row>
    <row r="31" spans="1:10" ht="45" x14ac:dyDescent="0.25">
      <c r="A31" s="60"/>
      <c r="B31" s="60"/>
      <c r="C31" s="69" t="s">
        <v>1148</v>
      </c>
      <c r="D31" s="69" t="s">
        <v>1150</v>
      </c>
      <c r="E31" s="60"/>
      <c r="F31" s="79"/>
      <c r="G31" s="79"/>
      <c r="H31" s="60"/>
      <c r="I31" s="60"/>
      <c r="J31" s="60"/>
    </row>
    <row r="32" spans="1:10" ht="45" x14ac:dyDescent="0.25">
      <c r="A32" s="88" t="s">
        <v>1173</v>
      </c>
      <c r="B32" s="88" t="s">
        <v>1172</v>
      </c>
      <c r="C32" s="88" t="s">
        <v>1182</v>
      </c>
      <c r="D32" s="88" t="s">
        <v>330</v>
      </c>
      <c r="E32" s="88" t="s">
        <v>276</v>
      </c>
      <c r="F32" s="89">
        <v>44917.584027778001</v>
      </c>
      <c r="G32" s="89">
        <v>45349.542361111002</v>
      </c>
      <c r="H32" s="88" t="s">
        <v>23</v>
      </c>
      <c r="I32" s="88" t="s">
        <v>18</v>
      </c>
      <c r="J32" s="88" t="s">
        <v>255</v>
      </c>
    </row>
    <row r="33" spans="1:10" ht="30" x14ac:dyDescent="0.25">
      <c r="A33" s="60"/>
      <c r="B33" s="60"/>
      <c r="C33" s="69" t="s">
        <v>1157</v>
      </c>
      <c r="D33" s="69" t="s">
        <v>1155</v>
      </c>
      <c r="E33" s="60"/>
      <c r="F33" s="79"/>
      <c r="G33" s="79"/>
      <c r="H33" s="60"/>
      <c r="I33" s="60"/>
      <c r="J33" s="60"/>
    </row>
    <row r="34" spans="1:10" ht="45" x14ac:dyDescent="0.25">
      <c r="A34" s="62" t="s">
        <v>1177</v>
      </c>
      <c r="B34" s="62" t="s">
        <v>1178</v>
      </c>
      <c r="C34" s="62" t="s">
        <v>356</v>
      </c>
      <c r="D34" s="62" t="s">
        <v>330</v>
      </c>
      <c r="E34" s="62" t="s">
        <v>276</v>
      </c>
      <c r="F34" s="81">
        <v>44917.661111111003</v>
      </c>
      <c r="G34" s="81">
        <v>45349.619444443997</v>
      </c>
      <c r="H34" s="62" t="s">
        <v>23</v>
      </c>
      <c r="I34" s="62" t="s">
        <v>18</v>
      </c>
      <c r="J34" s="62" t="s">
        <v>255</v>
      </c>
    </row>
    <row r="36" spans="1:10" ht="30" x14ac:dyDescent="0.25">
      <c r="A36" s="62" t="s">
        <v>1207</v>
      </c>
      <c r="B36" s="62" t="s">
        <v>1211</v>
      </c>
      <c r="C36" s="62"/>
      <c r="D36" s="62"/>
      <c r="E36" s="62"/>
      <c r="F36" s="81"/>
      <c r="G36" s="81"/>
      <c r="H36" s="62"/>
      <c r="I36" s="62"/>
      <c r="J36" s="62" t="s">
        <v>346</v>
      </c>
    </row>
    <row r="37" spans="1:10" ht="30" x14ac:dyDescent="0.25">
      <c r="A37" s="62" t="s">
        <v>1217</v>
      </c>
      <c r="B37" s="62" t="s">
        <v>1218</v>
      </c>
      <c r="C37" s="62"/>
      <c r="D37" s="62"/>
      <c r="E37" s="62"/>
      <c r="F37" s="81"/>
      <c r="G37" s="81"/>
      <c r="H37" s="62"/>
      <c r="I37" s="62"/>
      <c r="J37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1144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306</v>
      </c>
    </row>
    <row r="57" spans="2:4" x14ac:dyDescent="0.25">
      <c r="D57" s="55" t="s">
        <v>861</v>
      </c>
    </row>
    <row r="59" spans="2:4" x14ac:dyDescent="0.25">
      <c r="D59" s="47" t="s">
        <v>861</v>
      </c>
    </row>
    <row r="92" spans="4:4" x14ac:dyDescent="0.25">
      <c r="D92" s="47" t="s">
        <v>309</v>
      </c>
    </row>
    <row r="93" spans="4:4" x14ac:dyDescent="0.25">
      <c r="D93" s="51" t="s">
        <v>588</v>
      </c>
    </row>
    <row r="94" spans="4:4" x14ac:dyDescent="0.25">
      <c r="D94" s="51" t="s">
        <v>550</v>
      </c>
    </row>
    <row r="95" spans="4:4" x14ac:dyDescent="0.25">
      <c r="D95" s="51" t="s">
        <v>590</v>
      </c>
    </row>
    <row r="97" spans="4:4" x14ac:dyDescent="0.25">
      <c r="D97" s="47" t="s">
        <v>862</v>
      </c>
    </row>
    <row r="171" spans="2:4" x14ac:dyDescent="0.25">
      <c r="B171" s="49">
        <v>0</v>
      </c>
      <c r="D171" s="51" t="s">
        <v>977</v>
      </c>
    </row>
    <row r="172" spans="2:4" x14ac:dyDescent="0.25">
      <c r="D172" s="59" t="s">
        <v>491</v>
      </c>
    </row>
    <row r="173" spans="2:4" x14ac:dyDescent="0.25">
      <c r="D173" s="55" t="s">
        <v>35</v>
      </c>
    </row>
    <row r="253" spans="2:2" x14ac:dyDescent="0.25">
      <c r="B25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dimension ref="A2:J24"/>
  <sheetViews>
    <sheetView topLeftCell="A7" workbookViewId="0">
      <selection activeCell="C16" sqref="C16"/>
    </sheetView>
  </sheetViews>
  <sheetFormatPr defaultColWidth="2.85546875" defaultRowHeight="15" x14ac:dyDescent="0.25"/>
  <cols>
    <col min="1" max="1" width="9.140625" style="103" bestFit="1" customWidth="1"/>
    <col min="2" max="2" width="39.85546875" style="103" bestFit="1" customWidth="1"/>
    <col min="3" max="3" width="13.85546875" style="103" customWidth="1"/>
    <col min="4" max="4" width="17" style="103" bestFit="1" customWidth="1"/>
    <col min="5" max="5" width="18.85546875" style="103" bestFit="1" customWidth="1"/>
    <col min="6" max="7" width="10.7109375" style="103" bestFit="1" customWidth="1"/>
    <col min="8" max="8" width="8.5703125" style="103" bestFit="1" customWidth="1"/>
    <col min="9" max="9" width="7.5703125" style="103" bestFit="1" customWidth="1"/>
    <col min="10" max="10" width="10.140625" style="103" bestFit="1" customWidth="1"/>
    <col min="11" max="16384" width="2.85546875" style="103"/>
  </cols>
  <sheetData>
    <row r="2" spans="1:10" ht="18.75" x14ac:dyDescent="0.25">
      <c r="A2" s="300" t="s">
        <v>520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10" x14ac:dyDescent="0.25">
      <c r="A3" s="301" t="s">
        <v>1224</v>
      </c>
      <c r="B3" s="301"/>
      <c r="C3" s="301"/>
      <c r="D3" s="301"/>
      <c r="E3" s="301"/>
      <c r="F3" s="301"/>
      <c r="G3" s="301"/>
      <c r="H3" s="301"/>
      <c r="I3" s="301"/>
    </row>
    <row r="4" spans="1:10" ht="45" x14ac:dyDescent="0.25">
      <c r="A4" s="104" t="s">
        <v>374</v>
      </c>
      <c r="B4" s="104" t="s">
        <v>32</v>
      </c>
      <c r="C4" s="104" t="s">
        <v>31</v>
      </c>
      <c r="D4" s="104" t="s">
        <v>331</v>
      </c>
      <c r="E4" s="104" t="s">
        <v>373</v>
      </c>
      <c r="F4" s="104" t="s">
        <v>519</v>
      </c>
      <c r="G4" s="104" t="s">
        <v>254</v>
      </c>
      <c r="H4" s="104" t="s">
        <v>30</v>
      </c>
      <c r="I4" s="104" t="s">
        <v>29</v>
      </c>
      <c r="J4" s="104" t="s">
        <v>28</v>
      </c>
    </row>
    <row r="5" spans="1:10" ht="45" x14ac:dyDescent="0.25">
      <c r="A5" s="105" t="s">
        <v>314</v>
      </c>
      <c r="B5" s="105" t="s">
        <v>313</v>
      </c>
      <c r="C5" s="105" t="s">
        <v>312</v>
      </c>
      <c r="D5" s="105" t="s">
        <v>330</v>
      </c>
      <c r="E5" s="105" t="s">
        <v>276</v>
      </c>
      <c r="F5" s="106">
        <v>44673.446527777996</v>
      </c>
      <c r="G5" s="106">
        <v>44957.708333333001</v>
      </c>
      <c r="H5" s="105" t="s">
        <v>311</v>
      </c>
      <c r="I5" s="105" t="s">
        <v>18</v>
      </c>
      <c r="J5" s="105" t="s">
        <v>17</v>
      </c>
    </row>
    <row r="6" spans="1:10" ht="45" x14ac:dyDescent="0.25">
      <c r="A6" s="107" t="s">
        <v>345</v>
      </c>
      <c r="B6" s="107" t="s">
        <v>344</v>
      </c>
      <c r="C6" s="107" t="s">
        <v>312</v>
      </c>
      <c r="D6" s="107" t="s">
        <v>330</v>
      </c>
      <c r="E6" s="107" t="s">
        <v>343</v>
      </c>
      <c r="F6" s="108">
        <v>44693.600694444001</v>
      </c>
      <c r="G6" s="108">
        <v>44957.708333333001</v>
      </c>
      <c r="H6" s="107" t="s">
        <v>311</v>
      </c>
      <c r="I6" s="107" t="s">
        <v>18</v>
      </c>
      <c r="J6" s="107" t="s">
        <v>38</v>
      </c>
    </row>
    <row r="7" spans="1:10" ht="45" x14ac:dyDescent="0.25">
      <c r="A7" s="113" t="s">
        <v>481</v>
      </c>
      <c r="B7" s="109" t="s">
        <v>482</v>
      </c>
      <c r="C7" s="109" t="s">
        <v>473</v>
      </c>
      <c r="D7" s="109" t="s">
        <v>330</v>
      </c>
      <c r="E7" s="109" t="s">
        <v>276</v>
      </c>
      <c r="F7" s="110">
        <v>44852.484027778002</v>
      </c>
      <c r="G7" s="110">
        <v>45280.442361111003</v>
      </c>
      <c r="H7" s="109" t="s">
        <v>23</v>
      </c>
      <c r="I7" s="109" t="s">
        <v>18</v>
      </c>
      <c r="J7" s="109" t="s">
        <v>260</v>
      </c>
    </row>
    <row r="8" spans="1:10" ht="45" x14ac:dyDescent="0.25">
      <c r="A8" s="114" t="s">
        <v>512</v>
      </c>
      <c r="B8" s="111" t="s">
        <v>514</v>
      </c>
      <c r="C8" s="111" t="s">
        <v>356</v>
      </c>
      <c r="D8" s="111" t="s">
        <v>330</v>
      </c>
      <c r="E8" s="111" t="s">
        <v>276</v>
      </c>
      <c r="F8" s="112">
        <v>44861.668055556001</v>
      </c>
      <c r="G8" s="112">
        <v>45292.626388889003</v>
      </c>
      <c r="H8" s="111" t="s">
        <v>23</v>
      </c>
      <c r="I8" s="111" t="s">
        <v>18</v>
      </c>
      <c r="J8" s="111" t="s">
        <v>260</v>
      </c>
    </row>
    <row r="9" spans="1:10" ht="45" x14ac:dyDescent="0.25">
      <c r="A9" s="113" t="s">
        <v>601</v>
      </c>
      <c r="B9" s="109" t="s">
        <v>599</v>
      </c>
      <c r="C9" s="109" t="s">
        <v>360</v>
      </c>
      <c r="D9" s="109" t="s">
        <v>330</v>
      </c>
      <c r="E9" s="109" t="s">
        <v>276</v>
      </c>
      <c r="F9" s="110">
        <v>44873.412499999999</v>
      </c>
      <c r="G9" s="110">
        <v>45302.370833333</v>
      </c>
      <c r="H9" s="109" t="s">
        <v>23</v>
      </c>
      <c r="I9" s="109" t="s">
        <v>18</v>
      </c>
      <c r="J9" s="109" t="s">
        <v>260</v>
      </c>
    </row>
    <row r="10" spans="1:10" ht="45" x14ac:dyDescent="0.25">
      <c r="A10" s="111" t="s">
        <v>921</v>
      </c>
      <c r="B10" s="111" t="s">
        <v>924</v>
      </c>
      <c r="C10" s="111" t="s">
        <v>459</v>
      </c>
      <c r="D10" s="111" t="s">
        <v>330</v>
      </c>
      <c r="E10" s="111" t="s">
        <v>276</v>
      </c>
      <c r="F10" s="112">
        <v>44903.420833333003</v>
      </c>
      <c r="G10" s="112">
        <v>45336.661805556003</v>
      </c>
      <c r="H10" s="111" t="s">
        <v>23</v>
      </c>
      <c r="I10" s="111" t="s">
        <v>18</v>
      </c>
      <c r="J10" s="111" t="s">
        <v>260</v>
      </c>
    </row>
    <row r="11" spans="1:10" ht="45" x14ac:dyDescent="0.25">
      <c r="A11" s="113" t="s">
        <v>976</v>
      </c>
      <c r="B11" s="105" t="s">
        <v>972</v>
      </c>
      <c r="C11" s="105" t="s">
        <v>361</v>
      </c>
      <c r="D11" s="105" t="s">
        <v>330</v>
      </c>
      <c r="E11" s="105" t="s">
        <v>276</v>
      </c>
      <c r="F11" s="106">
        <v>44910.595138889003</v>
      </c>
      <c r="G11" s="106">
        <v>45342.553472222004</v>
      </c>
      <c r="H11" s="105" t="s">
        <v>23</v>
      </c>
      <c r="I11" s="105" t="s">
        <v>18</v>
      </c>
      <c r="J11" s="105" t="s">
        <v>255</v>
      </c>
    </row>
    <row r="12" spans="1:10" ht="105" x14ac:dyDescent="0.25">
      <c r="A12" s="115" t="s">
        <v>986</v>
      </c>
      <c r="B12" s="115" t="s">
        <v>991</v>
      </c>
      <c r="C12" s="115" t="s">
        <v>998</v>
      </c>
      <c r="D12" s="115" t="s">
        <v>330</v>
      </c>
      <c r="E12" s="115" t="s">
        <v>276</v>
      </c>
      <c r="F12" s="116">
        <v>44911.4375</v>
      </c>
      <c r="G12" s="116">
        <v>45343.395833333001</v>
      </c>
      <c r="H12" s="115" t="s">
        <v>23</v>
      </c>
      <c r="I12" s="115" t="s">
        <v>18</v>
      </c>
      <c r="J12" s="115" t="s">
        <v>260</v>
      </c>
    </row>
    <row r="13" spans="1:10" ht="60" x14ac:dyDescent="0.25">
      <c r="A13" s="109" t="s">
        <v>997</v>
      </c>
      <c r="B13" s="109" t="s">
        <v>996</v>
      </c>
      <c r="C13" s="109" t="s">
        <v>920</v>
      </c>
      <c r="D13" s="109" t="s">
        <v>330</v>
      </c>
      <c r="E13" s="109" t="s">
        <v>276</v>
      </c>
      <c r="F13" s="110">
        <v>44914.665972221999</v>
      </c>
      <c r="G13" s="110">
        <v>45344.624305555997</v>
      </c>
      <c r="H13" s="109" t="s">
        <v>23</v>
      </c>
      <c r="I13" s="109" t="s">
        <v>18</v>
      </c>
      <c r="J13" s="109" t="s">
        <v>260</v>
      </c>
    </row>
    <row r="14" spans="1:10" ht="45" x14ac:dyDescent="0.25">
      <c r="A14" s="115" t="s">
        <v>1011</v>
      </c>
      <c r="B14" s="115" t="s">
        <v>1012</v>
      </c>
      <c r="C14" s="115" t="s">
        <v>465</v>
      </c>
      <c r="D14" s="115" t="s">
        <v>330</v>
      </c>
      <c r="E14" s="115" t="s">
        <v>276</v>
      </c>
      <c r="F14" s="116">
        <v>44915.634027777996</v>
      </c>
      <c r="G14" s="116">
        <v>45345.592361110997</v>
      </c>
      <c r="H14" s="115" t="s">
        <v>23</v>
      </c>
      <c r="I14" s="115" t="s">
        <v>18</v>
      </c>
      <c r="J14" s="115" t="s">
        <v>260</v>
      </c>
    </row>
    <row r="15" spans="1:10" ht="45" x14ac:dyDescent="0.25">
      <c r="A15" s="117" t="s">
        <v>1025</v>
      </c>
      <c r="B15" s="117" t="s">
        <v>1027</v>
      </c>
      <c r="C15" s="117" t="s">
        <v>698</v>
      </c>
      <c r="D15" s="117" t="s">
        <v>330</v>
      </c>
      <c r="E15" s="117" t="s">
        <v>276</v>
      </c>
      <c r="F15" s="118">
        <v>44915.663888889001</v>
      </c>
      <c r="G15" s="118">
        <v>45345.622222222002</v>
      </c>
      <c r="H15" s="117" t="s">
        <v>23</v>
      </c>
      <c r="I15" s="117" t="s">
        <v>18</v>
      </c>
      <c r="J15" s="117" t="s">
        <v>260</v>
      </c>
    </row>
    <row r="16" spans="1:10" ht="45" x14ac:dyDescent="0.25">
      <c r="A16" s="115" t="s">
        <v>1029</v>
      </c>
      <c r="B16" s="115" t="s">
        <v>1030</v>
      </c>
      <c r="C16" s="115" t="s">
        <v>325</v>
      </c>
      <c r="D16" s="115" t="s">
        <v>330</v>
      </c>
      <c r="E16" s="115" t="s">
        <v>276</v>
      </c>
      <c r="F16" s="116">
        <v>44915.675694443999</v>
      </c>
      <c r="G16" s="116">
        <v>45345.634027777996</v>
      </c>
      <c r="H16" s="115" t="s">
        <v>23</v>
      </c>
      <c r="I16" s="115" t="s">
        <v>18</v>
      </c>
      <c r="J16" s="115" t="s">
        <v>260</v>
      </c>
    </row>
    <row r="17" spans="1:10" ht="45" x14ac:dyDescent="0.25">
      <c r="A17" s="117" t="s">
        <v>1092</v>
      </c>
      <c r="B17" s="117" t="s">
        <v>1094</v>
      </c>
      <c r="C17" s="117" t="s">
        <v>925</v>
      </c>
      <c r="D17" s="117" t="s">
        <v>330</v>
      </c>
      <c r="E17" s="117" t="s">
        <v>276</v>
      </c>
      <c r="F17" s="118">
        <v>44916.368055555999</v>
      </c>
      <c r="G17" s="118">
        <v>45345.659722222001</v>
      </c>
      <c r="H17" s="117" t="s">
        <v>23</v>
      </c>
      <c r="I17" s="117" t="s">
        <v>18</v>
      </c>
      <c r="J17" s="117" t="s">
        <v>260</v>
      </c>
    </row>
    <row r="18" spans="1:10" ht="45" x14ac:dyDescent="0.25">
      <c r="A18" s="115" t="s">
        <v>1067</v>
      </c>
      <c r="B18" s="115" t="s">
        <v>1069</v>
      </c>
      <c r="C18" s="115" t="s">
        <v>501</v>
      </c>
      <c r="D18" s="115" t="s">
        <v>330</v>
      </c>
      <c r="E18" s="115" t="s">
        <v>276</v>
      </c>
      <c r="F18" s="116">
        <v>44916.568749999999</v>
      </c>
      <c r="G18" s="116">
        <v>45348.568749999999</v>
      </c>
      <c r="H18" s="115" t="s">
        <v>23</v>
      </c>
      <c r="I18" s="115" t="s">
        <v>18</v>
      </c>
      <c r="J18" s="115" t="s">
        <v>260</v>
      </c>
    </row>
    <row r="19" spans="1:10" ht="45" x14ac:dyDescent="0.25">
      <c r="A19" s="117" t="s">
        <v>1073</v>
      </c>
      <c r="B19" s="109" t="s">
        <v>1074</v>
      </c>
      <c r="C19" s="109" t="s">
        <v>501</v>
      </c>
      <c r="D19" s="109" t="s">
        <v>330</v>
      </c>
      <c r="E19" s="109" t="s">
        <v>347</v>
      </c>
      <c r="F19" s="110">
        <v>44916.581944443999</v>
      </c>
      <c r="G19" s="110">
        <v>45348.581944443999</v>
      </c>
      <c r="H19" s="109" t="s">
        <v>23</v>
      </c>
      <c r="I19" s="109" t="s">
        <v>18</v>
      </c>
      <c r="J19" s="109" t="s">
        <v>260</v>
      </c>
    </row>
    <row r="20" spans="1:10" ht="45" x14ac:dyDescent="0.25">
      <c r="A20" s="115" t="s">
        <v>1121</v>
      </c>
      <c r="B20" s="111" t="s">
        <v>1122</v>
      </c>
      <c r="C20" s="111" t="s">
        <v>356</v>
      </c>
      <c r="D20" s="111" t="s">
        <v>330</v>
      </c>
      <c r="E20" s="111" t="s">
        <v>276</v>
      </c>
      <c r="F20" s="112">
        <v>44916.658333332998</v>
      </c>
      <c r="G20" s="112">
        <v>45348.616666667003</v>
      </c>
      <c r="H20" s="111" t="s">
        <v>23</v>
      </c>
      <c r="I20" s="111" t="s">
        <v>18</v>
      </c>
      <c r="J20" s="111" t="s">
        <v>260</v>
      </c>
    </row>
    <row r="21" spans="1:10" ht="45" x14ac:dyDescent="0.25">
      <c r="A21" s="109" t="s">
        <v>1148</v>
      </c>
      <c r="B21" s="109" t="s">
        <v>1150</v>
      </c>
      <c r="C21" s="109" t="s">
        <v>1181</v>
      </c>
      <c r="D21" s="109" t="s">
        <v>330</v>
      </c>
      <c r="E21" s="109" t="s">
        <v>276</v>
      </c>
      <c r="F21" s="110">
        <v>44917.408333332998</v>
      </c>
      <c r="G21" s="110">
        <v>45349.366666667003</v>
      </c>
      <c r="H21" s="109" t="s">
        <v>23</v>
      </c>
      <c r="I21" s="109" t="s">
        <v>18</v>
      </c>
      <c r="J21" s="109" t="s">
        <v>260</v>
      </c>
    </row>
    <row r="22" spans="1:10" ht="45" x14ac:dyDescent="0.25">
      <c r="A22" s="111" t="s">
        <v>1177</v>
      </c>
      <c r="B22" s="111" t="s">
        <v>1178</v>
      </c>
      <c r="C22" s="111" t="s">
        <v>356</v>
      </c>
      <c r="D22" s="111" t="s">
        <v>330</v>
      </c>
      <c r="E22" s="111" t="s">
        <v>276</v>
      </c>
      <c r="F22" s="112">
        <v>44917.661111111003</v>
      </c>
      <c r="G22" s="112">
        <v>45349.619444443997</v>
      </c>
      <c r="H22" s="111" t="s">
        <v>23</v>
      </c>
      <c r="I22" s="111" t="s">
        <v>18</v>
      </c>
      <c r="J22" s="111" t="s">
        <v>260</v>
      </c>
    </row>
    <row r="23" spans="1:10" ht="45" x14ac:dyDescent="0.25">
      <c r="A23" s="109" t="s">
        <v>1207</v>
      </c>
      <c r="B23" s="109" t="s">
        <v>1211</v>
      </c>
      <c r="C23" s="109" t="s">
        <v>925</v>
      </c>
      <c r="D23" s="109" t="s">
        <v>330</v>
      </c>
      <c r="E23" s="109" t="s">
        <v>276</v>
      </c>
      <c r="F23" s="110">
        <v>44918.409027777998</v>
      </c>
      <c r="G23" s="110">
        <v>45351.367361110999</v>
      </c>
      <c r="H23" s="109" t="s">
        <v>23</v>
      </c>
      <c r="I23" s="109" t="s">
        <v>18</v>
      </c>
      <c r="J23" s="109" t="s">
        <v>260</v>
      </c>
    </row>
    <row r="24" spans="1:10" ht="45" x14ac:dyDescent="0.25">
      <c r="A24" s="115" t="s">
        <v>1217</v>
      </c>
      <c r="B24" s="115" t="s">
        <v>1218</v>
      </c>
      <c r="C24" s="115" t="s">
        <v>319</v>
      </c>
      <c r="D24" s="115" t="s">
        <v>330</v>
      </c>
      <c r="E24" s="115" t="s">
        <v>276</v>
      </c>
      <c r="F24" s="116">
        <v>44918.656944444003</v>
      </c>
      <c r="G24" s="116">
        <v>45351.615277778001</v>
      </c>
      <c r="H24" s="115" t="s">
        <v>23</v>
      </c>
      <c r="I24" s="115" t="s">
        <v>18</v>
      </c>
      <c r="J24" s="11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dimension ref="B2:BL82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1225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9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1226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1227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49">
        <v>0</v>
      </c>
      <c r="D55" s="51" t="s">
        <v>352</v>
      </c>
    </row>
    <row r="56" spans="2:4" x14ac:dyDescent="0.25">
      <c r="D56" s="47" t="s">
        <v>363</v>
      </c>
    </row>
    <row r="57" spans="2:4" x14ac:dyDescent="0.25">
      <c r="D57" s="59" t="s">
        <v>303</v>
      </c>
    </row>
    <row r="63" spans="2:4" x14ac:dyDescent="0.25">
      <c r="B63" s="48">
        <v>0</v>
      </c>
      <c r="D63" s="51" t="s">
        <v>887</v>
      </c>
    </row>
    <row r="64" spans="2:4" x14ac:dyDescent="0.25">
      <c r="D64" s="59" t="s">
        <v>305</v>
      </c>
    </row>
    <row r="65" spans="4:4" x14ac:dyDescent="0.25">
      <c r="D65" s="55" t="s">
        <v>1230</v>
      </c>
    </row>
    <row r="67" spans="4:4" x14ac:dyDescent="0.25">
      <c r="D67" s="47" t="s">
        <v>1230</v>
      </c>
    </row>
    <row r="99" spans="4:4" x14ac:dyDescent="0.25">
      <c r="D99" s="47" t="s">
        <v>1229</v>
      </c>
    </row>
    <row r="131" spans="4:48" x14ac:dyDescent="0.25">
      <c r="D131" s="47" t="s">
        <v>309</v>
      </c>
      <c r="M131" s="47" t="s">
        <v>365</v>
      </c>
    </row>
    <row r="132" spans="4:48" x14ac:dyDescent="0.25">
      <c r="D132" s="51" t="s">
        <v>1235</v>
      </c>
      <c r="M132" s="51" t="s">
        <v>1236</v>
      </c>
    </row>
    <row r="134" spans="4:48" x14ac:dyDescent="0.25">
      <c r="D134" s="56" t="s">
        <v>34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A134" s="56" t="s">
        <v>34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</row>
    <row r="135" spans="4:48" x14ac:dyDescent="0.25">
      <c r="D135" s="56" t="s">
        <v>1237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A135" s="56" t="s">
        <v>636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</row>
    <row r="136" spans="4:48" x14ac:dyDescent="0.25">
      <c r="D136" s="56" t="s">
        <v>1238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A136" s="56" t="s">
        <v>1239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</row>
    <row r="138" spans="4:48" x14ac:dyDescent="0.25">
      <c r="D138" s="47" t="s">
        <v>1229</v>
      </c>
    </row>
    <row r="244" spans="2:4" x14ac:dyDescent="0.25">
      <c r="B244" s="49">
        <v>0</v>
      </c>
      <c r="D244" s="51" t="s">
        <v>977</v>
      </c>
    </row>
    <row r="245" spans="2:4" x14ac:dyDescent="0.25">
      <c r="D245" s="59" t="s">
        <v>302</v>
      </c>
    </row>
    <row r="247" spans="2:4" x14ac:dyDescent="0.25">
      <c r="D247" s="47" t="s">
        <v>36</v>
      </c>
    </row>
    <row r="248" spans="2:4" x14ac:dyDescent="0.25">
      <c r="D248" s="54" t="s">
        <v>982</v>
      </c>
    </row>
    <row r="250" spans="2:4" x14ac:dyDescent="0.25">
      <c r="D250" s="47" t="s">
        <v>972</v>
      </c>
    </row>
    <row r="282" spans="4:12" x14ac:dyDescent="0.25">
      <c r="D282" s="47" t="s">
        <v>348</v>
      </c>
      <c r="L282" s="47" t="s">
        <v>975</v>
      </c>
    </row>
    <row r="283" spans="4:12" x14ac:dyDescent="0.25">
      <c r="D283" s="51" t="s">
        <v>973</v>
      </c>
      <c r="L283" s="51" t="s">
        <v>974</v>
      </c>
    </row>
    <row r="285" spans="4:12" x14ac:dyDescent="0.25">
      <c r="D285" s="51" t="s">
        <v>935</v>
      </c>
    </row>
    <row r="313" spans="4:64" x14ac:dyDescent="0.25">
      <c r="D313" s="51" t="s">
        <v>973</v>
      </c>
    </row>
    <row r="314" spans="4:64" x14ac:dyDescent="0.25">
      <c r="D314" s="51" t="s">
        <v>1175</v>
      </c>
    </row>
    <row r="316" spans="4:64" x14ac:dyDescent="0.25">
      <c r="D316" s="51" t="s">
        <v>1225</v>
      </c>
    </row>
    <row r="318" spans="4:64" x14ac:dyDescent="0.25">
      <c r="D318" s="56" t="s">
        <v>1241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</row>
    <row r="319" spans="4:64" x14ac:dyDescent="0.25">
      <c r="D319" s="56" t="s">
        <v>1330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</row>
    <row r="320" spans="4:64" x14ac:dyDescent="0.25">
      <c r="D320" s="56" t="s">
        <v>1242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</row>
    <row r="321" spans="4:64" x14ac:dyDescent="0.25">
      <c r="D321" s="56" t="s">
        <v>1243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</row>
    <row r="323" spans="4:64" x14ac:dyDescent="0.25">
      <c r="D323" s="57" t="s">
        <v>357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</row>
    <row r="324" spans="4:64" x14ac:dyDescent="0.25">
      <c r="D324" s="57" t="s">
        <v>322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</row>
    <row r="325" spans="4:64" x14ac:dyDescent="0.25">
      <c r="D325" s="57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</row>
    <row r="326" spans="4:64" x14ac:dyDescent="0.25">
      <c r="D326" s="57" t="s">
        <v>1244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</row>
    <row r="327" spans="4:64" x14ac:dyDescent="0.25">
      <c r="D327" s="57" t="s">
        <v>1245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</row>
    <row r="328" spans="4:64" x14ac:dyDescent="0.25">
      <c r="D328" s="57" t="s">
        <v>1246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</row>
    <row r="329" spans="4:64" x14ac:dyDescent="0.25">
      <c r="D329" s="57" t="s">
        <v>1247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</row>
    <row r="330" spans="4:64" x14ac:dyDescent="0.25">
      <c r="D330" s="57" t="s">
        <v>1248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</row>
    <row r="331" spans="4:64" x14ac:dyDescent="0.25">
      <c r="D331" s="57" t="s">
        <v>775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</row>
    <row r="332" spans="4:64" x14ac:dyDescent="0.25">
      <c r="D332" s="57" t="s">
        <v>774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</row>
    <row r="333" spans="4:64" x14ac:dyDescent="0.25">
      <c r="D333" s="57" t="s">
        <v>1249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</row>
    <row r="334" spans="4:64" x14ac:dyDescent="0.25">
      <c r="D334" s="57" t="s">
        <v>1250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</row>
    <row r="335" spans="4:64" x14ac:dyDescent="0.25">
      <c r="D335" s="57" t="s">
        <v>1251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</row>
    <row r="336" spans="4:64" x14ac:dyDescent="0.25">
      <c r="D336" s="57" t="s">
        <v>1252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</row>
    <row r="337" spans="4:25" x14ac:dyDescent="0.25">
      <c r="D337" s="57" t="s">
        <v>1253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</row>
    <row r="338" spans="4:25" x14ac:dyDescent="0.25">
      <c r="D338" s="57" t="s">
        <v>1254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</row>
    <row r="339" spans="4:25" x14ac:dyDescent="0.25">
      <c r="D339" s="57" t="s">
        <v>1255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</row>
    <row r="340" spans="4:25" x14ac:dyDescent="0.25">
      <c r="D340" s="57" t="s">
        <v>1256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</row>
    <row r="341" spans="4:25" x14ac:dyDescent="0.25">
      <c r="D341" s="57" t="s">
        <v>1257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</row>
    <row r="342" spans="4:25" x14ac:dyDescent="0.25">
      <c r="D342" s="57" t="s">
        <v>278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</row>
    <row r="343" spans="4:25" x14ac:dyDescent="0.25">
      <c r="D343" s="57" t="s">
        <v>33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</row>
    <row r="344" spans="4:25" x14ac:dyDescent="0.25">
      <c r="D344" s="57" t="s">
        <v>1258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</row>
    <row r="345" spans="4:25" x14ac:dyDescent="0.25">
      <c r="D345" s="57" t="s">
        <v>1259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</row>
    <row r="346" spans="4:25" x14ac:dyDescent="0.25">
      <c r="D346" s="57" t="s">
        <v>1260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</row>
    <row r="347" spans="4:25" x14ac:dyDescent="0.25">
      <c r="D347" s="57" t="s">
        <v>1261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</row>
    <row r="348" spans="4:25" x14ac:dyDescent="0.25">
      <c r="D348" s="57" t="s">
        <v>778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</row>
    <row r="349" spans="4:25" x14ac:dyDescent="0.25">
      <c r="D349" s="57" t="s">
        <v>493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</row>
    <row r="350" spans="4:25" x14ac:dyDescent="0.25">
      <c r="D350" s="57" t="s">
        <v>1262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</row>
    <row r="351" spans="4:25" x14ac:dyDescent="0.25">
      <c r="D351" s="57" t="s">
        <v>1263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</row>
    <row r="352" spans="4:25" x14ac:dyDescent="0.25">
      <c r="D352" s="57" t="s">
        <v>1264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</row>
    <row r="353" spans="4:25" x14ac:dyDescent="0.25">
      <c r="D353" s="57" t="s">
        <v>1265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</row>
    <row r="354" spans="4:25" x14ac:dyDescent="0.25">
      <c r="D354" s="57" t="s">
        <v>1266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</row>
    <row r="355" spans="4:25" x14ac:dyDescent="0.25">
      <c r="D355" s="57" t="s">
        <v>1267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</row>
    <row r="356" spans="4:25" x14ac:dyDescent="0.25">
      <c r="D356" s="57" t="s">
        <v>1268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</row>
    <row r="357" spans="4:25" x14ac:dyDescent="0.25">
      <c r="D357" s="57" t="s">
        <v>1269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</row>
    <row r="358" spans="4:25" x14ac:dyDescent="0.25">
      <c r="D358" s="57" t="s">
        <v>1270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</row>
    <row r="359" spans="4:25" x14ac:dyDescent="0.25">
      <c r="D359" s="57" t="s">
        <v>1271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</row>
    <row r="360" spans="4:25" x14ac:dyDescent="0.25">
      <c r="D360" s="57" t="s">
        <v>1272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</row>
    <row r="361" spans="4:25" x14ac:dyDescent="0.25">
      <c r="D361" s="57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</row>
    <row r="362" spans="4:25" x14ac:dyDescent="0.25">
      <c r="D362" s="57" t="s">
        <v>263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</row>
    <row r="363" spans="4:25" x14ac:dyDescent="0.25">
      <c r="D363" s="57" t="s">
        <v>264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</row>
    <row r="364" spans="4:25" x14ac:dyDescent="0.25">
      <c r="D364" s="57" t="s">
        <v>358</v>
      </c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</row>
    <row r="365" spans="4:25" x14ac:dyDescent="0.25">
      <c r="D365" s="57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</row>
    <row r="366" spans="4:25" x14ac:dyDescent="0.25">
      <c r="D366" s="57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</row>
    <row r="367" spans="4:25" x14ac:dyDescent="0.25">
      <c r="D367" s="57" t="s">
        <v>357</v>
      </c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</row>
    <row r="368" spans="4:25" x14ac:dyDescent="0.25">
      <c r="D368" s="57" t="s">
        <v>322</v>
      </c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</row>
    <row r="369" spans="4:25" x14ac:dyDescent="0.25">
      <c r="D369" s="57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</row>
    <row r="370" spans="4:25" x14ac:dyDescent="0.25">
      <c r="D370" s="57" t="s">
        <v>1273</v>
      </c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</row>
    <row r="371" spans="4:25" x14ac:dyDescent="0.25">
      <c r="D371" s="57" t="s">
        <v>1274</v>
      </c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</row>
    <row r="372" spans="4:25" x14ac:dyDescent="0.25">
      <c r="D372" s="57" t="s">
        <v>1275</v>
      </c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</row>
    <row r="373" spans="4:25" x14ac:dyDescent="0.25">
      <c r="D373" s="57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</row>
    <row r="374" spans="4:25" x14ac:dyDescent="0.25">
      <c r="D374" s="57" t="s">
        <v>1276</v>
      </c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</row>
    <row r="375" spans="4:25" x14ac:dyDescent="0.25">
      <c r="D375" s="57" t="s">
        <v>1274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</row>
    <row r="376" spans="4:25" x14ac:dyDescent="0.25">
      <c r="D376" s="57" t="s">
        <v>1277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</row>
    <row r="377" spans="4:25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</row>
    <row r="378" spans="4:25" x14ac:dyDescent="0.25">
      <c r="D378" s="57" t="s">
        <v>1278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</row>
    <row r="379" spans="4:25" x14ac:dyDescent="0.25">
      <c r="D379" s="57" t="s">
        <v>1279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25" x14ac:dyDescent="0.25">
      <c r="D380" s="57" t="s">
        <v>1280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25" x14ac:dyDescent="0.25">
      <c r="D381" s="57" t="s">
        <v>1246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</row>
    <row r="382" spans="4:25" x14ac:dyDescent="0.25">
      <c r="D382" s="57" t="s">
        <v>1281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</row>
    <row r="383" spans="4:25" x14ac:dyDescent="0.25">
      <c r="D383" s="57" t="s">
        <v>1282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</row>
    <row r="384" spans="4:25" x14ac:dyDescent="0.25">
      <c r="D384" s="57" t="s">
        <v>1283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</row>
    <row r="385" spans="4:25" x14ac:dyDescent="0.25">
      <c r="D385" s="57" t="s">
        <v>1284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</row>
    <row r="386" spans="4:25" x14ac:dyDescent="0.25">
      <c r="D386" s="57" t="s">
        <v>1285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</row>
    <row r="387" spans="4:25" x14ac:dyDescent="0.25">
      <c r="D387" s="57" t="s">
        <v>1286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</row>
    <row r="388" spans="4:25" x14ac:dyDescent="0.25">
      <c r="D388" s="57" t="s">
        <v>1287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</row>
    <row r="389" spans="4:25" x14ac:dyDescent="0.25">
      <c r="D389" s="57" t="s">
        <v>1288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</row>
    <row r="390" spans="4:25" x14ac:dyDescent="0.25">
      <c r="D390" s="57" t="s">
        <v>1289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</row>
    <row r="391" spans="4:25" x14ac:dyDescent="0.25">
      <c r="D391" s="57" t="s">
        <v>1290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</row>
    <row r="392" spans="4:25" x14ac:dyDescent="0.25">
      <c r="D392" s="57" t="s">
        <v>1291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</row>
    <row r="393" spans="4:25" x14ac:dyDescent="0.25">
      <c r="D393" s="57" t="s">
        <v>1292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</row>
    <row r="394" spans="4:25" x14ac:dyDescent="0.25">
      <c r="D394" s="57" t="s">
        <v>1293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</row>
    <row r="395" spans="4:25" x14ac:dyDescent="0.25">
      <c r="D395" s="57" t="s">
        <v>1294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</row>
    <row r="396" spans="4:25" x14ac:dyDescent="0.25">
      <c r="D396" s="57" t="s">
        <v>1295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</row>
    <row r="397" spans="4:25" x14ac:dyDescent="0.25">
      <c r="D397" s="57" t="s">
        <v>1296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</row>
    <row r="398" spans="4:25" x14ac:dyDescent="0.25">
      <c r="D398" s="57" t="s">
        <v>1297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</row>
    <row r="399" spans="4:25" x14ac:dyDescent="0.25">
      <c r="D399" s="57" t="s">
        <v>1298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</row>
    <row r="400" spans="4:25" x14ac:dyDescent="0.25">
      <c r="D400" s="57" t="s">
        <v>1299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</row>
    <row r="401" spans="4:25" x14ac:dyDescent="0.25">
      <c r="D401" s="57" t="s">
        <v>1300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</row>
    <row r="402" spans="4:25" x14ac:dyDescent="0.25">
      <c r="D402" s="57" t="s">
        <v>1301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</row>
    <row r="403" spans="4:25" x14ac:dyDescent="0.25">
      <c r="D403" s="57" t="s">
        <v>1302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</row>
    <row r="404" spans="4:25" x14ac:dyDescent="0.25">
      <c r="D404" s="57" t="s">
        <v>278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</row>
    <row r="405" spans="4:25" x14ac:dyDescent="0.25">
      <c r="D405" s="57" t="s">
        <v>33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</row>
    <row r="406" spans="4:25" x14ac:dyDescent="0.25">
      <c r="D406" s="57" t="s">
        <v>1303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</row>
    <row r="407" spans="4:25" x14ac:dyDescent="0.25">
      <c r="D407" s="57" t="s">
        <v>1304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</row>
    <row r="408" spans="4:25" x14ac:dyDescent="0.25">
      <c r="D408" s="57" t="s">
        <v>1305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</row>
    <row r="409" spans="4:25" x14ac:dyDescent="0.25">
      <c r="D409" s="57" t="s">
        <v>1306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</row>
    <row r="410" spans="4:25" x14ac:dyDescent="0.25">
      <c r="D410" s="57" t="s">
        <v>1307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</row>
    <row r="411" spans="4:25" x14ac:dyDescent="0.25">
      <c r="D411" s="57" t="s">
        <v>1308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</row>
    <row r="412" spans="4:25" x14ac:dyDescent="0.25">
      <c r="D412" s="57" t="s">
        <v>1309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</row>
    <row r="413" spans="4:25" x14ac:dyDescent="0.25">
      <c r="D413" s="57" t="s">
        <v>1310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</row>
    <row r="414" spans="4:25" x14ac:dyDescent="0.25">
      <c r="D414" s="57" t="s">
        <v>1311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</row>
    <row r="415" spans="4:25" x14ac:dyDescent="0.25">
      <c r="D415" s="57" t="s">
        <v>1312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</row>
    <row r="416" spans="4:25" x14ac:dyDescent="0.25">
      <c r="D416" s="57" t="s">
        <v>1313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</row>
    <row r="417" spans="4:25" x14ac:dyDescent="0.25">
      <c r="D417" s="57" t="s">
        <v>1314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</row>
    <row r="418" spans="4:25" x14ac:dyDescent="0.25">
      <c r="D418" s="57" t="s">
        <v>1315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</row>
    <row r="419" spans="4:25" x14ac:dyDescent="0.25">
      <c r="D419" s="57" t="s">
        <v>1316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</row>
    <row r="420" spans="4:25" x14ac:dyDescent="0.25">
      <c r="D420" s="57" t="s">
        <v>1317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</row>
    <row r="421" spans="4:25" x14ac:dyDescent="0.25">
      <c r="D421" s="57" t="s">
        <v>1318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1319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1320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4" spans="4:25" x14ac:dyDescent="0.25">
      <c r="D424" s="57" t="s">
        <v>1321</v>
      </c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</row>
    <row r="425" spans="4:25" x14ac:dyDescent="0.25">
      <c r="D425" s="57" t="s">
        <v>1322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</row>
    <row r="426" spans="4:25" x14ac:dyDescent="0.25">
      <c r="D426" s="57" t="s">
        <v>1323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</row>
    <row r="427" spans="4:25" x14ac:dyDescent="0.25">
      <c r="D427" s="57" t="s">
        <v>1324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</row>
    <row r="428" spans="4:25" x14ac:dyDescent="0.25">
      <c r="D428" s="57" t="s">
        <v>1325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</row>
    <row r="429" spans="4:25" x14ac:dyDescent="0.25">
      <c r="D429" s="57" t="s">
        <v>1326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</row>
    <row r="430" spans="4:25" x14ac:dyDescent="0.25">
      <c r="D430" s="57" t="s">
        <v>1327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</row>
    <row r="431" spans="4:25" x14ac:dyDescent="0.25">
      <c r="D431" s="57" t="s">
        <v>1328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</row>
    <row r="432" spans="4:25" x14ac:dyDescent="0.25">
      <c r="D432" s="57" t="s">
        <v>1329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</row>
    <row r="433" spans="4:25" x14ac:dyDescent="0.25">
      <c r="D433" s="57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</row>
    <row r="434" spans="4:25" x14ac:dyDescent="0.25">
      <c r="D434" s="57" t="s">
        <v>263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</row>
    <row r="435" spans="4:25" x14ac:dyDescent="0.25">
      <c r="D435" s="57" t="s">
        <v>264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</row>
    <row r="436" spans="4:25" x14ac:dyDescent="0.25">
      <c r="D436" s="57" t="s">
        <v>358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</row>
    <row r="438" spans="4:25" x14ac:dyDescent="0.25">
      <c r="D438" s="47" t="s">
        <v>1333</v>
      </c>
    </row>
    <row r="478" spans="2:4" x14ac:dyDescent="0.25">
      <c r="B478" s="50">
        <v>0</v>
      </c>
      <c r="D478" s="51" t="s">
        <v>887</v>
      </c>
    </row>
    <row r="479" spans="2:4" x14ac:dyDescent="0.25">
      <c r="D479" s="59" t="s">
        <v>304</v>
      </c>
    </row>
    <row r="480" spans="2:4" x14ac:dyDescent="0.25">
      <c r="D480" s="55" t="s">
        <v>35</v>
      </c>
    </row>
    <row r="599" spans="2:4" x14ac:dyDescent="0.25">
      <c r="B599" s="50">
        <v>0</v>
      </c>
      <c r="D599" s="51" t="s">
        <v>1337</v>
      </c>
    </row>
    <row r="600" spans="2:4" x14ac:dyDescent="0.25">
      <c r="D600" s="59" t="s">
        <v>304</v>
      </c>
    </row>
    <row r="602" spans="2:4" x14ac:dyDescent="0.25">
      <c r="D602" s="47" t="s">
        <v>861</v>
      </c>
    </row>
    <row r="635" spans="4:4" x14ac:dyDescent="0.25">
      <c r="D635" s="47" t="s">
        <v>1331</v>
      </c>
    </row>
    <row r="675" spans="4:13" x14ac:dyDescent="0.25">
      <c r="D675" s="47" t="s">
        <v>309</v>
      </c>
      <c r="M675" s="47" t="s">
        <v>365</v>
      </c>
    </row>
    <row r="676" spans="4:13" x14ac:dyDescent="0.25">
      <c r="D676" s="51" t="s">
        <v>587</v>
      </c>
      <c r="M676" s="51" t="s">
        <v>1336</v>
      </c>
    </row>
    <row r="678" spans="4:13" x14ac:dyDescent="0.25">
      <c r="D678" s="47" t="s">
        <v>1331</v>
      </c>
    </row>
    <row r="747" spans="2:4" x14ac:dyDescent="0.25">
      <c r="B747" s="50">
        <v>0</v>
      </c>
      <c r="D747" s="51" t="s">
        <v>887</v>
      </c>
    </row>
    <row r="748" spans="2:4" x14ac:dyDescent="0.25">
      <c r="D748" s="59" t="s">
        <v>304</v>
      </c>
    </row>
    <row r="749" spans="2:4" x14ac:dyDescent="0.25">
      <c r="D749" s="55" t="s">
        <v>1338</v>
      </c>
    </row>
    <row r="751" spans="2:4" x14ac:dyDescent="0.25">
      <c r="D751" s="47" t="s">
        <v>1338</v>
      </c>
    </row>
    <row r="783" spans="4:4" x14ac:dyDescent="0.25">
      <c r="D783" s="47" t="s">
        <v>309</v>
      </c>
    </row>
    <row r="784" spans="4:4" x14ac:dyDescent="0.25">
      <c r="D784" s="51" t="s">
        <v>1339</v>
      </c>
    </row>
    <row r="785" spans="4:4" x14ac:dyDescent="0.25">
      <c r="D785" s="51" t="s">
        <v>1340</v>
      </c>
    </row>
    <row r="787" spans="4:4" x14ac:dyDescent="0.25">
      <c r="D787" s="47" t="s">
        <v>1341</v>
      </c>
    </row>
    <row r="822" spans="2:2" x14ac:dyDescent="0.25">
      <c r="B82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119" bestFit="1" customWidth="1"/>
    <col min="2" max="2" width="39.85546875" style="119" bestFit="1" customWidth="1"/>
    <col min="3" max="3" width="13.28515625" style="119" customWidth="1"/>
    <col min="4" max="4" width="17" style="119" bestFit="1" customWidth="1"/>
    <col min="5" max="5" width="18.85546875" style="119" bestFit="1" customWidth="1"/>
    <col min="6" max="7" width="10.7109375" style="119" bestFit="1" customWidth="1"/>
    <col min="8" max="8" width="8.5703125" style="119" bestFit="1" customWidth="1"/>
    <col min="9" max="9" width="7.5703125" style="119" bestFit="1" customWidth="1"/>
    <col min="10" max="10" width="10.7109375" style="119" customWidth="1"/>
    <col min="11" max="16384" width="2.85546875" style="119"/>
  </cols>
  <sheetData>
    <row r="2" spans="1:10" ht="18.75" x14ac:dyDescent="0.25">
      <c r="A2" s="298" t="s">
        <v>854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1240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976</v>
      </c>
      <c r="B11" s="84" t="s">
        <v>972</v>
      </c>
      <c r="C11" s="84" t="s">
        <v>361</v>
      </c>
      <c r="D11" s="66" t="s">
        <v>330</v>
      </c>
      <c r="E11" s="66" t="s">
        <v>276</v>
      </c>
      <c r="F11" s="83">
        <v>44910.595138889003</v>
      </c>
      <c r="G11" s="83">
        <v>45342.553472222004</v>
      </c>
      <c r="H11" s="66" t="s">
        <v>23</v>
      </c>
      <c r="I11" s="66" t="s">
        <v>18</v>
      </c>
      <c r="J11" s="66" t="s">
        <v>255</v>
      </c>
    </row>
    <row r="12" spans="1:10" ht="60" x14ac:dyDescent="0.25">
      <c r="A12" s="63" t="s">
        <v>997</v>
      </c>
      <c r="B12" s="63" t="s">
        <v>996</v>
      </c>
      <c r="C12" s="63" t="s">
        <v>920</v>
      </c>
      <c r="D12" s="63" t="s">
        <v>330</v>
      </c>
      <c r="E12" s="63" t="s">
        <v>276</v>
      </c>
      <c r="F12" s="76">
        <v>44914.665972221999</v>
      </c>
      <c r="G12" s="76">
        <v>45344.624305555997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1073</v>
      </c>
      <c r="B13" s="67" t="s">
        <v>1074</v>
      </c>
      <c r="C13" s="67" t="s">
        <v>501</v>
      </c>
      <c r="D13" s="67" t="s">
        <v>330</v>
      </c>
      <c r="E13" s="67" t="s">
        <v>347</v>
      </c>
      <c r="F13" s="75">
        <v>44916.581944443999</v>
      </c>
      <c r="G13" s="75">
        <v>45348.581944443999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1121</v>
      </c>
      <c r="B14" s="63" t="s">
        <v>1122</v>
      </c>
      <c r="C14" s="63" t="s">
        <v>356</v>
      </c>
      <c r="D14" s="63" t="s">
        <v>330</v>
      </c>
      <c r="E14" s="63" t="s">
        <v>276</v>
      </c>
      <c r="F14" s="76">
        <v>44916.658333332998</v>
      </c>
      <c r="G14" s="76">
        <v>45348.616666667003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1148</v>
      </c>
      <c r="B15" s="67" t="s">
        <v>1150</v>
      </c>
      <c r="C15" s="67" t="s">
        <v>1181</v>
      </c>
      <c r="D15" s="67" t="s">
        <v>330</v>
      </c>
      <c r="E15" s="67" t="s">
        <v>276</v>
      </c>
      <c r="F15" s="75">
        <v>44917.408333332998</v>
      </c>
      <c r="G15" s="75">
        <v>45349.366666667003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1177</v>
      </c>
      <c r="B16" s="63" t="s">
        <v>1178</v>
      </c>
      <c r="C16" s="63" t="s">
        <v>356</v>
      </c>
      <c r="D16" s="63" t="s">
        <v>330</v>
      </c>
      <c r="E16" s="63" t="s">
        <v>276</v>
      </c>
      <c r="F16" s="76">
        <v>44917.661111111003</v>
      </c>
      <c r="G16" s="76">
        <v>45349.619444443997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1207</v>
      </c>
      <c r="B17" s="67" t="s">
        <v>1211</v>
      </c>
      <c r="C17" s="67" t="s">
        <v>925</v>
      </c>
      <c r="D17" s="67" t="s">
        <v>330</v>
      </c>
      <c r="E17" s="67" t="s">
        <v>276</v>
      </c>
      <c r="F17" s="75">
        <v>44918.409027777998</v>
      </c>
      <c r="G17" s="75">
        <v>45351.367361110999</v>
      </c>
      <c r="H17" s="67" t="s">
        <v>23</v>
      </c>
      <c r="I17" s="67" t="s">
        <v>18</v>
      </c>
      <c r="J17" s="67" t="s">
        <v>260</v>
      </c>
    </row>
    <row r="19" spans="1:10" ht="105" x14ac:dyDescent="0.25">
      <c r="A19" s="60" t="s">
        <v>1332</v>
      </c>
      <c r="B19" s="60" t="s">
        <v>861</v>
      </c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dimension ref="B2:EO1098"/>
  <sheetViews>
    <sheetView topLeftCell="A865" workbookViewId="0">
      <selection activeCell="D901" sqref="D901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1234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1233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1232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1231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304</v>
      </c>
    </row>
    <row r="57" spans="2:4" x14ac:dyDescent="0.25">
      <c r="D57" s="55" t="s">
        <v>737</v>
      </c>
    </row>
    <row r="59" spans="2:4" x14ac:dyDescent="0.25">
      <c r="D59" s="47" t="s">
        <v>737</v>
      </c>
    </row>
    <row r="89" spans="4:4" x14ac:dyDescent="0.25">
      <c r="D89" s="47" t="s">
        <v>738</v>
      </c>
    </row>
    <row r="128" spans="4:13" x14ac:dyDescent="0.25">
      <c r="D128" s="47" t="s">
        <v>309</v>
      </c>
      <c r="M128" s="47" t="s">
        <v>365</v>
      </c>
    </row>
    <row r="129" spans="4:13" x14ac:dyDescent="0.25">
      <c r="D129" s="51" t="s">
        <v>517</v>
      </c>
      <c r="M129" s="51" t="s">
        <v>1334</v>
      </c>
    </row>
    <row r="130" spans="4:13" x14ac:dyDescent="0.25">
      <c r="M130" s="51" t="s">
        <v>743</v>
      </c>
    </row>
    <row r="131" spans="4:13" x14ac:dyDescent="0.25">
      <c r="M131" s="51" t="s">
        <v>1335</v>
      </c>
    </row>
    <row r="133" spans="4:13" x14ac:dyDescent="0.25">
      <c r="D133" s="47" t="s">
        <v>738</v>
      </c>
    </row>
    <row r="157" spans="4:4" x14ac:dyDescent="0.25">
      <c r="D157" s="51" t="s">
        <v>1234</v>
      </c>
    </row>
    <row r="159" spans="4:4" x14ac:dyDescent="0.25">
      <c r="D159" s="47" t="s">
        <v>738</v>
      </c>
    </row>
    <row r="215" spans="2:4" x14ac:dyDescent="0.25">
      <c r="B215" s="50">
        <v>0</v>
      </c>
      <c r="D215" s="51" t="s">
        <v>513</v>
      </c>
    </row>
    <row r="216" spans="2:4" x14ac:dyDescent="0.25">
      <c r="D216" s="59" t="s">
        <v>491</v>
      </c>
    </row>
    <row r="218" spans="2:4" x14ac:dyDescent="0.25">
      <c r="D218" s="47" t="s">
        <v>36</v>
      </c>
    </row>
    <row r="219" spans="2:4" x14ac:dyDescent="0.25">
      <c r="D219" s="54" t="s">
        <v>515</v>
      </c>
    </row>
    <row r="221" spans="2:4" x14ac:dyDescent="0.25">
      <c r="D221" s="47" t="s">
        <v>511</v>
      </c>
    </row>
    <row r="252" spans="4:13" x14ac:dyDescent="0.25">
      <c r="D252" s="47" t="s">
        <v>269</v>
      </c>
      <c r="M252" s="47" t="s">
        <v>309</v>
      </c>
    </row>
    <row r="253" spans="4:13" x14ac:dyDescent="0.25">
      <c r="D253" s="51" t="s">
        <v>516</v>
      </c>
      <c r="M253" s="51" t="s">
        <v>517</v>
      </c>
    </row>
    <row r="255" spans="4:13" x14ac:dyDescent="0.25">
      <c r="D255" s="47" t="s">
        <v>518</v>
      </c>
    </row>
    <row r="274" spans="4:4" x14ac:dyDescent="0.25">
      <c r="D274" s="51" t="s">
        <v>551</v>
      </c>
    </row>
    <row r="276" spans="4:4" x14ac:dyDescent="0.25">
      <c r="D276" s="47" t="s">
        <v>518</v>
      </c>
    </row>
    <row r="325" spans="4:4" x14ac:dyDescent="0.25">
      <c r="D325" s="47" t="s">
        <v>518</v>
      </c>
    </row>
    <row r="344" spans="4:4" x14ac:dyDescent="0.25">
      <c r="D344" s="51" t="s">
        <v>689</v>
      </c>
    </row>
    <row r="346" spans="4:4" x14ac:dyDescent="0.25">
      <c r="D346" s="47" t="s">
        <v>518</v>
      </c>
    </row>
    <row r="388" spans="4:13" x14ac:dyDescent="0.25">
      <c r="D388" s="47" t="s">
        <v>269</v>
      </c>
      <c r="M388" s="47" t="s">
        <v>309</v>
      </c>
    </row>
    <row r="389" spans="4:13" x14ac:dyDescent="0.25">
      <c r="D389" s="51" t="s">
        <v>516</v>
      </c>
      <c r="M389" s="51" t="s">
        <v>517</v>
      </c>
    </row>
    <row r="396" spans="4:13" x14ac:dyDescent="0.25">
      <c r="D396" s="47" t="s">
        <v>701</v>
      </c>
      <c r="H396" s="41" t="s">
        <v>705</v>
      </c>
    </row>
    <row r="397" spans="4:13" x14ac:dyDescent="0.25">
      <c r="D397" s="47" t="s">
        <v>702</v>
      </c>
      <c r="H397" s="41" t="s">
        <v>706</v>
      </c>
    </row>
    <row r="403" spans="4:8" x14ac:dyDescent="0.25">
      <c r="D403" s="47" t="s">
        <v>701</v>
      </c>
      <c r="H403" s="41" t="s">
        <v>707</v>
      </c>
    </row>
    <row r="404" spans="4:8" x14ac:dyDescent="0.25">
      <c r="D404" s="47" t="s">
        <v>702</v>
      </c>
      <c r="H404" s="41" t="s">
        <v>708</v>
      </c>
    </row>
    <row r="410" spans="4:8" x14ac:dyDescent="0.25">
      <c r="D410" s="47" t="s">
        <v>701</v>
      </c>
      <c r="H410" s="41" t="s">
        <v>709</v>
      </c>
    </row>
    <row r="411" spans="4:8" x14ac:dyDescent="0.25">
      <c r="D411" s="47" t="s">
        <v>702</v>
      </c>
      <c r="H411" s="41" t="s">
        <v>710</v>
      </c>
    </row>
    <row r="417" spans="4:8" x14ac:dyDescent="0.25">
      <c r="D417" s="47" t="s">
        <v>701</v>
      </c>
      <c r="H417" s="41" t="s">
        <v>711</v>
      </c>
    </row>
    <row r="418" spans="4:8" x14ac:dyDescent="0.25">
      <c r="D418" s="47" t="s">
        <v>702</v>
      </c>
      <c r="H418" s="41" t="s">
        <v>712</v>
      </c>
    </row>
    <row r="424" spans="4:8" x14ac:dyDescent="0.25">
      <c r="D424" s="47" t="s">
        <v>701</v>
      </c>
      <c r="H424" s="41" t="s">
        <v>713</v>
      </c>
    </row>
    <row r="425" spans="4:8" x14ac:dyDescent="0.25">
      <c r="D425" s="47" t="s">
        <v>702</v>
      </c>
      <c r="H425" s="41" t="s">
        <v>714</v>
      </c>
    </row>
    <row r="431" spans="4:8" x14ac:dyDescent="0.25">
      <c r="D431" s="47" t="s">
        <v>701</v>
      </c>
      <c r="H431" s="41" t="s">
        <v>715</v>
      </c>
    </row>
    <row r="432" spans="4:8" x14ac:dyDescent="0.25">
      <c r="D432" s="47" t="s">
        <v>702</v>
      </c>
      <c r="H432" s="41" t="s">
        <v>716</v>
      </c>
    </row>
    <row r="438" spans="4:34" x14ac:dyDescent="0.25">
      <c r="D438" s="47" t="s">
        <v>701</v>
      </c>
      <c r="H438" s="41" t="s">
        <v>717</v>
      </c>
    </row>
    <row r="439" spans="4:34" x14ac:dyDescent="0.25">
      <c r="D439" s="47" t="s">
        <v>702</v>
      </c>
      <c r="H439" s="41" t="s">
        <v>718</v>
      </c>
    </row>
    <row r="441" spans="4:34" x14ac:dyDescent="0.25">
      <c r="D441" s="47" t="s">
        <v>656</v>
      </c>
    </row>
    <row r="443" spans="4:34" x14ac:dyDescent="0.25">
      <c r="D443" s="56" t="s">
        <v>492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AA443" s="51" t="s">
        <v>675</v>
      </c>
      <c r="AB443" s="51" t="s">
        <v>676</v>
      </c>
      <c r="AH443" s="47" t="s">
        <v>734</v>
      </c>
    </row>
    <row r="444" spans="4:34" x14ac:dyDescent="0.25">
      <c r="D444" s="56" t="s">
        <v>657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AA444" s="47" t="s">
        <v>720</v>
      </c>
      <c r="AB444" s="47" t="s">
        <v>721</v>
      </c>
    </row>
    <row r="445" spans="4:34" x14ac:dyDescent="0.25">
      <c r="D445" s="56" t="s">
        <v>658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AA445" s="47" t="s">
        <v>720</v>
      </c>
      <c r="AB445" s="47" t="s">
        <v>722</v>
      </c>
    </row>
    <row r="446" spans="4:34" x14ac:dyDescent="0.25">
      <c r="D446" s="56" t="s">
        <v>659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AA446" s="47" t="s">
        <v>720</v>
      </c>
      <c r="AB446" s="47" t="s">
        <v>723</v>
      </c>
    </row>
    <row r="447" spans="4:34" x14ac:dyDescent="0.25">
      <c r="D447" s="56" t="s">
        <v>660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AA447" s="47" t="s">
        <v>720</v>
      </c>
      <c r="AB447" s="47" t="s">
        <v>724</v>
      </c>
    </row>
    <row r="448" spans="4:34" x14ac:dyDescent="0.25">
      <c r="D448" s="56" t="s">
        <v>661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AA448" s="47" t="s">
        <v>720</v>
      </c>
      <c r="AB448" s="47" t="s">
        <v>725</v>
      </c>
    </row>
    <row r="449" spans="4:28" x14ac:dyDescent="0.25">
      <c r="D449" s="56" t="s">
        <v>37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AA449" s="47" t="s">
        <v>720</v>
      </c>
      <c r="AB449" s="47" t="s">
        <v>726</v>
      </c>
    </row>
    <row r="450" spans="4:28" x14ac:dyDescent="0.25">
      <c r="D450" s="56" t="s">
        <v>662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AA450" s="47" t="s">
        <v>727</v>
      </c>
      <c r="AB450" s="47" t="s">
        <v>728</v>
      </c>
    </row>
    <row r="451" spans="4:28" x14ac:dyDescent="0.25">
      <c r="D451" s="56" t="s">
        <v>663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AA451" s="47" t="s">
        <v>727</v>
      </c>
      <c r="AB451" s="47" t="s">
        <v>729</v>
      </c>
    </row>
    <row r="452" spans="4:28" x14ac:dyDescent="0.25">
      <c r="D452" s="56" t="s">
        <v>664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AA452" s="47" t="s">
        <v>727</v>
      </c>
      <c r="AB452" s="47" t="s">
        <v>730</v>
      </c>
    </row>
    <row r="453" spans="4:28" x14ac:dyDescent="0.25">
      <c r="D453" s="56" t="s">
        <v>665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AA453" s="47" t="s">
        <v>727</v>
      </c>
      <c r="AB453" s="47" t="s">
        <v>731</v>
      </c>
    </row>
    <row r="454" spans="4:28" x14ac:dyDescent="0.25">
      <c r="D454" s="56" t="s">
        <v>666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AA454" s="47" t="s">
        <v>727</v>
      </c>
      <c r="AB454" s="47" t="s">
        <v>732</v>
      </c>
    </row>
    <row r="455" spans="4:28" x14ac:dyDescent="0.25">
      <c r="D455" s="56" t="s">
        <v>667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AA455" s="47" t="s">
        <v>727</v>
      </c>
      <c r="AB455" s="47" t="s">
        <v>733</v>
      </c>
    </row>
    <row r="456" spans="4:28" x14ac:dyDescent="0.25">
      <c r="D456" s="56" t="s">
        <v>668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</row>
    <row r="457" spans="4:28" x14ac:dyDescent="0.25">
      <c r="D457" s="56" t="s">
        <v>669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</row>
    <row r="458" spans="4:28" x14ac:dyDescent="0.25">
      <c r="D458" s="56" t="s">
        <v>670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</row>
    <row r="459" spans="4:28" x14ac:dyDescent="0.25">
      <c r="D459" s="56" t="s">
        <v>671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</row>
    <row r="460" spans="4:28" x14ac:dyDescent="0.25">
      <c r="D460" s="56" t="s">
        <v>265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</row>
    <row r="461" spans="4:28" x14ac:dyDescent="0.25">
      <c r="D461" s="56" t="s">
        <v>672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</row>
    <row r="462" spans="4:28" x14ac:dyDescent="0.25">
      <c r="D462" s="56" t="s">
        <v>719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</row>
    <row r="463" spans="4:28" x14ac:dyDescent="0.25">
      <c r="D463" s="56" t="s">
        <v>278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</row>
    <row r="464" spans="4:28" x14ac:dyDescent="0.25">
      <c r="D464" s="56" t="s">
        <v>673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</row>
    <row r="465" spans="4:25" x14ac:dyDescent="0.25">
      <c r="D465" s="56" t="s">
        <v>674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</row>
    <row r="467" spans="4:25" x14ac:dyDescent="0.25">
      <c r="D467" s="47" t="s">
        <v>518</v>
      </c>
    </row>
    <row r="500" spans="4:61" x14ac:dyDescent="0.25">
      <c r="D500" s="56" t="s">
        <v>739</v>
      </c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52"/>
      <c r="AZ500" s="52"/>
      <c r="BA500" s="52"/>
      <c r="BB500" s="52"/>
      <c r="BC500" s="52"/>
      <c r="BD500" s="52"/>
      <c r="BE500" s="52"/>
      <c r="BF500" s="52"/>
      <c r="BG500" s="52"/>
      <c r="BH500" s="52"/>
      <c r="BI500" s="52"/>
    </row>
    <row r="501" spans="4:61" x14ac:dyDescent="0.25">
      <c r="D501" s="56" t="s">
        <v>620</v>
      </c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/>
      <c r="BD501" s="52"/>
      <c r="BE501" s="52"/>
      <c r="BF501" s="52"/>
      <c r="BG501" s="52"/>
      <c r="BH501" s="52"/>
      <c r="BI501" s="52"/>
    </row>
    <row r="502" spans="4:61" x14ac:dyDescent="0.25">
      <c r="D502" s="56" t="s">
        <v>740</v>
      </c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  <c r="AY502" s="52"/>
      <c r="AZ502" s="52"/>
      <c r="BA502" s="52"/>
      <c r="BB502" s="52"/>
      <c r="BC502" s="52"/>
      <c r="BD502" s="52"/>
      <c r="BE502" s="52"/>
      <c r="BF502" s="52"/>
      <c r="BG502" s="52"/>
      <c r="BH502" s="52"/>
      <c r="BI502" s="52"/>
    </row>
    <row r="503" spans="4:61" x14ac:dyDescent="0.25">
      <c r="D503" s="56" t="s">
        <v>622</v>
      </c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/>
      <c r="BD503" s="52"/>
      <c r="BE503" s="52"/>
      <c r="BF503" s="52"/>
      <c r="BG503" s="52"/>
      <c r="BH503" s="52"/>
      <c r="BI503" s="52"/>
    </row>
    <row r="504" spans="4:61" x14ac:dyDescent="0.25">
      <c r="D504" s="56" t="s">
        <v>623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  <c r="BG504" s="52"/>
      <c r="BH504" s="52"/>
      <c r="BI504" s="52"/>
    </row>
    <row r="505" spans="4:61" x14ac:dyDescent="0.25">
      <c r="D505" s="56" t="s">
        <v>624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/>
      <c r="BF505" s="52"/>
      <c r="BG505" s="52"/>
      <c r="BH505" s="52"/>
      <c r="BI505" s="52"/>
    </row>
    <row r="506" spans="4:61" x14ac:dyDescent="0.25">
      <c r="D506" s="56" t="s">
        <v>741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/>
      <c r="BF506" s="52"/>
      <c r="BG506" s="52"/>
      <c r="BH506" s="52"/>
      <c r="BI506" s="52"/>
    </row>
    <row r="507" spans="4:61" x14ac:dyDescent="0.25">
      <c r="D507" s="56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  <c r="BB507" s="52"/>
      <c r="BC507" s="52"/>
      <c r="BD507" s="52"/>
      <c r="BE507" s="52"/>
      <c r="BF507" s="52"/>
      <c r="BG507" s="52"/>
      <c r="BH507" s="52"/>
      <c r="BI507" s="52"/>
    </row>
    <row r="508" spans="4:61" x14ac:dyDescent="0.25">
      <c r="D508" s="56" t="s">
        <v>742</v>
      </c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  <c r="BB508" s="52"/>
      <c r="BC508" s="52"/>
      <c r="BD508" s="52"/>
      <c r="BE508" s="52"/>
      <c r="BF508" s="52"/>
      <c r="BG508" s="52"/>
      <c r="BH508" s="52"/>
      <c r="BI508" s="52"/>
    </row>
    <row r="510" spans="4:61" x14ac:dyDescent="0.25">
      <c r="D510" s="68" t="s">
        <v>471</v>
      </c>
    </row>
    <row r="512" spans="4:61" x14ac:dyDescent="0.25">
      <c r="D512" s="41" t="s">
        <v>472</v>
      </c>
    </row>
    <row r="514" spans="4:4" x14ac:dyDescent="0.25">
      <c r="D514" s="51" t="s">
        <v>690</v>
      </c>
    </row>
    <row r="516" spans="4:4" x14ac:dyDescent="0.25">
      <c r="D516" s="47" t="s">
        <v>518</v>
      </c>
    </row>
    <row r="639" spans="4:4" x14ac:dyDescent="0.25">
      <c r="D639" s="51" t="s">
        <v>892</v>
      </c>
    </row>
    <row r="641" spans="4:4" x14ac:dyDescent="0.25">
      <c r="D641" s="47" t="s">
        <v>917</v>
      </c>
    </row>
    <row r="674" spans="4:45" x14ac:dyDescent="0.25">
      <c r="D674" s="51" t="s">
        <v>1234</v>
      </c>
    </row>
    <row r="676" spans="4:45" x14ac:dyDescent="0.25">
      <c r="D676" s="57" t="s">
        <v>357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Q676" s="56" t="s">
        <v>34</v>
      </c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</row>
    <row r="677" spans="4:45" x14ac:dyDescent="0.25">
      <c r="D677" s="57" t="s">
        <v>322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Q677" s="56" t="s">
        <v>37</v>
      </c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</row>
    <row r="678" spans="4:45" x14ac:dyDescent="0.25">
      <c r="D678" s="57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Q678" s="56" t="s">
        <v>364</v>
      </c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52"/>
    </row>
    <row r="679" spans="4:45" x14ac:dyDescent="0.25">
      <c r="D679" s="57" t="s">
        <v>1419</v>
      </c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Q679" s="56" t="s">
        <v>1402</v>
      </c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</row>
    <row r="680" spans="4:45" x14ac:dyDescent="0.25">
      <c r="D680" s="57" t="s">
        <v>282</v>
      </c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Q680" s="56" t="s">
        <v>1403</v>
      </c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</row>
    <row r="681" spans="4:45" x14ac:dyDescent="0.25">
      <c r="D681" s="57" t="s">
        <v>1420</v>
      </c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Q681" s="56" t="s">
        <v>1404</v>
      </c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</row>
    <row r="682" spans="4:45" x14ac:dyDescent="0.25">
      <c r="D682" s="57" t="s">
        <v>1421</v>
      </c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Q682" s="56" t="s">
        <v>1405</v>
      </c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</row>
    <row r="683" spans="4:45" x14ac:dyDescent="0.25">
      <c r="D683" s="57" t="s">
        <v>1422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Q683" s="56" t="s">
        <v>1406</v>
      </c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</row>
    <row r="684" spans="4:45" x14ac:dyDescent="0.25">
      <c r="D684" s="57" t="s">
        <v>1423</v>
      </c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Q684" s="56" t="s">
        <v>1407</v>
      </c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</row>
    <row r="685" spans="4:45" x14ac:dyDescent="0.25">
      <c r="D685" s="57" t="s">
        <v>1424</v>
      </c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Q685" s="56" t="s">
        <v>1408</v>
      </c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</row>
    <row r="686" spans="4:45" x14ac:dyDescent="0.25">
      <c r="D686" s="57" t="s">
        <v>1425</v>
      </c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Q686" s="56" t="s">
        <v>1409</v>
      </c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</row>
    <row r="687" spans="4:45" x14ac:dyDescent="0.25">
      <c r="D687" s="57" t="s">
        <v>1426</v>
      </c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Q687" s="56" t="s">
        <v>1410</v>
      </c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</row>
    <row r="688" spans="4:45" x14ac:dyDescent="0.25">
      <c r="D688" s="57" t="s">
        <v>1427</v>
      </c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Q688" s="56" t="s">
        <v>1411</v>
      </c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</row>
    <row r="689" spans="4:45" x14ac:dyDescent="0.25">
      <c r="D689" s="57" t="s">
        <v>1428</v>
      </c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Q689" s="56" t="s">
        <v>1412</v>
      </c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</row>
    <row r="690" spans="4:45" x14ac:dyDescent="0.25">
      <c r="D690" s="57" t="s">
        <v>1429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Q690" s="56" t="s">
        <v>1413</v>
      </c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</row>
    <row r="691" spans="4:45" x14ac:dyDescent="0.25">
      <c r="D691" s="57" t="s">
        <v>1430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Q691" s="56" t="s">
        <v>351</v>
      </c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</row>
    <row r="692" spans="4:45" x14ac:dyDescent="0.25">
      <c r="D692" s="57" t="s">
        <v>1431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Q692" s="56" t="s">
        <v>1414</v>
      </c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</row>
    <row r="693" spans="4:45" x14ac:dyDescent="0.25">
      <c r="D693" s="57" t="s">
        <v>1432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Q693" s="56" t="s">
        <v>1415</v>
      </c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</row>
    <row r="694" spans="4:45" x14ac:dyDescent="0.25">
      <c r="D694" s="37" t="s">
        <v>1433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Q694" s="56" t="s">
        <v>1416</v>
      </c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</row>
    <row r="695" spans="4:45" x14ac:dyDescent="0.25">
      <c r="D695" s="57" t="s">
        <v>259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Q695" s="56" t="s">
        <v>1417</v>
      </c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</row>
    <row r="696" spans="4:45" x14ac:dyDescent="0.25">
      <c r="D696" s="57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Q696" s="56" t="s">
        <v>1418</v>
      </c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</row>
    <row r="697" spans="4:45" x14ac:dyDescent="0.25">
      <c r="D697" s="57" t="s">
        <v>263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</row>
    <row r="698" spans="4:45" x14ac:dyDescent="0.25">
      <c r="D698" s="57" t="s">
        <v>264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</row>
    <row r="699" spans="4:45" x14ac:dyDescent="0.25">
      <c r="D699" s="57" t="s">
        <v>358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</row>
    <row r="701" spans="4:45" x14ac:dyDescent="0.25">
      <c r="D701" s="68" t="s">
        <v>1436</v>
      </c>
      <c r="Z701" s="68" t="s">
        <v>1439</v>
      </c>
    </row>
    <row r="703" spans="4:45" x14ac:dyDescent="0.25">
      <c r="D703" s="56" t="s">
        <v>34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Z703" s="56" t="s">
        <v>34</v>
      </c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</row>
    <row r="704" spans="4:45" x14ac:dyDescent="0.25">
      <c r="D704" s="56" t="s">
        <v>444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Z704" s="56" t="s">
        <v>488</v>
      </c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</row>
    <row r="705" spans="4:67" x14ac:dyDescent="0.25">
      <c r="D705" s="56" t="s">
        <v>1434</v>
      </c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Z705" s="56" t="s">
        <v>1437</v>
      </c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</row>
    <row r="706" spans="4:67" x14ac:dyDescent="0.25">
      <c r="D706" s="56" t="s">
        <v>1435</v>
      </c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Z706" s="56" t="s">
        <v>1438</v>
      </c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</row>
    <row r="708" spans="4:67" x14ac:dyDescent="0.25">
      <c r="D708" s="57" t="s">
        <v>357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  <c r="AO708" s="53"/>
      <c r="AP708" s="53"/>
      <c r="AQ708" s="53"/>
      <c r="AR708" s="53"/>
      <c r="AS708" s="53"/>
      <c r="AT708" s="53"/>
      <c r="AU708" s="53"/>
      <c r="AV708" s="53"/>
      <c r="AW708" s="53"/>
      <c r="AX708" s="53"/>
      <c r="AY708" s="53"/>
      <c r="AZ708" s="53"/>
      <c r="BA708" s="53"/>
      <c r="BB708" s="53"/>
      <c r="BC708" s="53"/>
      <c r="BD708" s="53"/>
      <c r="BE708" s="53"/>
      <c r="BF708" s="53"/>
      <c r="BG708" s="53"/>
      <c r="BH708" s="53"/>
      <c r="BI708" s="53"/>
      <c r="BJ708" s="53"/>
      <c r="BK708" s="53"/>
      <c r="BL708" s="53"/>
      <c r="BM708" s="53"/>
      <c r="BN708" s="53"/>
      <c r="BO708" s="53"/>
    </row>
    <row r="709" spans="4:67" x14ac:dyDescent="0.25">
      <c r="D709" s="57" t="s">
        <v>322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  <c r="AY709" s="53"/>
      <c r="AZ709" s="53"/>
      <c r="BA709" s="53"/>
      <c r="BB709" s="53"/>
      <c r="BC709" s="53"/>
      <c r="BD709" s="53"/>
      <c r="BE709" s="53"/>
      <c r="BF709" s="53"/>
      <c r="BG709" s="53"/>
      <c r="BH709" s="53"/>
      <c r="BI709" s="53"/>
      <c r="BJ709" s="53"/>
      <c r="BK709" s="53"/>
      <c r="BL709" s="53"/>
      <c r="BM709" s="53"/>
      <c r="BN709" s="53"/>
      <c r="BO709" s="53"/>
    </row>
    <row r="710" spans="4:67" x14ac:dyDescent="0.25">
      <c r="D710" s="57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  <c r="AY710" s="53"/>
      <c r="AZ710" s="53"/>
      <c r="BA710" s="53"/>
      <c r="BB710" s="53"/>
      <c r="BC710" s="53"/>
      <c r="BD710" s="53"/>
      <c r="BE710" s="53"/>
      <c r="BF710" s="53"/>
      <c r="BG710" s="53"/>
      <c r="BH710" s="53"/>
      <c r="BI710" s="53"/>
      <c r="BJ710" s="53"/>
      <c r="BK710" s="53"/>
      <c r="BL710" s="53"/>
      <c r="BM710" s="53"/>
      <c r="BN710" s="53"/>
      <c r="BO710" s="53"/>
    </row>
    <row r="711" spans="4:67" x14ac:dyDescent="0.25">
      <c r="D711" s="57" t="s">
        <v>1448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  <c r="AY711" s="53"/>
      <c r="AZ711" s="53"/>
      <c r="BA711" s="53"/>
      <c r="BB711" s="53"/>
      <c r="BC711" s="53"/>
      <c r="BD711" s="53"/>
      <c r="BE711" s="53"/>
      <c r="BF711" s="53"/>
      <c r="BG711" s="53"/>
      <c r="BH711" s="53"/>
      <c r="BI711" s="53"/>
      <c r="BJ711" s="53"/>
      <c r="BK711" s="53"/>
      <c r="BL711" s="53"/>
      <c r="BM711" s="53"/>
      <c r="BN711" s="53"/>
      <c r="BO711" s="53"/>
    </row>
    <row r="712" spans="4:67" x14ac:dyDescent="0.25">
      <c r="D712" s="57" t="s">
        <v>1449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</row>
    <row r="713" spans="4:67" x14ac:dyDescent="0.25">
      <c r="D713" s="57" t="s">
        <v>1450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</row>
    <row r="714" spans="4:67" x14ac:dyDescent="0.25">
      <c r="D714" s="57" t="s">
        <v>1451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</row>
    <row r="715" spans="4:67" x14ac:dyDescent="0.25">
      <c r="D715" s="57" t="s">
        <v>1452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</row>
    <row r="716" spans="4:67" x14ac:dyDescent="0.25">
      <c r="D716" s="57" t="s">
        <v>1453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</row>
    <row r="717" spans="4:67" x14ac:dyDescent="0.25">
      <c r="D717" s="57" t="s">
        <v>1454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</row>
    <row r="718" spans="4:67" x14ac:dyDescent="0.25">
      <c r="D718" s="57" t="s">
        <v>1455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</row>
    <row r="719" spans="4:67" x14ac:dyDescent="0.25">
      <c r="D719" s="57" t="s">
        <v>1456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</row>
    <row r="720" spans="4:67" x14ac:dyDescent="0.25">
      <c r="D720" s="57" t="s">
        <v>1457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</row>
    <row r="721" spans="4:67" x14ac:dyDescent="0.25">
      <c r="D721" s="57" t="s">
        <v>1458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</row>
    <row r="722" spans="4:67" x14ac:dyDescent="0.25">
      <c r="D722" s="57" t="s">
        <v>1459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</row>
    <row r="723" spans="4:67" x14ac:dyDescent="0.25">
      <c r="D723" s="57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</row>
    <row r="724" spans="4:67" x14ac:dyDescent="0.25">
      <c r="D724" s="57" t="s">
        <v>263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</row>
    <row r="725" spans="4:67" x14ac:dyDescent="0.25">
      <c r="D725" s="57" t="s">
        <v>264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</row>
    <row r="726" spans="4:67" x14ac:dyDescent="0.25">
      <c r="D726" s="57" t="s">
        <v>358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</row>
    <row r="728" spans="4:67" x14ac:dyDescent="0.25">
      <c r="D728" s="47" t="s">
        <v>518</v>
      </c>
    </row>
    <row r="748" spans="4:4" x14ac:dyDescent="0.25">
      <c r="D748" s="51" t="s">
        <v>2222</v>
      </c>
    </row>
    <row r="750" spans="4:4" x14ac:dyDescent="0.25">
      <c r="D750" s="47" t="s">
        <v>518</v>
      </c>
    </row>
    <row r="778" spans="2:4" x14ac:dyDescent="0.25">
      <c r="B778" s="50">
        <v>0</v>
      </c>
      <c r="D778" s="51" t="s">
        <v>1358</v>
      </c>
    </row>
    <row r="779" spans="2:4" x14ac:dyDescent="0.25">
      <c r="D779" s="59" t="s">
        <v>306</v>
      </c>
    </row>
    <row r="781" spans="2:4" x14ac:dyDescent="0.25">
      <c r="D781" s="47" t="s">
        <v>36</v>
      </c>
    </row>
    <row r="782" spans="2:4" x14ac:dyDescent="0.25">
      <c r="D782" s="54" t="s">
        <v>1399</v>
      </c>
    </row>
    <row r="784" spans="2:4" x14ac:dyDescent="0.25">
      <c r="D784" s="47" t="s">
        <v>1359</v>
      </c>
    </row>
    <row r="816" spans="4:10" x14ac:dyDescent="0.25">
      <c r="D816" s="47" t="s">
        <v>317</v>
      </c>
      <c r="J816" s="51" t="s">
        <v>1366</v>
      </c>
    </row>
    <row r="817" spans="4:145" x14ac:dyDescent="0.25">
      <c r="D817" s="47" t="s">
        <v>315</v>
      </c>
      <c r="J817" s="51" t="s">
        <v>1367</v>
      </c>
    </row>
    <row r="818" spans="4:145" x14ac:dyDescent="0.25">
      <c r="D818" s="47" t="s">
        <v>338</v>
      </c>
      <c r="J818" s="51" t="s">
        <v>1368</v>
      </c>
    </row>
    <row r="819" spans="4:145" x14ac:dyDescent="0.25">
      <c r="D819" s="47" t="s">
        <v>339</v>
      </c>
      <c r="J819" s="51" t="s">
        <v>1369</v>
      </c>
    </row>
    <row r="820" spans="4:145" x14ac:dyDescent="0.25">
      <c r="D820" s="47" t="s">
        <v>1377</v>
      </c>
      <c r="J820" s="51" t="s">
        <v>1370</v>
      </c>
    </row>
    <row r="821" spans="4:145" x14ac:dyDescent="0.25">
      <c r="D821" s="47" t="s">
        <v>321</v>
      </c>
      <c r="J821" s="51" t="s">
        <v>1371</v>
      </c>
    </row>
    <row r="822" spans="4:145" x14ac:dyDescent="0.25">
      <c r="D822" s="47" t="s">
        <v>815</v>
      </c>
      <c r="J822" s="51" t="s">
        <v>1372</v>
      </c>
    </row>
    <row r="824" spans="4:145" x14ac:dyDescent="0.25">
      <c r="D824" s="47" t="s">
        <v>317</v>
      </c>
      <c r="J824" s="51" t="s">
        <v>1373</v>
      </c>
    </row>
    <row r="825" spans="4:145" x14ac:dyDescent="0.25">
      <c r="D825" s="47" t="s">
        <v>315</v>
      </c>
      <c r="J825" s="51" t="s">
        <v>1374</v>
      </c>
    </row>
    <row r="826" spans="4:145" x14ac:dyDescent="0.25">
      <c r="D826" s="47" t="s">
        <v>338</v>
      </c>
      <c r="J826" s="51" t="s">
        <v>1375</v>
      </c>
    </row>
    <row r="827" spans="4:145" x14ac:dyDescent="0.25">
      <c r="D827" s="47" t="s">
        <v>339</v>
      </c>
      <c r="J827" s="51" t="s">
        <v>1376</v>
      </c>
    </row>
    <row r="828" spans="4:145" x14ac:dyDescent="0.25">
      <c r="D828" s="47" t="s">
        <v>1377</v>
      </c>
      <c r="J828" s="51" t="s">
        <v>1370</v>
      </c>
    </row>
    <row r="829" spans="4:145" x14ac:dyDescent="0.25">
      <c r="D829" s="47" t="s">
        <v>321</v>
      </c>
      <c r="J829" s="51" t="s">
        <v>1371</v>
      </c>
    </row>
    <row r="830" spans="4:145" x14ac:dyDescent="0.25">
      <c r="D830" s="47" t="s">
        <v>815</v>
      </c>
      <c r="J830" s="51" t="s">
        <v>1372</v>
      </c>
    </row>
    <row r="832" spans="4:145" x14ac:dyDescent="0.25">
      <c r="D832" s="37" t="s">
        <v>357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/>
      <c r="BK832" s="53"/>
      <c r="BL832" s="53"/>
      <c r="BM832" s="53"/>
      <c r="BN832" s="53"/>
      <c r="BO832" s="53"/>
      <c r="BP832" s="53"/>
      <c r="BQ832" s="53"/>
      <c r="BR832" s="53"/>
      <c r="BS832" s="53"/>
      <c r="BT832" s="53"/>
      <c r="BU832" s="53"/>
      <c r="BV832" s="53"/>
      <c r="BW832" s="53"/>
      <c r="BX832" s="53"/>
      <c r="BY832" s="53"/>
      <c r="BZ832" s="53"/>
      <c r="CA832" s="53"/>
      <c r="CB832" s="53"/>
      <c r="CC832" s="53"/>
      <c r="CD832" s="53"/>
      <c r="CE832" s="53"/>
      <c r="CF832" s="53"/>
      <c r="CG832" s="53"/>
      <c r="CH832" s="53"/>
      <c r="CI832" s="53"/>
      <c r="CJ832" s="53"/>
      <c r="CK832" s="53"/>
      <c r="CL832" s="53"/>
      <c r="CM832" s="53"/>
      <c r="CN832" s="53"/>
      <c r="CO832" s="53"/>
      <c r="CP832" s="53"/>
      <c r="CQ832" s="53"/>
      <c r="CR832" s="53"/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  <c r="DV832" s="53"/>
      <c r="DW832" s="53"/>
      <c r="DX832" s="53"/>
      <c r="DY832" s="53"/>
      <c r="DZ832" s="53"/>
      <c r="EA832" s="53"/>
      <c r="EB832" s="53"/>
      <c r="EC832" s="53"/>
      <c r="ED832" s="53"/>
      <c r="EE832" s="53"/>
      <c r="EF832" s="53"/>
      <c r="EG832" s="53"/>
      <c r="EH832" s="53"/>
      <c r="EI832" s="53"/>
      <c r="EJ832" s="53"/>
      <c r="EK832" s="53"/>
      <c r="EL832" s="53"/>
      <c r="EM832" s="53"/>
      <c r="EN832" s="53"/>
      <c r="EO832" s="53"/>
    </row>
    <row r="833" spans="4:145" x14ac:dyDescent="0.25">
      <c r="D833" s="57" t="s">
        <v>322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  <c r="AT833" s="53"/>
      <c r="AU833" s="53"/>
      <c r="AV833" s="53"/>
      <c r="AW833" s="53"/>
      <c r="AX833" s="53"/>
      <c r="AY833" s="53"/>
      <c r="AZ833" s="53"/>
      <c r="BA833" s="53"/>
      <c r="BB833" s="53"/>
      <c r="BC833" s="53"/>
      <c r="BD833" s="53"/>
      <c r="BE833" s="53"/>
      <c r="BF833" s="53"/>
      <c r="BG833" s="53"/>
      <c r="BH833" s="53"/>
      <c r="BI833" s="53"/>
      <c r="BJ833" s="53"/>
      <c r="BK833" s="53"/>
      <c r="BL833" s="53"/>
      <c r="BM833" s="53"/>
      <c r="BN833" s="53"/>
      <c r="BO833" s="53"/>
      <c r="BP833" s="53"/>
      <c r="BQ833" s="53"/>
      <c r="BR833" s="53"/>
      <c r="BS833" s="53"/>
      <c r="BT833" s="53"/>
      <c r="BU833" s="53"/>
      <c r="BV833" s="53"/>
      <c r="BW833" s="53"/>
      <c r="BX833" s="53"/>
      <c r="BY833" s="53"/>
      <c r="BZ833" s="53"/>
      <c r="CA833" s="53"/>
      <c r="CB833" s="53"/>
      <c r="CC833" s="53"/>
      <c r="CD833" s="53"/>
      <c r="CE833" s="53"/>
      <c r="CF833" s="53"/>
      <c r="CG833" s="53"/>
      <c r="CH833" s="53"/>
      <c r="CI833" s="53"/>
      <c r="CJ833" s="53"/>
      <c r="CK833" s="53"/>
      <c r="CL833" s="53"/>
      <c r="CM833" s="53"/>
      <c r="CN833" s="53"/>
      <c r="CO833" s="53"/>
      <c r="CP833" s="53"/>
      <c r="CQ833" s="53"/>
      <c r="CR833" s="53"/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  <c r="DV833" s="53"/>
      <c r="DW833" s="53"/>
      <c r="DX833" s="53"/>
      <c r="DY833" s="53"/>
      <c r="DZ833" s="53"/>
      <c r="EA833" s="53"/>
      <c r="EB833" s="53"/>
      <c r="EC833" s="53"/>
      <c r="ED833" s="53"/>
      <c r="EE833" s="53"/>
      <c r="EF833" s="53"/>
      <c r="EG833" s="53"/>
      <c r="EH833" s="53"/>
      <c r="EI833" s="53"/>
      <c r="EJ833" s="53"/>
      <c r="EK833" s="53"/>
      <c r="EL833" s="53"/>
      <c r="EM833" s="53"/>
      <c r="EN833" s="53"/>
      <c r="EO833" s="53"/>
    </row>
    <row r="834" spans="4:145" x14ac:dyDescent="0.25">
      <c r="D834" s="57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  <c r="AT834" s="53"/>
      <c r="AU834" s="53"/>
      <c r="AV834" s="53"/>
      <c r="AW834" s="53"/>
      <c r="AX834" s="53"/>
      <c r="AY834" s="53"/>
      <c r="AZ834" s="53"/>
      <c r="BA834" s="53"/>
      <c r="BB834" s="53"/>
      <c r="BC834" s="53"/>
      <c r="BD834" s="53"/>
      <c r="BE834" s="53"/>
      <c r="BF834" s="53"/>
      <c r="BG834" s="53"/>
      <c r="BH834" s="53"/>
      <c r="BI834" s="53"/>
      <c r="BJ834" s="53"/>
      <c r="BK834" s="53"/>
      <c r="BL834" s="53"/>
      <c r="BM834" s="53"/>
      <c r="BN834" s="53"/>
      <c r="BO834" s="53"/>
      <c r="BP834" s="53"/>
      <c r="BQ834" s="53"/>
      <c r="BR834" s="53"/>
      <c r="BS834" s="53"/>
      <c r="BT834" s="53"/>
      <c r="BU834" s="53"/>
      <c r="BV834" s="53"/>
      <c r="BW834" s="53"/>
      <c r="BX834" s="53"/>
      <c r="BY834" s="53"/>
      <c r="BZ834" s="53"/>
      <c r="CA834" s="53"/>
      <c r="CB834" s="53"/>
      <c r="CC834" s="53"/>
      <c r="CD834" s="53"/>
      <c r="CE834" s="53"/>
      <c r="CF834" s="53"/>
      <c r="CG834" s="53"/>
      <c r="CH834" s="53"/>
      <c r="CI834" s="53"/>
      <c r="CJ834" s="53"/>
      <c r="CK834" s="53"/>
      <c r="CL834" s="53"/>
      <c r="CM834" s="53"/>
      <c r="CN834" s="53"/>
      <c r="CO834" s="53"/>
      <c r="CP834" s="53"/>
      <c r="CQ834" s="53"/>
      <c r="CR834" s="53"/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  <c r="DV834" s="53"/>
      <c r="DW834" s="53"/>
      <c r="DX834" s="53"/>
      <c r="DY834" s="53"/>
      <c r="DZ834" s="53"/>
      <c r="EA834" s="53"/>
      <c r="EB834" s="53"/>
      <c r="EC834" s="53"/>
      <c r="ED834" s="53"/>
      <c r="EE834" s="53"/>
      <c r="EF834" s="53"/>
      <c r="EG834" s="53"/>
      <c r="EH834" s="53"/>
      <c r="EI834" s="53"/>
      <c r="EJ834" s="53"/>
      <c r="EK834" s="53"/>
      <c r="EL834" s="53"/>
      <c r="EM834" s="53"/>
      <c r="EN834" s="53"/>
      <c r="EO834" s="53"/>
    </row>
    <row r="835" spans="4:145" x14ac:dyDescent="0.25">
      <c r="D835" s="57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  <c r="AT835" s="53"/>
      <c r="AU835" s="53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/>
      <c r="BJ835" s="53"/>
      <c r="BK835" s="53"/>
      <c r="BL835" s="53"/>
      <c r="BM835" s="53"/>
      <c r="BN835" s="53"/>
      <c r="BO835" s="53"/>
      <c r="BP835" s="53"/>
      <c r="BQ835" s="53"/>
      <c r="BR835" s="53"/>
      <c r="BS835" s="53"/>
      <c r="BT835" s="53"/>
      <c r="BU835" s="53"/>
      <c r="BV835" s="53"/>
      <c r="BW835" s="53"/>
      <c r="BX835" s="53"/>
      <c r="BY835" s="53"/>
      <c r="BZ835" s="53"/>
      <c r="CA835" s="53"/>
      <c r="CB835" s="53"/>
      <c r="CC835" s="53"/>
      <c r="CD835" s="53"/>
      <c r="CE835" s="53"/>
      <c r="CF835" s="53"/>
      <c r="CG835" s="53"/>
      <c r="CH835" s="53"/>
      <c r="CI835" s="53"/>
      <c r="CJ835" s="53"/>
      <c r="CK835" s="53"/>
      <c r="CL835" s="53"/>
      <c r="CM835" s="53"/>
      <c r="CN835" s="53"/>
      <c r="CO835" s="53"/>
      <c r="CP835" s="53"/>
      <c r="CQ835" s="53"/>
      <c r="CR835" s="53"/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  <c r="DV835" s="53"/>
      <c r="DW835" s="53"/>
      <c r="DX835" s="53"/>
      <c r="DY835" s="53"/>
      <c r="DZ835" s="53"/>
      <c r="EA835" s="53"/>
      <c r="EB835" s="53"/>
      <c r="EC835" s="53"/>
      <c r="ED835" s="53"/>
      <c r="EE835" s="53"/>
      <c r="EF835" s="53"/>
      <c r="EG835" s="53"/>
      <c r="EH835" s="53"/>
      <c r="EI835" s="53"/>
      <c r="EJ835" s="53"/>
      <c r="EK835" s="53"/>
      <c r="EL835" s="53"/>
      <c r="EM835" s="53"/>
      <c r="EN835" s="53"/>
      <c r="EO835" s="53"/>
    </row>
    <row r="836" spans="4:145" x14ac:dyDescent="0.25">
      <c r="D836" s="57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  <c r="AT836" s="53"/>
      <c r="AU836" s="53"/>
      <c r="AV836" s="53"/>
      <c r="AW836" s="53"/>
      <c r="AX836" s="53"/>
      <c r="AY836" s="53"/>
      <c r="AZ836" s="53"/>
      <c r="BA836" s="53"/>
      <c r="BB836" s="53"/>
      <c r="BC836" s="53"/>
      <c r="BD836" s="53"/>
      <c r="BE836" s="53"/>
      <c r="BF836" s="53"/>
      <c r="BG836" s="53"/>
      <c r="BH836" s="53"/>
      <c r="BI836" s="53"/>
      <c r="BJ836" s="53"/>
      <c r="BK836" s="53"/>
      <c r="BL836" s="53"/>
      <c r="BM836" s="53"/>
      <c r="BN836" s="53"/>
      <c r="BO836" s="53"/>
      <c r="BP836" s="53"/>
      <c r="BQ836" s="53"/>
      <c r="BR836" s="53"/>
      <c r="BS836" s="53"/>
      <c r="BT836" s="53"/>
      <c r="BU836" s="53"/>
      <c r="BV836" s="53"/>
      <c r="BW836" s="53"/>
      <c r="BX836" s="53"/>
      <c r="BY836" s="53"/>
      <c r="BZ836" s="53"/>
      <c r="CA836" s="53"/>
      <c r="CB836" s="53"/>
      <c r="CC836" s="53"/>
      <c r="CD836" s="53"/>
      <c r="CE836" s="53"/>
      <c r="CF836" s="53"/>
      <c r="CG836" s="53"/>
      <c r="CH836" s="53"/>
      <c r="CI836" s="53"/>
      <c r="CJ836" s="53"/>
      <c r="CK836" s="53"/>
      <c r="CL836" s="53"/>
      <c r="CM836" s="53"/>
      <c r="CN836" s="53"/>
      <c r="CO836" s="53"/>
      <c r="CP836" s="53"/>
      <c r="CQ836" s="53"/>
      <c r="CR836" s="53"/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  <c r="DV836" s="53"/>
      <c r="DW836" s="53"/>
      <c r="DX836" s="53"/>
      <c r="DY836" s="53"/>
      <c r="DZ836" s="53"/>
      <c r="EA836" s="53"/>
      <c r="EB836" s="53"/>
      <c r="EC836" s="53"/>
      <c r="ED836" s="53"/>
      <c r="EE836" s="53"/>
      <c r="EF836" s="53"/>
      <c r="EG836" s="53"/>
      <c r="EH836" s="53"/>
      <c r="EI836" s="53"/>
      <c r="EJ836" s="53"/>
      <c r="EK836" s="53"/>
      <c r="EL836" s="53"/>
      <c r="EM836" s="53"/>
      <c r="EN836" s="53"/>
      <c r="EO836" s="53"/>
    </row>
    <row r="837" spans="4:145" x14ac:dyDescent="0.25">
      <c r="D837" s="57" t="s">
        <v>261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/>
      <c r="BM837" s="53"/>
      <c r="BN837" s="53"/>
      <c r="BO837" s="53"/>
      <c r="BP837" s="53"/>
      <c r="BQ837" s="53"/>
      <c r="BR837" s="53"/>
      <c r="BS837" s="53"/>
      <c r="BT837" s="53"/>
      <c r="BU837" s="53"/>
      <c r="BV837" s="53"/>
      <c r="BW837" s="53"/>
      <c r="BX837" s="53"/>
      <c r="BY837" s="53"/>
      <c r="BZ837" s="53"/>
      <c r="CA837" s="53"/>
      <c r="CB837" s="53"/>
      <c r="CC837" s="53"/>
      <c r="CD837" s="53"/>
      <c r="CE837" s="53"/>
      <c r="CF837" s="53"/>
      <c r="CG837" s="53"/>
      <c r="CH837" s="53"/>
      <c r="CI837" s="53"/>
      <c r="CJ837" s="53"/>
      <c r="CK837" s="53"/>
      <c r="CL837" s="53"/>
      <c r="CM837" s="53"/>
      <c r="CN837" s="53"/>
      <c r="CO837" s="53"/>
      <c r="CP837" s="53"/>
      <c r="CQ837" s="53"/>
      <c r="CR837" s="53"/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  <c r="DV837" s="53"/>
      <c r="DW837" s="53"/>
      <c r="DX837" s="53"/>
      <c r="DY837" s="53"/>
      <c r="DZ837" s="53"/>
      <c r="EA837" s="53"/>
      <c r="EB837" s="53"/>
      <c r="EC837" s="53"/>
      <c r="ED837" s="53"/>
      <c r="EE837" s="53"/>
      <c r="EF837" s="53"/>
      <c r="EG837" s="53"/>
      <c r="EH837" s="53"/>
      <c r="EI837" s="53"/>
      <c r="EJ837" s="53"/>
      <c r="EK837" s="53"/>
      <c r="EL837" s="53"/>
      <c r="EM837" s="53"/>
      <c r="EN837" s="53"/>
      <c r="EO837" s="53"/>
    </row>
    <row r="838" spans="4:145" x14ac:dyDescent="0.25">
      <c r="D838" s="57" t="s">
        <v>1388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  <c r="AT838" s="53"/>
      <c r="AU838" s="53"/>
      <c r="AV838" s="53"/>
      <c r="AW838" s="53"/>
      <c r="AX838" s="53"/>
      <c r="AY838" s="53"/>
      <c r="AZ838" s="53"/>
      <c r="BA838" s="53"/>
      <c r="BB838" s="53"/>
      <c r="BC838" s="53"/>
      <c r="BD838" s="53"/>
      <c r="BE838" s="53"/>
      <c r="BF838" s="53"/>
      <c r="BG838" s="53"/>
      <c r="BH838" s="53"/>
      <c r="BI838" s="53"/>
      <c r="BJ838" s="53"/>
      <c r="BK838" s="53"/>
      <c r="BL838" s="53"/>
      <c r="BM838" s="53"/>
      <c r="BN838" s="53"/>
      <c r="BO838" s="53"/>
      <c r="BP838" s="53"/>
      <c r="BQ838" s="53"/>
      <c r="BR838" s="53"/>
      <c r="BS838" s="53"/>
      <c r="BT838" s="53"/>
      <c r="BU838" s="53"/>
      <c r="BV838" s="53"/>
      <c r="BW838" s="53"/>
      <c r="BX838" s="53"/>
      <c r="BY838" s="53"/>
      <c r="BZ838" s="53"/>
      <c r="CA838" s="53"/>
      <c r="CB838" s="53"/>
      <c r="CC838" s="53"/>
      <c r="CD838" s="53"/>
      <c r="CE838" s="53"/>
      <c r="CF838" s="53"/>
      <c r="CG838" s="53"/>
      <c r="CH838" s="53"/>
      <c r="CI838" s="53"/>
      <c r="CJ838" s="53"/>
      <c r="CK838" s="53"/>
      <c r="CL838" s="53"/>
      <c r="CM838" s="53"/>
      <c r="CN838" s="53"/>
      <c r="CO838" s="53"/>
      <c r="CP838" s="53"/>
      <c r="CQ838" s="53"/>
      <c r="CR838" s="53"/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  <c r="DV838" s="53"/>
      <c r="DW838" s="53"/>
      <c r="DX838" s="53"/>
      <c r="DY838" s="53"/>
      <c r="DZ838" s="53"/>
      <c r="EA838" s="53"/>
      <c r="EB838" s="53"/>
      <c r="EC838" s="53"/>
      <c r="ED838" s="53"/>
      <c r="EE838" s="53"/>
      <c r="EF838" s="53"/>
      <c r="EG838" s="53"/>
      <c r="EH838" s="53"/>
      <c r="EI838" s="53"/>
      <c r="EJ838" s="53"/>
      <c r="EK838" s="53"/>
      <c r="EL838" s="53"/>
      <c r="EM838" s="53"/>
      <c r="EN838" s="53"/>
      <c r="EO838" s="53"/>
    </row>
    <row r="839" spans="4:145" x14ac:dyDescent="0.25">
      <c r="D839" s="57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  <c r="AT839" s="53"/>
      <c r="AU839" s="53"/>
      <c r="AV839" s="53"/>
      <c r="AW839" s="53"/>
      <c r="AX839" s="53"/>
      <c r="AY839" s="53"/>
      <c r="AZ839" s="53"/>
      <c r="BA839" s="53"/>
      <c r="BB839" s="53"/>
      <c r="BC839" s="53"/>
      <c r="BD839" s="53"/>
      <c r="BE839" s="53"/>
      <c r="BF839" s="53"/>
      <c r="BG839" s="53"/>
      <c r="BH839" s="53"/>
      <c r="BI839" s="53"/>
      <c r="BJ839" s="53"/>
      <c r="BK839" s="53"/>
      <c r="BL839" s="53"/>
      <c r="BM839" s="53"/>
      <c r="BN839" s="53"/>
      <c r="BO839" s="53"/>
      <c r="BP839" s="53"/>
      <c r="BQ839" s="53"/>
      <c r="BR839" s="53"/>
      <c r="BS839" s="53"/>
      <c r="BT839" s="53"/>
      <c r="BU839" s="53"/>
      <c r="BV839" s="53"/>
      <c r="BW839" s="53"/>
      <c r="BX839" s="53"/>
      <c r="BY839" s="53"/>
      <c r="BZ839" s="53"/>
      <c r="CA839" s="53"/>
      <c r="CB839" s="53"/>
      <c r="CC839" s="53"/>
      <c r="CD839" s="53"/>
      <c r="CE839" s="53"/>
      <c r="CF839" s="53"/>
      <c r="CG839" s="53"/>
      <c r="CH839" s="53"/>
      <c r="CI839" s="53"/>
      <c r="CJ839" s="53"/>
      <c r="CK839" s="53"/>
      <c r="CL839" s="53"/>
      <c r="CM839" s="53"/>
      <c r="CN839" s="53"/>
      <c r="CO839" s="53"/>
      <c r="CP839" s="53"/>
      <c r="CQ839" s="53"/>
      <c r="CR839" s="53"/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  <c r="DV839" s="53"/>
      <c r="DW839" s="53"/>
      <c r="DX839" s="53"/>
      <c r="DY839" s="53"/>
      <c r="DZ839" s="53"/>
      <c r="EA839" s="53"/>
      <c r="EB839" s="53"/>
      <c r="EC839" s="53"/>
      <c r="ED839" s="53"/>
      <c r="EE839" s="53"/>
      <c r="EF839" s="53"/>
      <c r="EG839" s="53"/>
      <c r="EH839" s="53"/>
      <c r="EI839" s="53"/>
      <c r="EJ839" s="53"/>
      <c r="EK839" s="53"/>
      <c r="EL839" s="53"/>
      <c r="EM839" s="53"/>
      <c r="EN839" s="53"/>
      <c r="EO839" s="53"/>
    </row>
    <row r="840" spans="4:145" x14ac:dyDescent="0.25">
      <c r="D840" s="57" t="s">
        <v>318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  <c r="AT840" s="53"/>
      <c r="AU840" s="53"/>
      <c r="AV840" s="53"/>
      <c r="AW840" s="53"/>
      <c r="AX840" s="53"/>
      <c r="AY840" s="53"/>
      <c r="AZ840" s="53"/>
      <c r="BA840" s="53"/>
      <c r="BB840" s="53"/>
      <c r="BC840" s="53"/>
      <c r="BD840" s="53"/>
      <c r="BE840" s="53"/>
      <c r="BF840" s="53"/>
      <c r="BG840" s="53"/>
      <c r="BH840" s="53"/>
      <c r="BI840" s="53"/>
      <c r="BJ840" s="53"/>
      <c r="BK840" s="53"/>
      <c r="BL840" s="53"/>
      <c r="BM840" s="53"/>
      <c r="BN840" s="53"/>
      <c r="BO840" s="53"/>
      <c r="BP840" s="53"/>
      <c r="BQ840" s="53"/>
      <c r="BR840" s="53"/>
      <c r="BS840" s="53"/>
      <c r="BT840" s="53"/>
      <c r="BU840" s="53"/>
      <c r="BV840" s="53"/>
      <c r="BW840" s="53"/>
      <c r="BX840" s="53"/>
      <c r="BY840" s="53"/>
      <c r="BZ840" s="53"/>
      <c r="CA840" s="53"/>
      <c r="CB840" s="53"/>
      <c r="CC840" s="53"/>
      <c r="CD840" s="53"/>
      <c r="CE840" s="53"/>
      <c r="CF840" s="53"/>
      <c r="CG840" s="53"/>
      <c r="CH840" s="53"/>
      <c r="CI840" s="53"/>
      <c r="CJ840" s="53"/>
      <c r="CK840" s="53"/>
      <c r="CL840" s="53"/>
      <c r="CM840" s="53"/>
      <c r="CN840" s="53"/>
      <c r="CO840" s="53"/>
      <c r="CP840" s="53"/>
      <c r="CQ840" s="53"/>
      <c r="CR840" s="53"/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  <c r="DV840" s="53"/>
      <c r="DW840" s="53"/>
      <c r="DX840" s="53"/>
      <c r="DY840" s="53"/>
      <c r="DZ840" s="53"/>
      <c r="EA840" s="53"/>
      <c r="EB840" s="53"/>
      <c r="EC840" s="53"/>
      <c r="ED840" s="53"/>
      <c r="EE840" s="53"/>
      <c r="EF840" s="53"/>
      <c r="EG840" s="53"/>
      <c r="EH840" s="53"/>
      <c r="EI840" s="53"/>
      <c r="EJ840" s="53"/>
      <c r="EK840" s="53"/>
      <c r="EL840" s="53"/>
      <c r="EM840" s="53"/>
      <c r="EN840" s="53"/>
      <c r="EO840" s="53"/>
    </row>
    <row r="841" spans="4:145" x14ac:dyDescent="0.25">
      <c r="D841" s="57" t="s">
        <v>1378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3"/>
      <c r="BO841" s="53"/>
      <c r="BP841" s="53"/>
      <c r="BQ841" s="53"/>
      <c r="BR841" s="53"/>
      <c r="BS841" s="53"/>
      <c r="BT841" s="53"/>
      <c r="BU841" s="53"/>
      <c r="BV841" s="53"/>
      <c r="BW841" s="53"/>
      <c r="BX841" s="53"/>
      <c r="BY841" s="53"/>
      <c r="BZ841" s="53"/>
      <c r="CA841" s="53"/>
      <c r="CB841" s="53"/>
      <c r="CC841" s="53"/>
      <c r="CD841" s="53"/>
      <c r="CE841" s="53"/>
      <c r="CF841" s="53"/>
      <c r="CG841" s="53"/>
      <c r="CH841" s="53"/>
      <c r="CI841" s="53"/>
      <c r="CJ841" s="53"/>
      <c r="CK841" s="53"/>
      <c r="CL841" s="53"/>
      <c r="CM841" s="53"/>
      <c r="CN841" s="53"/>
      <c r="CO841" s="53"/>
      <c r="CP841" s="53"/>
      <c r="CQ841" s="53"/>
      <c r="CR841" s="53"/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  <c r="DV841" s="53"/>
      <c r="DW841" s="53"/>
      <c r="DX841" s="53"/>
      <c r="DY841" s="53"/>
      <c r="DZ841" s="53"/>
      <c r="EA841" s="53"/>
      <c r="EB841" s="53"/>
      <c r="EC841" s="53"/>
      <c r="ED841" s="53"/>
      <c r="EE841" s="53"/>
      <c r="EF841" s="53"/>
      <c r="EG841" s="53"/>
      <c r="EH841" s="53"/>
      <c r="EI841" s="53"/>
      <c r="EJ841" s="53"/>
      <c r="EK841" s="53"/>
      <c r="EL841" s="53"/>
      <c r="EM841" s="53"/>
      <c r="EN841" s="53"/>
      <c r="EO841" s="53"/>
    </row>
    <row r="842" spans="4:145" x14ac:dyDescent="0.25">
      <c r="D842" s="57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  <c r="AX842" s="53"/>
      <c r="AY842" s="53"/>
      <c r="AZ842" s="53"/>
      <c r="BA842" s="53"/>
      <c r="BB842" s="53"/>
      <c r="BC842" s="53"/>
      <c r="BD842" s="53"/>
      <c r="BE842" s="53"/>
      <c r="BF842" s="53"/>
      <c r="BG842" s="53"/>
      <c r="BH842" s="53"/>
      <c r="BI842" s="53"/>
      <c r="BJ842" s="53"/>
      <c r="BK842" s="53"/>
      <c r="BL842" s="53"/>
      <c r="BM842" s="53"/>
      <c r="BN842" s="53"/>
      <c r="BO842" s="53"/>
      <c r="BP842" s="53"/>
      <c r="BQ842" s="53"/>
      <c r="BR842" s="53"/>
      <c r="BS842" s="53"/>
      <c r="BT842" s="53"/>
      <c r="BU842" s="53"/>
      <c r="BV842" s="53"/>
      <c r="BW842" s="53"/>
      <c r="BX842" s="53"/>
      <c r="BY842" s="53"/>
      <c r="BZ842" s="53"/>
      <c r="CA842" s="53"/>
      <c r="CB842" s="53"/>
      <c r="CC842" s="53"/>
      <c r="CD842" s="53"/>
      <c r="CE842" s="53"/>
      <c r="CF842" s="53"/>
      <c r="CG842" s="53"/>
      <c r="CH842" s="53"/>
      <c r="CI842" s="53"/>
      <c r="CJ842" s="53"/>
      <c r="CK842" s="53"/>
      <c r="CL842" s="53"/>
      <c r="CM842" s="53"/>
      <c r="CN842" s="53"/>
      <c r="CO842" s="53"/>
      <c r="CP842" s="53"/>
      <c r="CQ842" s="53"/>
      <c r="CR842" s="53"/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  <c r="DV842" s="53"/>
      <c r="DW842" s="53"/>
      <c r="DX842" s="53"/>
      <c r="DY842" s="53"/>
      <c r="DZ842" s="53"/>
      <c r="EA842" s="53"/>
      <c r="EB842" s="53"/>
      <c r="EC842" s="53"/>
      <c r="ED842" s="53"/>
      <c r="EE842" s="53"/>
      <c r="EF842" s="53"/>
      <c r="EG842" s="53"/>
      <c r="EH842" s="53"/>
      <c r="EI842" s="53"/>
      <c r="EJ842" s="53"/>
      <c r="EK842" s="53"/>
      <c r="EL842" s="53"/>
      <c r="EM842" s="53"/>
      <c r="EN842" s="53"/>
      <c r="EO842" s="53"/>
    </row>
    <row r="843" spans="4:145" x14ac:dyDescent="0.25">
      <c r="D843" s="57" t="s">
        <v>262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3"/>
      <c r="CD843" s="53"/>
      <c r="CE843" s="53"/>
      <c r="CF843" s="53"/>
      <c r="CG843" s="53"/>
      <c r="CH843" s="53"/>
      <c r="CI843" s="53"/>
      <c r="CJ843" s="53"/>
      <c r="CK843" s="53"/>
      <c r="CL843" s="53"/>
      <c r="CM843" s="53"/>
      <c r="CN843" s="53"/>
      <c r="CO843" s="53"/>
      <c r="CP843" s="53"/>
      <c r="CQ843" s="53"/>
      <c r="CR843" s="53"/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  <c r="DV843" s="53"/>
      <c r="DW843" s="53"/>
      <c r="DX843" s="53"/>
      <c r="DY843" s="53"/>
      <c r="DZ843" s="53"/>
      <c r="EA843" s="53"/>
      <c r="EB843" s="53"/>
      <c r="EC843" s="53"/>
      <c r="ED843" s="53"/>
      <c r="EE843" s="53"/>
      <c r="EF843" s="53"/>
      <c r="EG843" s="53"/>
      <c r="EH843" s="53"/>
      <c r="EI843" s="53"/>
      <c r="EJ843" s="53"/>
      <c r="EK843" s="53"/>
      <c r="EL843" s="53"/>
      <c r="EM843" s="53"/>
      <c r="EN843" s="53"/>
      <c r="EO843" s="53"/>
    </row>
    <row r="844" spans="4:145" x14ac:dyDescent="0.25">
      <c r="D844" s="57" t="s">
        <v>1392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  <c r="AX844" s="53"/>
      <c r="AY844" s="53"/>
      <c r="AZ844" s="53"/>
      <c r="BA844" s="53"/>
      <c r="BB844" s="53"/>
      <c r="BC844" s="53"/>
      <c r="BD844" s="53"/>
      <c r="BE844" s="53"/>
      <c r="BF844" s="53"/>
      <c r="BG844" s="53"/>
      <c r="BH844" s="53"/>
      <c r="BI844" s="53"/>
      <c r="BJ844" s="53"/>
      <c r="BK844" s="53"/>
      <c r="BL844" s="53"/>
      <c r="BM844" s="53"/>
      <c r="BN844" s="53"/>
      <c r="BO844" s="53"/>
      <c r="BP844" s="53"/>
      <c r="BQ844" s="53"/>
      <c r="BR844" s="53"/>
      <c r="BS844" s="53"/>
      <c r="BT844" s="53"/>
      <c r="BU844" s="53"/>
      <c r="BV844" s="53"/>
      <c r="BW844" s="53"/>
      <c r="BX844" s="53"/>
      <c r="BY844" s="53"/>
      <c r="BZ844" s="53"/>
      <c r="CA844" s="53"/>
      <c r="CB844" s="53"/>
      <c r="CC844" s="53"/>
      <c r="CD844" s="53"/>
      <c r="CE844" s="53"/>
      <c r="CF844" s="53"/>
      <c r="CG844" s="53"/>
      <c r="CH844" s="53"/>
      <c r="CI844" s="53"/>
      <c r="CJ844" s="53"/>
      <c r="CK844" s="53"/>
      <c r="CL844" s="53"/>
      <c r="CM844" s="53"/>
      <c r="CN844" s="53"/>
      <c r="CO844" s="53"/>
      <c r="CP844" s="53"/>
      <c r="CQ844" s="53"/>
      <c r="CR844" s="53"/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  <c r="DV844" s="53"/>
      <c r="DW844" s="53"/>
      <c r="DX844" s="53"/>
      <c r="DY844" s="53"/>
      <c r="DZ844" s="53"/>
      <c r="EA844" s="53"/>
      <c r="EB844" s="53"/>
      <c r="EC844" s="53"/>
      <c r="ED844" s="53"/>
      <c r="EE844" s="53"/>
      <c r="EF844" s="53"/>
      <c r="EG844" s="53"/>
      <c r="EH844" s="53"/>
      <c r="EI844" s="53"/>
      <c r="EJ844" s="53"/>
      <c r="EK844" s="53"/>
      <c r="EL844" s="53"/>
      <c r="EM844" s="53"/>
      <c r="EN844" s="53"/>
      <c r="EO844" s="53"/>
    </row>
    <row r="845" spans="4:145" x14ac:dyDescent="0.25">
      <c r="D845" s="57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3"/>
      <c r="AN845" s="53"/>
      <c r="AO845" s="53"/>
      <c r="AP845" s="53"/>
      <c r="AQ845" s="53"/>
      <c r="AR845" s="53"/>
      <c r="AS845" s="53"/>
      <c r="AT845" s="53"/>
      <c r="AU845" s="53"/>
      <c r="AV845" s="53"/>
      <c r="AW845" s="53"/>
      <c r="AX845" s="53"/>
      <c r="AY845" s="53"/>
      <c r="AZ845" s="53"/>
      <c r="BA845" s="53"/>
      <c r="BB845" s="53"/>
      <c r="BC845" s="53"/>
      <c r="BD845" s="53"/>
      <c r="BE845" s="53"/>
      <c r="BF845" s="53"/>
      <c r="BG845" s="53"/>
      <c r="BH845" s="53"/>
      <c r="BI845" s="53"/>
      <c r="BJ845" s="53"/>
      <c r="BK845" s="53"/>
      <c r="BL845" s="53"/>
      <c r="BM845" s="53"/>
      <c r="BN845" s="53"/>
      <c r="BO845" s="53"/>
      <c r="BP845" s="53"/>
      <c r="BQ845" s="53"/>
      <c r="BR845" s="53"/>
      <c r="BS845" s="53"/>
      <c r="BT845" s="53"/>
      <c r="BU845" s="53"/>
      <c r="BV845" s="53"/>
      <c r="BW845" s="53"/>
      <c r="BX845" s="53"/>
      <c r="BY845" s="53"/>
      <c r="BZ845" s="53"/>
      <c r="CA845" s="53"/>
      <c r="CB845" s="53"/>
      <c r="CC845" s="53"/>
      <c r="CD845" s="53"/>
      <c r="CE845" s="53"/>
      <c r="CF845" s="53"/>
      <c r="CG845" s="53"/>
      <c r="CH845" s="53"/>
      <c r="CI845" s="53"/>
      <c r="CJ845" s="53"/>
      <c r="CK845" s="53"/>
      <c r="CL845" s="53"/>
      <c r="CM845" s="53"/>
      <c r="CN845" s="53"/>
      <c r="CO845" s="53"/>
      <c r="CP845" s="53"/>
      <c r="CQ845" s="53"/>
      <c r="CR845" s="53"/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  <c r="DV845" s="53"/>
      <c r="DW845" s="53"/>
      <c r="DX845" s="53"/>
      <c r="DY845" s="53"/>
      <c r="DZ845" s="53"/>
      <c r="EA845" s="53"/>
      <c r="EB845" s="53"/>
      <c r="EC845" s="53"/>
      <c r="ED845" s="53"/>
      <c r="EE845" s="53"/>
      <c r="EF845" s="53"/>
      <c r="EG845" s="53"/>
      <c r="EH845" s="53"/>
      <c r="EI845" s="53"/>
      <c r="EJ845" s="53"/>
      <c r="EK845" s="53"/>
      <c r="EL845" s="53"/>
      <c r="EM845" s="53"/>
      <c r="EN845" s="53"/>
      <c r="EO845" s="53"/>
    </row>
    <row r="846" spans="4:145" x14ac:dyDescent="0.25">
      <c r="D846" s="57" t="s">
        <v>1049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  <c r="DV846" s="53"/>
      <c r="DW846" s="53"/>
      <c r="DX846" s="53"/>
      <c r="DY846" s="53"/>
      <c r="DZ846" s="53"/>
      <c r="EA846" s="53"/>
      <c r="EB846" s="53"/>
      <c r="EC846" s="53"/>
      <c r="ED846" s="53"/>
      <c r="EE846" s="53"/>
      <c r="EF846" s="53"/>
      <c r="EG846" s="53"/>
      <c r="EH846" s="53"/>
      <c r="EI846" s="53"/>
      <c r="EJ846" s="53"/>
      <c r="EK846" s="53"/>
      <c r="EL846" s="53"/>
      <c r="EM846" s="53"/>
      <c r="EN846" s="53"/>
      <c r="EO846" s="53"/>
    </row>
    <row r="847" spans="4:145" x14ac:dyDescent="0.25">
      <c r="D847" s="57" t="s">
        <v>33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  <c r="DV847" s="53"/>
      <c r="DW847" s="53"/>
      <c r="DX847" s="53"/>
      <c r="DY847" s="53"/>
      <c r="DZ847" s="53"/>
      <c r="EA847" s="53"/>
      <c r="EB847" s="53"/>
      <c r="EC847" s="53"/>
      <c r="ED847" s="53"/>
      <c r="EE847" s="53"/>
      <c r="EF847" s="53"/>
      <c r="EG847" s="53"/>
      <c r="EH847" s="53"/>
      <c r="EI847" s="53"/>
      <c r="EJ847" s="53"/>
      <c r="EK847" s="53"/>
      <c r="EL847" s="53"/>
      <c r="EM847" s="53"/>
      <c r="EN847" s="53"/>
      <c r="EO847" s="53"/>
    </row>
    <row r="848" spans="4:145" x14ac:dyDescent="0.25">
      <c r="D848" s="57" t="s">
        <v>809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  <c r="DV848" s="53"/>
      <c r="DW848" s="53"/>
      <c r="DX848" s="53"/>
      <c r="DY848" s="53"/>
      <c r="DZ848" s="53"/>
      <c r="EA848" s="53"/>
      <c r="EB848" s="53"/>
      <c r="EC848" s="53"/>
      <c r="ED848" s="53"/>
      <c r="EE848" s="53"/>
      <c r="EF848" s="53"/>
      <c r="EG848" s="53"/>
      <c r="EH848" s="53"/>
      <c r="EI848" s="53"/>
      <c r="EJ848" s="53"/>
      <c r="EK848" s="53"/>
      <c r="EL848" s="53"/>
      <c r="EM848" s="53"/>
      <c r="EN848" s="53"/>
      <c r="EO848" s="53"/>
    </row>
    <row r="849" spans="4:145" x14ac:dyDescent="0.25">
      <c r="D849" s="57" t="s">
        <v>810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  <c r="DV849" s="53"/>
      <c r="DW849" s="53"/>
      <c r="DX849" s="53"/>
      <c r="DY849" s="53"/>
      <c r="DZ849" s="53"/>
      <c r="EA849" s="53"/>
      <c r="EB849" s="53"/>
      <c r="EC849" s="53"/>
      <c r="ED849" s="53"/>
      <c r="EE849" s="53"/>
      <c r="EF849" s="53"/>
      <c r="EG849" s="53"/>
      <c r="EH849" s="53"/>
      <c r="EI849" s="53"/>
      <c r="EJ849" s="53"/>
      <c r="EK849" s="53"/>
      <c r="EL849" s="53"/>
      <c r="EM849" s="53"/>
      <c r="EN849" s="53"/>
      <c r="EO849" s="53"/>
    </row>
    <row r="850" spans="4:145" x14ac:dyDescent="0.25">
      <c r="D850" s="57" t="s">
        <v>811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  <c r="DV850" s="53"/>
      <c r="DW850" s="53"/>
      <c r="DX850" s="53"/>
      <c r="DY850" s="53"/>
      <c r="DZ850" s="53"/>
      <c r="EA850" s="53"/>
      <c r="EB850" s="53"/>
      <c r="EC850" s="53"/>
      <c r="ED850" s="53"/>
      <c r="EE850" s="53"/>
      <c r="EF850" s="53"/>
      <c r="EG850" s="53"/>
      <c r="EH850" s="53"/>
      <c r="EI850" s="53"/>
      <c r="EJ850" s="53"/>
      <c r="EK850" s="53"/>
      <c r="EL850" s="53"/>
      <c r="EM850" s="53"/>
      <c r="EN850" s="53"/>
      <c r="EO850" s="53"/>
    </row>
    <row r="851" spans="4:145" x14ac:dyDescent="0.25">
      <c r="D851" s="57" t="s">
        <v>812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  <c r="DV851" s="53"/>
      <c r="DW851" s="53"/>
      <c r="DX851" s="53"/>
      <c r="DY851" s="53"/>
      <c r="DZ851" s="53"/>
      <c r="EA851" s="53"/>
      <c r="EB851" s="53"/>
      <c r="EC851" s="53"/>
      <c r="ED851" s="53"/>
      <c r="EE851" s="53"/>
      <c r="EF851" s="53"/>
      <c r="EG851" s="53"/>
      <c r="EH851" s="53"/>
      <c r="EI851" s="53"/>
      <c r="EJ851" s="53"/>
      <c r="EK851" s="53"/>
      <c r="EL851" s="53"/>
      <c r="EM851" s="53"/>
      <c r="EN851" s="53"/>
      <c r="EO851" s="53"/>
    </row>
    <row r="852" spans="4:145" x14ac:dyDescent="0.25">
      <c r="D852" s="57" t="s">
        <v>1050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  <c r="DV852" s="53"/>
      <c r="DW852" s="53"/>
      <c r="DX852" s="53"/>
      <c r="DY852" s="53"/>
      <c r="DZ852" s="53"/>
      <c r="EA852" s="53"/>
      <c r="EB852" s="53"/>
      <c r="EC852" s="53"/>
      <c r="ED852" s="53"/>
      <c r="EE852" s="53"/>
      <c r="EF852" s="53"/>
      <c r="EG852" s="53"/>
      <c r="EH852" s="53"/>
      <c r="EI852" s="53"/>
      <c r="EJ852" s="53"/>
      <c r="EK852" s="53"/>
      <c r="EL852" s="53"/>
      <c r="EM852" s="53"/>
      <c r="EN852" s="53"/>
      <c r="EO852" s="53"/>
    </row>
    <row r="853" spans="4:145" x14ac:dyDescent="0.25">
      <c r="D853" s="57" t="s">
        <v>1051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  <c r="DV853" s="53"/>
      <c r="DW853" s="53"/>
      <c r="DX853" s="53"/>
      <c r="DY853" s="53"/>
      <c r="DZ853" s="53"/>
      <c r="EA853" s="53"/>
      <c r="EB853" s="53"/>
      <c r="EC853" s="53"/>
      <c r="ED853" s="53"/>
      <c r="EE853" s="53"/>
      <c r="EF853" s="53"/>
      <c r="EG853" s="53"/>
      <c r="EH853" s="53"/>
      <c r="EI853" s="53"/>
      <c r="EJ853" s="53"/>
      <c r="EK853" s="53"/>
      <c r="EL853" s="53"/>
      <c r="EM853" s="53"/>
      <c r="EN853" s="53"/>
      <c r="EO853" s="53"/>
    </row>
    <row r="854" spans="4:145" x14ac:dyDescent="0.25">
      <c r="D854" s="57" t="s">
        <v>813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  <c r="DV854" s="53"/>
      <c r="DW854" s="53"/>
      <c r="DX854" s="53"/>
      <c r="DY854" s="53"/>
      <c r="DZ854" s="53"/>
      <c r="EA854" s="53"/>
      <c r="EB854" s="53"/>
      <c r="EC854" s="53"/>
      <c r="ED854" s="53"/>
      <c r="EE854" s="53"/>
      <c r="EF854" s="53"/>
      <c r="EG854" s="53"/>
      <c r="EH854" s="53"/>
      <c r="EI854" s="53"/>
      <c r="EJ854" s="53"/>
      <c r="EK854" s="53"/>
      <c r="EL854" s="53"/>
      <c r="EM854" s="53"/>
      <c r="EN854" s="53"/>
      <c r="EO854" s="53"/>
    </row>
    <row r="855" spans="4:145" x14ac:dyDescent="0.25">
      <c r="D855" s="57" t="s">
        <v>1385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  <c r="DV855" s="53"/>
      <c r="DW855" s="53"/>
      <c r="DX855" s="53"/>
      <c r="DY855" s="53"/>
      <c r="DZ855" s="53"/>
      <c r="EA855" s="53"/>
      <c r="EB855" s="53"/>
      <c r="EC855" s="53"/>
      <c r="ED855" s="53"/>
      <c r="EE855" s="53"/>
      <c r="EF855" s="53"/>
      <c r="EG855" s="53"/>
      <c r="EH855" s="53"/>
      <c r="EI855" s="53"/>
      <c r="EJ855" s="53"/>
      <c r="EK855" s="53"/>
      <c r="EL855" s="53"/>
      <c r="EM855" s="53"/>
      <c r="EN855" s="53"/>
      <c r="EO855" s="53"/>
    </row>
    <row r="856" spans="4:145" x14ac:dyDescent="0.25">
      <c r="D856" s="57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  <c r="DV856" s="53"/>
      <c r="DW856" s="53"/>
      <c r="DX856" s="53"/>
      <c r="DY856" s="53"/>
      <c r="DZ856" s="53"/>
      <c r="EA856" s="53"/>
      <c r="EB856" s="53"/>
      <c r="EC856" s="53"/>
      <c r="ED856" s="53"/>
      <c r="EE856" s="53"/>
      <c r="EF856" s="53"/>
      <c r="EG856" s="53"/>
      <c r="EH856" s="53"/>
      <c r="EI856" s="53"/>
      <c r="EJ856" s="53"/>
      <c r="EK856" s="53"/>
      <c r="EL856" s="53"/>
      <c r="EM856" s="53"/>
      <c r="EN856" s="53"/>
      <c r="EO856" s="53"/>
    </row>
    <row r="857" spans="4:145" x14ac:dyDescent="0.25">
      <c r="D857" s="57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3"/>
      <c r="BZ857" s="53"/>
      <c r="CA857" s="53"/>
      <c r="CB857" s="53"/>
      <c r="CC857" s="53"/>
      <c r="CD857" s="53"/>
      <c r="CE857" s="53"/>
      <c r="CF857" s="53"/>
      <c r="CG857" s="53"/>
      <c r="CH857" s="53"/>
      <c r="CI857" s="53"/>
      <c r="CJ857" s="53"/>
      <c r="CK857" s="53"/>
      <c r="CL857" s="53"/>
      <c r="CM857" s="53"/>
      <c r="CN857" s="53"/>
      <c r="CO857" s="53"/>
      <c r="CP857" s="53"/>
      <c r="CQ857" s="53"/>
      <c r="CR857" s="53"/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  <c r="DV857" s="53"/>
      <c r="DW857" s="53"/>
      <c r="DX857" s="53"/>
      <c r="DY857" s="53"/>
      <c r="DZ857" s="53"/>
      <c r="EA857" s="53"/>
      <c r="EB857" s="53"/>
      <c r="EC857" s="53"/>
      <c r="ED857" s="53"/>
      <c r="EE857" s="53"/>
      <c r="EF857" s="53"/>
      <c r="EG857" s="53"/>
      <c r="EH857" s="53"/>
      <c r="EI857" s="53"/>
      <c r="EJ857" s="53"/>
      <c r="EK857" s="53"/>
      <c r="EL857" s="53"/>
      <c r="EM857" s="53"/>
      <c r="EN857" s="53"/>
      <c r="EO857" s="53"/>
    </row>
    <row r="858" spans="4:145" x14ac:dyDescent="0.25">
      <c r="D858" s="57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3"/>
      <c r="BZ858" s="53"/>
      <c r="CA858" s="53"/>
      <c r="CB858" s="53"/>
      <c r="CC858" s="53"/>
      <c r="CD858" s="53"/>
      <c r="CE858" s="53"/>
      <c r="CF858" s="53"/>
      <c r="CG858" s="53"/>
      <c r="CH858" s="53"/>
      <c r="CI858" s="53"/>
      <c r="CJ858" s="53"/>
      <c r="CK858" s="53"/>
      <c r="CL858" s="53"/>
      <c r="CM858" s="53"/>
      <c r="CN858" s="53"/>
      <c r="CO858" s="53"/>
      <c r="CP858" s="53"/>
      <c r="CQ858" s="53"/>
      <c r="CR858" s="53"/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  <c r="DV858" s="53"/>
      <c r="DW858" s="53"/>
      <c r="DX858" s="53"/>
      <c r="DY858" s="53"/>
      <c r="DZ858" s="53"/>
      <c r="EA858" s="53"/>
      <c r="EB858" s="53"/>
      <c r="EC858" s="53"/>
      <c r="ED858" s="53"/>
      <c r="EE858" s="53"/>
      <c r="EF858" s="53"/>
      <c r="EG858" s="53"/>
      <c r="EH858" s="53"/>
      <c r="EI858" s="53"/>
      <c r="EJ858" s="53"/>
      <c r="EK858" s="53"/>
      <c r="EL858" s="53"/>
      <c r="EM858" s="53"/>
      <c r="EN858" s="53"/>
      <c r="EO858" s="53"/>
    </row>
    <row r="859" spans="4:145" x14ac:dyDescent="0.25">
      <c r="D859" s="57" t="s">
        <v>261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3"/>
      <c r="BZ859" s="53"/>
      <c r="CA859" s="53"/>
      <c r="CB859" s="53"/>
      <c r="CC859" s="53"/>
      <c r="CD859" s="53"/>
      <c r="CE859" s="53"/>
      <c r="CF859" s="53"/>
      <c r="CG859" s="53"/>
      <c r="CH859" s="53"/>
      <c r="CI859" s="53"/>
      <c r="CJ859" s="53"/>
      <c r="CK859" s="53"/>
      <c r="CL859" s="53"/>
      <c r="CM859" s="53"/>
      <c r="CN859" s="53"/>
      <c r="CO859" s="53"/>
      <c r="CP859" s="53"/>
      <c r="CQ859" s="53"/>
      <c r="CR859" s="53"/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  <c r="DV859" s="53"/>
      <c r="DW859" s="53"/>
      <c r="DX859" s="53"/>
      <c r="DY859" s="53"/>
      <c r="DZ859" s="53"/>
      <c r="EA859" s="53"/>
      <c r="EB859" s="53"/>
      <c r="EC859" s="53"/>
      <c r="ED859" s="53"/>
      <c r="EE859" s="53"/>
      <c r="EF859" s="53"/>
      <c r="EG859" s="53"/>
      <c r="EH859" s="53"/>
      <c r="EI859" s="53"/>
      <c r="EJ859" s="53"/>
      <c r="EK859" s="53"/>
      <c r="EL859" s="53"/>
      <c r="EM859" s="53"/>
      <c r="EN859" s="53"/>
      <c r="EO859" s="53"/>
    </row>
    <row r="860" spans="4:145" x14ac:dyDescent="0.25">
      <c r="D860" s="57" t="s">
        <v>1389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3"/>
      <c r="BZ860" s="53"/>
      <c r="CA860" s="53"/>
      <c r="CB860" s="53"/>
      <c r="CC860" s="53"/>
      <c r="CD860" s="53"/>
      <c r="CE860" s="53"/>
      <c r="CF860" s="53"/>
      <c r="CG860" s="53"/>
      <c r="CH860" s="53"/>
      <c r="CI860" s="53"/>
      <c r="CJ860" s="53"/>
      <c r="CK860" s="53"/>
      <c r="CL860" s="53"/>
      <c r="CM860" s="53"/>
      <c r="CN860" s="53"/>
      <c r="CO860" s="53"/>
      <c r="CP860" s="53"/>
      <c r="CQ860" s="53"/>
      <c r="CR860" s="53"/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  <c r="DV860" s="53"/>
      <c r="DW860" s="53"/>
      <c r="DX860" s="53"/>
      <c r="DY860" s="53"/>
      <c r="DZ860" s="53"/>
      <c r="EA860" s="53"/>
      <c r="EB860" s="53"/>
      <c r="EC860" s="53"/>
      <c r="ED860" s="53"/>
      <c r="EE860" s="53"/>
      <c r="EF860" s="53"/>
      <c r="EG860" s="53"/>
      <c r="EH860" s="53"/>
      <c r="EI860" s="53"/>
      <c r="EJ860" s="53"/>
      <c r="EK860" s="53"/>
      <c r="EL860" s="53"/>
      <c r="EM860" s="53"/>
      <c r="EN860" s="53"/>
      <c r="EO860" s="53"/>
    </row>
    <row r="861" spans="4:145" x14ac:dyDescent="0.25">
      <c r="D861" s="57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3"/>
      <c r="BZ861" s="53"/>
      <c r="CA861" s="53"/>
      <c r="CB861" s="53"/>
      <c r="CC861" s="53"/>
      <c r="CD861" s="53"/>
      <c r="CE861" s="53"/>
      <c r="CF861" s="53"/>
      <c r="CG861" s="53"/>
      <c r="CH861" s="53"/>
      <c r="CI861" s="53"/>
      <c r="CJ861" s="53"/>
      <c r="CK861" s="53"/>
      <c r="CL861" s="53"/>
      <c r="CM861" s="53"/>
      <c r="CN861" s="53"/>
      <c r="CO861" s="53"/>
      <c r="CP861" s="53"/>
      <c r="CQ861" s="53"/>
      <c r="CR861" s="53"/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  <c r="DV861" s="53"/>
      <c r="DW861" s="53"/>
      <c r="DX861" s="53"/>
      <c r="DY861" s="53"/>
      <c r="DZ861" s="53"/>
      <c r="EA861" s="53"/>
      <c r="EB861" s="53"/>
      <c r="EC861" s="53"/>
      <c r="ED861" s="53"/>
      <c r="EE861" s="53"/>
      <c r="EF861" s="53"/>
      <c r="EG861" s="53"/>
      <c r="EH861" s="53"/>
      <c r="EI861" s="53"/>
      <c r="EJ861" s="53"/>
      <c r="EK861" s="53"/>
      <c r="EL861" s="53"/>
      <c r="EM861" s="53"/>
      <c r="EN861" s="53"/>
      <c r="EO861" s="53"/>
    </row>
    <row r="862" spans="4:145" x14ac:dyDescent="0.25">
      <c r="D862" s="57" t="s">
        <v>318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3"/>
      <c r="BZ862" s="53"/>
      <c r="CA862" s="53"/>
      <c r="CB862" s="53"/>
      <c r="CC862" s="53"/>
      <c r="CD862" s="53"/>
      <c r="CE862" s="53"/>
      <c r="CF862" s="53"/>
      <c r="CG862" s="53"/>
      <c r="CH862" s="53"/>
      <c r="CI862" s="53"/>
      <c r="CJ862" s="53"/>
      <c r="CK862" s="53"/>
      <c r="CL862" s="53"/>
      <c r="CM862" s="53"/>
      <c r="CN862" s="53"/>
      <c r="CO862" s="53"/>
      <c r="CP862" s="53"/>
      <c r="CQ862" s="53"/>
      <c r="CR862" s="53"/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  <c r="DV862" s="53"/>
      <c r="DW862" s="53"/>
      <c r="DX862" s="53"/>
      <c r="DY862" s="53"/>
      <c r="DZ862" s="53"/>
      <c r="EA862" s="53"/>
      <c r="EB862" s="53"/>
      <c r="EC862" s="53"/>
      <c r="ED862" s="53"/>
      <c r="EE862" s="53"/>
      <c r="EF862" s="53"/>
      <c r="EG862" s="53"/>
      <c r="EH862" s="53"/>
      <c r="EI862" s="53"/>
      <c r="EJ862" s="53"/>
      <c r="EK862" s="53"/>
      <c r="EL862" s="53"/>
      <c r="EM862" s="53"/>
      <c r="EN862" s="53"/>
      <c r="EO862" s="53"/>
    </row>
    <row r="863" spans="4:145" x14ac:dyDescent="0.25">
      <c r="D863" s="57" t="s">
        <v>1387</v>
      </c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  <c r="BZ863" s="53"/>
      <c r="CA863" s="53"/>
      <c r="CB863" s="53"/>
      <c r="CC863" s="53"/>
      <c r="CD863" s="53"/>
      <c r="CE863" s="53"/>
      <c r="CF863" s="53"/>
      <c r="CG863" s="53"/>
      <c r="CH863" s="53"/>
      <c r="CI863" s="53"/>
      <c r="CJ863" s="53"/>
      <c r="CK863" s="53"/>
      <c r="CL863" s="53"/>
      <c r="CM863" s="53"/>
      <c r="CN863" s="53"/>
      <c r="CO863" s="53"/>
      <c r="CP863" s="53"/>
      <c r="CQ863" s="53"/>
      <c r="CR863" s="53"/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  <c r="DV863" s="53"/>
      <c r="DW863" s="53"/>
      <c r="DX863" s="53"/>
      <c r="DY863" s="53"/>
      <c r="DZ863" s="53"/>
      <c r="EA863" s="53"/>
      <c r="EB863" s="53"/>
      <c r="EC863" s="53"/>
      <c r="ED863" s="53"/>
      <c r="EE863" s="53"/>
      <c r="EF863" s="53"/>
      <c r="EG863" s="53"/>
      <c r="EH863" s="53"/>
      <c r="EI863" s="53"/>
      <c r="EJ863" s="53"/>
      <c r="EK863" s="53"/>
      <c r="EL863" s="53"/>
      <c r="EM863" s="53"/>
      <c r="EN863" s="53"/>
      <c r="EO863" s="53"/>
    </row>
    <row r="864" spans="4:145" x14ac:dyDescent="0.25">
      <c r="D864" s="57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3"/>
      <c r="BZ864" s="53"/>
      <c r="CA864" s="53"/>
      <c r="CB864" s="53"/>
      <c r="CC864" s="53"/>
      <c r="CD864" s="53"/>
      <c r="CE864" s="53"/>
      <c r="CF864" s="53"/>
      <c r="CG864" s="53"/>
      <c r="CH864" s="53"/>
      <c r="CI864" s="53"/>
      <c r="CJ864" s="53"/>
      <c r="CK864" s="53"/>
      <c r="CL864" s="53"/>
      <c r="CM864" s="53"/>
      <c r="CN864" s="53"/>
      <c r="CO864" s="53"/>
      <c r="CP864" s="53"/>
      <c r="CQ864" s="53"/>
      <c r="CR864" s="53"/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  <c r="DV864" s="53"/>
      <c r="DW864" s="53"/>
      <c r="DX864" s="53"/>
      <c r="DY864" s="53"/>
      <c r="DZ864" s="53"/>
      <c r="EA864" s="53"/>
      <c r="EB864" s="53"/>
      <c r="EC864" s="53"/>
      <c r="ED864" s="53"/>
      <c r="EE864" s="53"/>
      <c r="EF864" s="53"/>
      <c r="EG864" s="53"/>
      <c r="EH864" s="53"/>
      <c r="EI864" s="53"/>
      <c r="EJ864" s="53"/>
      <c r="EK864" s="53"/>
      <c r="EL864" s="53"/>
      <c r="EM864" s="53"/>
      <c r="EN864" s="53"/>
      <c r="EO864" s="53"/>
    </row>
    <row r="865" spans="4:145" x14ac:dyDescent="0.25">
      <c r="D865" s="57" t="s">
        <v>262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3"/>
      <c r="BZ865" s="53"/>
      <c r="CA865" s="53"/>
      <c r="CB865" s="53"/>
      <c r="CC865" s="53"/>
      <c r="CD865" s="53"/>
      <c r="CE865" s="53"/>
      <c r="CF865" s="53"/>
      <c r="CG865" s="53"/>
      <c r="CH865" s="53"/>
      <c r="CI865" s="53"/>
      <c r="CJ865" s="53"/>
      <c r="CK865" s="53"/>
      <c r="CL865" s="53"/>
      <c r="CM865" s="53"/>
      <c r="CN865" s="53"/>
      <c r="CO865" s="53"/>
      <c r="CP865" s="53"/>
      <c r="CQ865" s="53"/>
      <c r="CR865" s="53"/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  <c r="DV865" s="53"/>
      <c r="DW865" s="53"/>
      <c r="DX865" s="53"/>
      <c r="DY865" s="53"/>
      <c r="DZ865" s="53"/>
      <c r="EA865" s="53"/>
      <c r="EB865" s="53"/>
      <c r="EC865" s="53"/>
      <c r="ED865" s="53"/>
      <c r="EE865" s="53"/>
      <c r="EF865" s="53"/>
      <c r="EG865" s="53"/>
      <c r="EH865" s="53"/>
      <c r="EI865" s="53"/>
      <c r="EJ865" s="53"/>
      <c r="EK865" s="53"/>
      <c r="EL865" s="53"/>
      <c r="EM865" s="53"/>
      <c r="EN865" s="53"/>
      <c r="EO865" s="53"/>
    </row>
    <row r="866" spans="4:145" x14ac:dyDescent="0.25">
      <c r="D866" s="57" t="s">
        <v>1391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3"/>
      <c r="BZ866" s="53"/>
      <c r="CA866" s="53"/>
      <c r="CB866" s="53"/>
      <c r="CC866" s="53"/>
      <c r="CD866" s="53"/>
      <c r="CE866" s="53"/>
      <c r="CF866" s="53"/>
      <c r="CG866" s="53"/>
      <c r="CH866" s="53"/>
      <c r="CI866" s="53"/>
      <c r="CJ866" s="53"/>
      <c r="CK866" s="53"/>
      <c r="CL866" s="53"/>
      <c r="CM866" s="53"/>
      <c r="CN866" s="53"/>
      <c r="CO866" s="53"/>
      <c r="CP866" s="53"/>
      <c r="CQ866" s="53"/>
      <c r="CR866" s="53"/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  <c r="DV866" s="53"/>
      <c r="DW866" s="53"/>
      <c r="DX866" s="53"/>
      <c r="DY866" s="53"/>
      <c r="DZ866" s="53"/>
      <c r="EA866" s="53"/>
      <c r="EB866" s="53"/>
      <c r="EC866" s="53"/>
      <c r="ED866" s="53"/>
      <c r="EE866" s="53"/>
      <c r="EF866" s="53"/>
      <c r="EG866" s="53"/>
      <c r="EH866" s="53"/>
      <c r="EI866" s="53"/>
      <c r="EJ866" s="53"/>
      <c r="EK866" s="53"/>
      <c r="EL866" s="53"/>
      <c r="EM866" s="53"/>
      <c r="EN866" s="53"/>
      <c r="EO866" s="53"/>
    </row>
    <row r="867" spans="4:145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3"/>
      <c r="BZ867" s="53"/>
      <c r="CA867" s="53"/>
      <c r="CB867" s="53"/>
      <c r="CC867" s="53"/>
      <c r="CD867" s="53"/>
      <c r="CE867" s="53"/>
      <c r="CF867" s="53"/>
      <c r="CG867" s="53"/>
      <c r="CH867" s="53"/>
      <c r="CI867" s="53"/>
      <c r="CJ867" s="53"/>
      <c r="CK867" s="53"/>
      <c r="CL867" s="53"/>
      <c r="CM867" s="53"/>
      <c r="CN867" s="53"/>
      <c r="CO867" s="53"/>
      <c r="CP867" s="53"/>
      <c r="CQ867" s="53"/>
      <c r="CR867" s="53"/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  <c r="DV867" s="53"/>
      <c r="DW867" s="53"/>
      <c r="DX867" s="53"/>
      <c r="DY867" s="53"/>
      <c r="DZ867" s="53"/>
      <c r="EA867" s="53"/>
      <c r="EB867" s="53"/>
      <c r="EC867" s="53"/>
      <c r="ED867" s="53"/>
      <c r="EE867" s="53"/>
      <c r="EF867" s="53"/>
      <c r="EG867" s="53"/>
      <c r="EH867" s="53"/>
      <c r="EI867" s="53"/>
      <c r="EJ867" s="53"/>
      <c r="EK867" s="53"/>
      <c r="EL867" s="53"/>
      <c r="EM867" s="53"/>
      <c r="EN867" s="53"/>
      <c r="EO867" s="53"/>
    </row>
    <row r="868" spans="4:145" x14ac:dyDescent="0.25">
      <c r="D868" s="57" t="s">
        <v>1049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3"/>
      <c r="BZ868" s="53"/>
      <c r="CA868" s="53"/>
      <c r="CB868" s="53"/>
      <c r="CC868" s="53"/>
      <c r="CD868" s="53"/>
      <c r="CE868" s="53"/>
      <c r="CF868" s="53"/>
      <c r="CG868" s="53"/>
      <c r="CH868" s="53"/>
      <c r="CI868" s="53"/>
      <c r="CJ868" s="53"/>
      <c r="CK868" s="53"/>
      <c r="CL868" s="53"/>
      <c r="CM868" s="53"/>
      <c r="CN868" s="53"/>
      <c r="CO868" s="53"/>
      <c r="CP868" s="53"/>
      <c r="CQ868" s="53"/>
      <c r="CR868" s="53"/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  <c r="DV868" s="53"/>
      <c r="DW868" s="53"/>
      <c r="DX868" s="53"/>
      <c r="DY868" s="53"/>
      <c r="DZ868" s="53"/>
      <c r="EA868" s="53"/>
      <c r="EB868" s="53"/>
      <c r="EC868" s="53"/>
      <c r="ED868" s="53"/>
      <c r="EE868" s="53"/>
      <c r="EF868" s="53"/>
      <c r="EG868" s="53"/>
      <c r="EH868" s="53"/>
      <c r="EI868" s="53"/>
      <c r="EJ868" s="53"/>
      <c r="EK868" s="53"/>
      <c r="EL868" s="53"/>
      <c r="EM868" s="53"/>
      <c r="EN868" s="53"/>
      <c r="EO868" s="53"/>
    </row>
    <row r="869" spans="4:145" x14ac:dyDescent="0.25">
      <c r="D869" s="57" t="s">
        <v>33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3"/>
      <c r="BZ869" s="53"/>
      <c r="CA869" s="53"/>
      <c r="CB869" s="53"/>
      <c r="CC869" s="53"/>
      <c r="CD869" s="53"/>
      <c r="CE869" s="53"/>
      <c r="CF869" s="53"/>
      <c r="CG869" s="53"/>
      <c r="CH869" s="53"/>
      <c r="CI869" s="53"/>
      <c r="CJ869" s="53"/>
      <c r="CK869" s="53"/>
      <c r="CL869" s="53"/>
      <c r="CM869" s="53"/>
      <c r="CN869" s="53"/>
      <c r="CO869" s="53"/>
      <c r="CP869" s="53"/>
      <c r="CQ869" s="53"/>
      <c r="CR869" s="53"/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  <c r="DV869" s="53"/>
      <c r="DW869" s="53"/>
      <c r="DX869" s="53"/>
      <c r="DY869" s="53"/>
      <c r="DZ869" s="53"/>
      <c r="EA869" s="53"/>
      <c r="EB869" s="53"/>
      <c r="EC869" s="53"/>
      <c r="ED869" s="53"/>
      <c r="EE869" s="53"/>
      <c r="EF869" s="53"/>
      <c r="EG869" s="53"/>
      <c r="EH869" s="53"/>
      <c r="EI869" s="53"/>
      <c r="EJ869" s="53"/>
      <c r="EK869" s="53"/>
      <c r="EL869" s="53"/>
      <c r="EM869" s="53"/>
      <c r="EN869" s="53"/>
      <c r="EO869" s="53"/>
    </row>
    <row r="870" spans="4:145" x14ac:dyDescent="0.25">
      <c r="D870" s="57" t="s">
        <v>809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  <c r="AZ870" s="53"/>
      <c r="BA870" s="53"/>
      <c r="BB870" s="53"/>
      <c r="BC870" s="53"/>
      <c r="BD870" s="53"/>
      <c r="BE870" s="53"/>
      <c r="BF870" s="53"/>
      <c r="BG870" s="53"/>
      <c r="BH870" s="53"/>
      <c r="BI870" s="53"/>
      <c r="BJ870" s="53"/>
      <c r="BK870" s="53"/>
      <c r="BL870" s="53"/>
      <c r="BM870" s="53"/>
      <c r="BN870" s="53"/>
      <c r="BO870" s="53"/>
      <c r="BP870" s="53"/>
      <c r="BQ870" s="53"/>
      <c r="BR870" s="53"/>
      <c r="BS870" s="53"/>
      <c r="BT870" s="53"/>
      <c r="BU870" s="53"/>
      <c r="BV870" s="53"/>
      <c r="BW870" s="53"/>
      <c r="BX870" s="53"/>
      <c r="BY870" s="53"/>
      <c r="BZ870" s="53"/>
      <c r="CA870" s="53"/>
      <c r="CB870" s="53"/>
      <c r="CC870" s="53"/>
      <c r="CD870" s="53"/>
      <c r="CE870" s="53"/>
      <c r="CF870" s="53"/>
      <c r="CG870" s="53"/>
      <c r="CH870" s="53"/>
      <c r="CI870" s="53"/>
      <c r="CJ870" s="53"/>
      <c r="CK870" s="53"/>
      <c r="CL870" s="53"/>
      <c r="CM870" s="53"/>
      <c r="CN870" s="53"/>
      <c r="CO870" s="53"/>
      <c r="CP870" s="53"/>
      <c r="CQ870" s="53"/>
      <c r="CR870" s="53"/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  <c r="DV870" s="53"/>
      <c r="DW870" s="53"/>
      <c r="DX870" s="53"/>
      <c r="DY870" s="53"/>
      <c r="DZ870" s="53"/>
      <c r="EA870" s="53"/>
      <c r="EB870" s="53"/>
      <c r="EC870" s="53"/>
      <c r="ED870" s="53"/>
      <c r="EE870" s="53"/>
      <c r="EF870" s="53"/>
      <c r="EG870" s="53"/>
      <c r="EH870" s="53"/>
      <c r="EI870" s="53"/>
      <c r="EJ870" s="53"/>
      <c r="EK870" s="53"/>
      <c r="EL870" s="53"/>
      <c r="EM870" s="53"/>
      <c r="EN870" s="53"/>
      <c r="EO870" s="53"/>
    </row>
    <row r="871" spans="4:145" x14ac:dyDescent="0.25">
      <c r="D871" s="57" t="s">
        <v>810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/>
      <c r="BE871" s="53"/>
      <c r="BF871" s="53"/>
      <c r="BG871" s="53"/>
      <c r="BH871" s="53"/>
      <c r="BI871" s="53"/>
      <c r="BJ871" s="53"/>
      <c r="BK871" s="53"/>
      <c r="BL871" s="53"/>
      <c r="BM871" s="53"/>
      <c r="BN871" s="53"/>
      <c r="BO871" s="53"/>
      <c r="BP871" s="53"/>
      <c r="BQ871" s="53"/>
      <c r="BR871" s="53"/>
      <c r="BS871" s="53"/>
      <c r="BT871" s="53"/>
      <c r="BU871" s="53"/>
      <c r="BV871" s="53"/>
      <c r="BW871" s="53"/>
      <c r="BX871" s="53"/>
      <c r="BY871" s="53"/>
      <c r="BZ871" s="53"/>
      <c r="CA871" s="53"/>
      <c r="CB871" s="53"/>
      <c r="CC871" s="53"/>
      <c r="CD871" s="53"/>
      <c r="CE871" s="53"/>
      <c r="CF871" s="53"/>
      <c r="CG871" s="53"/>
      <c r="CH871" s="53"/>
      <c r="CI871" s="53"/>
      <c r="CJ871" s="53"/>
      <c r="CK871" s="53"/>
      <c r="CL871" s="53"/>
      <c r="CM871" s="53"/>
      <c r="CN871" s="53"/>
      <c r="CO871" s="53"/>
      <c r="CP871" s="53"/>
      <c r="CQ871" s="53"/>
      <c r="CR871" s="53"/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  <c r="DV871" s="53"/>
      <c r="DW871" s="53"/>
      <c r="DX871" s="53"/>
      <c r="DY871" s="53"/>
      <c r="DZ871" s="53"/>
      <c r="EA871" s="53"/>
      <c r="EB871" s="53"/>
      <c r="EC871" s="53"/>
      <c r="ED871" s="53"/>
      <c r="EE871" s="53"/>
      <c r="EF871" s="53"/>
      <c r="EG871" s="53"/>
      <c r="EH871" s="53"/>
      <c r="EI871" s="53"/>
      <c r="EJ871" s="53"/>
      <c r="EK871" s="53"/>
      <c r="EL871" s="53"/>
      <c r="EM871" s="53"/>
      <c r="EN871" s="53"/>
      <c r="EO871" s="53"/>
    </row>
    <row r="872" spans="4:145" x14ac:dyDescent="0.25">
      <c r="D872" s="57" t="s">
        <v>811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  <c r="AZ872" s="53"/>
      <c r="BA872" s="53"/>
      <c r="BB872" s="53"/>
      <c r="BC872" s="53"/>
      <c r="BD872" s="53"/>
      <c r="BE872" s="53"/>
      <c r="BF872" s="53"/>
      <c r="BG872" s="53"/>
      <c r="BH872" s="53"/>
      <c r="BI872" s="53"/>
      <c r="BJ872" s="53"/>
      <c r="BK872" s="53"/>
      <c r="BL872" s="53"/>
      <c r="BM872" s="53"/>
      <c r="BN872" s="53"/>
      <c r="BO872" s="53"/>
      <c r="BP872" s="53"/>
      <c r="BQ872" s="53"/>
      <c r="BR872" s="53"/>
      <c r="BS872" s="53"/>
      <c r="BT872" s="53"/>
      <c r="BU872" s="53"/>
      <c r="BV872" s="53"/>
      <c r="BW872" s="53"/>
      <c r="BX872" s="53"/>
      <c r="BY872" s="53"/>
      <c r="BZ872" s="53"/>
      <c r="CA872" s="53"/>
      <c r="CB872" s="53"/>
      <c r="CC872" s="53"/>
      <c r="CD872" s="53"/>
      <c r="CE872" s="53"/>
      <c r="CF872" s="53"/>
      <c r="CG872" s="53"/>
      <c r="CH872" s="53"/>
      <c r="CI872" s="53"/>
      <c r="CJ872" s="53"/>
      <c r="CK872" s="53"/>
      <c r="CL872" s="53"/>
      <c r="CM872" s="53"/>
      <c r="CN872" s="53"/>
      <c r="CO872" s="53"/>
      <c r="CP872" s="53"/>
      <c r="CQ872" s="53"/>
      <c r="CR872" s="53"/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  <c r="DV872" s="53"/>
      <c r="DW872" s="53"/>
      <c r="DX872" s="53"/>
      <c r="DY872" s="53"/>
      <c r="DZ872" s="53"/>
      <c r="EA872" s="53"/>
      <c r="EB872" s="53"/>
      <c r="EC872" s="53"/>
      <c r="ED872" s="53"/>
      <c r="EE872" s="53"/>
      <c r="EF872" s="53"/>
      <c r="EG872" s="53"/>
      <c r="EH872" s="53"/>
      <c r="EI872" s="53"/>
      <c r="EJ872" s="53"/>
      <c r="EK872" s="53"/>
      <c r="EL872" s="53"/>
      <c r="EM872" s="53"/>
      <c r="EN872" s="53"/>
      <c r="EO872" s="53"/>
    </row>
    <row r="873" spans="4:145" x14ac:dyDescent="0.25">
      <c r="D873" s="57" t="s">
        <v>812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/>
      <c r="BF873" s="53"/>
      <c r="BG873" s="53"/>
      <c r="BH873" s="53"/>
      <c r="BI873" s="53"/>
      <c r="BJ873" s="53"/>
      <c r="BK873" s="53"/>
      <c r="BL873" s="53"/>
      <c r="BM873" s="53"/>
      <c r="BN873" s="53"/>
      <c r="BO873" s="53"/>
      <c r="BP873" s="53"/>
      <c r="BQ873" s="53"/>
      <c r="BR873" s="53"/>
      <c r="BS873" s="53"/>
      <c r="BT873" s="53"/>
      <c r="BU873" s="53"/>
      <c r="BV873" s="53"/>
      <c r="BW873" s="53"/>
      <c r="BX873" s="53"/>
      <c r="BY873" s="53"/>
      <c r="BZ873" s="53"/>
      <c r="CA873" s="53"/>
      <c r="CB873" s="53"/>
      <c r="CC873" s="53"/>
      <c r="CD873" s="53"/>
      <c r="CE873" s="53"/>
      <c r="CF873" s="53"/>
      <c r="CG873" s="53"/>
      <c r="CH873" s="53"/>
      <c r="CI873" s="53"/>
      <c r="CJ873" s="53"/>
      <c r="CK873" s="53"/>
      <c r="CL873" s="53"/>
      <c r="CM873" s="53"/>
      <c r="CN873" s="53"/>
      <c r="CO873" s="53"/>
      <c r="CP873" s="53"/>
      <c r="CQ873" s="53"/>
      <c r="CR873" s="53"/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  <c r="DV873" s="53"/>
      <c r="DW873" s="53"/>
      <c r="DX873" s="53"/>
      <c r="DY873" s="53"/>
      <c r="DZ873" s="53"/>
      <c r="EA873" s="53"/>
      <c r="EB873" s="53"/>
      <c r="EC873" s="53"/>
      <c r="ED873" s="53"/>
      <c r="EE873" s="53"/>
      <c r="EF873" s="53"/>
      <c r="EG873" s="53"/>
      <c r="EH873" s="53"/>
      <c r="EI873" s="53"/>
      <c r="EJ873" s="53"/>
      <c r="EK873" s="53"/>
      <c r="EL873" s="53"/>
      <c r="EM873" s="53"/>
      <c r="EN873" s="53"/>
      <c r="EO873" s="53"/>
    </row>
    <row r="874" spans="4:145" x14ac:dyDescent="0.25">
      <c r="D874" s="57" t="s">
        <v>1050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  <c r="AZ874" s="53"/>
      <c r="BA874" s="53"/>
      <c r="BB874" s="53"/>
      <c r="BC874" s="53"/>
      <c r="BD874" s="53"/>
      <c r="BE874" s="53"/>
      <c r="BF874" s="53"/>
      <c r="BG874" s="53"/>
      <c r="BH874" s="53"/>
      <c r="BI874" s="53"/>
      <c r="BJ874" s="53"/>
      <c r="BK874" s="53"/>
      <c r="BL874" s="53"/>
      <c r="BM874" s="53"/>
      <c r="BN874" s="53"/>
      <c r="BO874" s="53"/>
      <c r="BP874" s="53"/>
      <c r="BQ874" s="53"/>
      <c r="BR874" s="53"/>
      <c r="BS874" s="53"/>
      <c r="BT874" s="53"/>
      <c r="BU874" s="53"/>
      <c r="BV874" s="53"/>
      <c r="BW874" s="53"/>
      <c r="BX874" s="53"/>
      <c r="BY874" s="53"/>
      <c r="BZ874" s="53"/>
      <c r="CA874" s="53"/>
      <c r="CB874" s="53"/>
      <c r="CC874" s="53"/>
      <c r="CD874" s="53"/>
      <c r="CE874" s="53"/>
      <c r="CF874" s="53"/>
      <c r="CG874" s="53"/>
      <c r="CH874" s="53"/>
      <c r="CI874" s="53"/>
      <c r="CJ874" s="53"/>
      <c r="CK874" s="53"/>
      <c r="CL874" s="53"/>
      <c r="CM874" s="53"/>
      <c r="CN874" s="53"/>
      <c r="CO874" s="53"/>
      <c r="CP874" s="53"/>
      <c r="CQ874" s="53"/>
      <c r="CR874" s="53"/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  <c r="DV874" s="53"/>
      <c r="DW874" s="53"/>
      <c r="DX874" s="53"/>
      <c r="DY874" s="53"/>
      <c r="DZ874" s="53"/>
      <c r="EA874" s="53"/>
      <c r="EB874" s="53"/>
      <c r="EC874" s="53"/>
      <c r="ED874" s="53"/>
      <c r="EE874" s="53"/>
      <c r="EF874" s="53"/>
      <c r="EG874" s="53"/>
      <c r="EH874" s="53"/>
      <c r="EI874" s="53"/>
      <c r="EJ874" s="53"/>
      <c r="EK874" s="53"/>
      <c r="EL874" s="53"/>
      <c r="EM874" s="53"/>
      <c r="EN874" s="53"/>
      <c r="EO874" s="53"/>
    </row>
    <row r="875" spans="4:145" x14ac:dyDescent="0.25">
      <c r="D875" s="57" t="s">
        <v>1051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  <c r="AZ875" s="53"/>
      <c r="BA875" s="53"/>
      <c r="BB875" s="53"/>
      <c r="BC875" s="53"/>
      <c r="BD875" s="53"/>
      <c r="BE875" s="53"/>
      <c r="BF875" s="53"/>
      <c r="BG875" s="53"/>
      <c r="BH875" s="53"/>
      <c r="BI875" s="53"/>
      <c r="BJ875" s="53"/>
      <c r="BK875" s="53"/>
      <c r="BL875" s="53"/>
      <c r="BM875" s="53"/>
      <c r="BN875" s="53"/>
      <c r="BO875" s="53"/>
      <c r="BP875" s="53"/>
      <c r="BQ875" s="53"/>
      <c r="BR875" s="53"/>
      <c r="BS875" s="53"/>
      <c r="BT875" s="53"/>
      <c r="BU875" s="53"/>
      <c r="BV875" s="53"/>
      <c r="BW875" s="53"/>
      <c r="BX875" s="53"/>
      <c r="BY875" s="53"/>
      <c r="BZ875" s="53"/>
      <c r="CA875" s="53"/>
      <c r="CB875" s="53"/>
      <c r="CC875" s="53"/>
      <c r="CD875" s="53"/>
      <c r="CE875" s="53"/>
      <c r="CF875" s="53"/>
      <c r="CG875" s="53"/>
      <c r="CH875" s="53"/>
      <c r="CI875" s="53"/>
      <c r="CJ875" s="53"/>
      <c r="CK875" s="53"/>
      <c r="CL875" s="53"/>
      <c r="CM875" s="53"/>
      <c r="CN875" s="53"/>
      <c r="CO875" s="53"/>
      <c r="CP875" s="53"/>
      <c r="CQ875" s="53"/>
      <c r="CR875" s="53"/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  <c r="DV875" s="53"/>
      <c r="DW875" s="53"/>
      <c r="DX875" s="53"/>
      <c r="DY875" s="53"/>
      <c r="DZ875" s="53"/>
      <c r="EA875" s="53"/>
      <c r="EB875" s="53"/>
      <c r="EC875" s="53"/>
      <c r="ED875" s="53"/>
      <c r="EE875" s="53"/>
      <c r="EF875" s="53"/>
      <c r="EG875" s="53"/>
      <c r="EH875" s="53"/>
      <c r="EI875" s="53"/>
      <c r="EJ875" s="53"/>
      <c r="EK875" s="53"/>
      <c r="EL875" s="53"/>
      <c r="EM875" s="53"/>
      <c r="EN875" s="53"/>
      <c r="EO875" s="53"/>
    </row>
    <row r="876" spans="4:145" x14ac:dyDescent="0.25">
      <c r="D876" s="57" t="s">
        <v>813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3"/>
      <c r="BL876" s="53"/>
      <c r="BM876" s="53"/>
      <c r="BN876" s="53"/>
      <c r="BO876" s="53"/>
      <c r="BP876" s="53"/>
      <c r="BQ876" s="53"/>
      <c r="BR876" s="53"/>
      <c r="BS876" s="53"/>
      <c r="BT876" s="53"/>
      <c r="BU876" s="53"/>
      <c r="BV876" s="53"/>
      <c r="BW876" s="53"/>
      <c r="BX876" s="53"/>
      <c r="BY876" s="53"/>
      <c r="BZ876" s="53"/>
      <c r="CA876" s="53"/>
      <c r="CB876" s="53"/>
      <c r="CC876" s="53"/>
      <c r="CD876" s="53"/>
      <c r="CE876" s="53"/>
      <c r="CF876" s="53"/>
      <c r="CG876" s="53"/>
      <c r="CH876" s="53"/>
      <c r="CI876" s="53"/>
      <c r="CJ876" s="53"/>
      <c r="CK876" s="53"/>
      <c r="CL876" s="53"/>
      <c r="CM876" s="53"/>
      <c r="CN876" s="53"/>
      <c r="CO876" s="53"/>
      <c r="CP876" s="53"/>
      <c r="CQ876" s="53"/>
      <c r="CR876" s="53"/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  <c r="DV876" s="53"/>
      <c r="DW876" s="53"/>
      <c r="DX876" s="53"/>
      <c r="DY876" s="53"/>
      <c r="DZ876" s="53"/>
      <c r="EA876" s="53"/>
      <c r="EB876" s="53"/>
      <c r="EC876" s="53"/>
      <c r="ED876" s="53"/>
      <c r="EE876" s="53"/>
      <c r="EF876" s="53"/>
      <c r="EG876" s="53"/>
      <c r="EH876" s="53"/>
      <c r="EI876" s="53"/>
      <c r="EJ876" s="53"/>
      <c r="EK876" s="53"/>
      <c r="EL876" s="53"/>
      <c r="EM876" s="53"/>
      <c r="EN876" s="53"/>
      <c r="EO876" s="53"/>
    </row>
    <row r="877" spans="4:145" x14ac:dyDescent="0.25">
      <c r="D877" s="57" t="s">
        <v>1386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  <c r="AZ877" s="53"/>
      <c r="BA877" s="53"/>
      <c r="BB877" s="53"/>
      <c r="BC877" s="53"/>
      <c r="BD877" s="53"/>
      <c r="BE877" s="53"/>
      <c r="BF877" s="53"/>
      <c r="BG877" s="53"/>
      <c r="BH877" s="53"/>
      <c r="BI877" s="53"/>
      <c r="BJ877" s="53"/>
      <c r="BK877" s="53"/>
      <c r="BL877" s="53"/>
      <c r="BM877" s="53"/>
      <c r="BN877" s="53"/>
      <c r="BO877" s="53"/>
      <c r="BP877" s="53"/>
      <c r="BQ877" s="53"/>
      <c r="BR877" s="53"/>
      <c r="BS877" s="53"/>
      <c r="BT877" s="53"/>
      <c r="BU877" s="53"/>
      <c r="BV877" s="53"/>
      <c r="BW877" s="53"/>
      <c r="BX877" s="53"/>
      <c r="BY877" s="53"/>
      <c r="BZ877" s="53"/>
      <c r="CA877" s="53"/>
      <c r="CB877" s="53"/>
      <c r="CC877" s="53"/>
      <c r="CD877" s="53"/>
      <c r="CE877" s="53"/>
      <c r="CF877" s="53"/>
      <c r="CG877" s="53"/>
      <c r="CH877" s="53"/>
      <c r="CI877" s="53"/>
      <c r="CJ877" s="53"/>
      <c r="CK877" s="53"/>
      <c r="CL877" s="53"/>
      <c r="CM877" s="53"/>
      <c r="CN877" s="53"/>
      <c r="CO877" s="53"/>
      <c r="CP877" s="53"/>
      <c r="CQ877" s="53"/>
      <c r="CR877" s="53"/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  <c r="DV877" s="53"/>
      <c r="DW877" s="53"/>
      <c r="DX877" s="53"/>
      <c r="DY877" s="53"/>
      <c r="DZ877" s="53"/>
      <c r="EA877" s="53"/>
      <c r="EB877" s="53"/>
      <c r="EC877" s="53"/>
      <c r="ED877" s="53"/>
      <c r="EE877" s="53"/>
      <c r="EF877" s="53"/>
      <c r="EG877" s="53"/>
      <c r="EH877" s="53"/>
      <c r="EI877" s="53"/>
      <c r="EJ877" s="53"/>
      <c r="EK877" s="53"/>
      <c r="EL877" s="53"/>
      <c r="EM877" s="53"/>
      <c r="EN877" s="53"/>
      <c r="EO877" s="53"/>
    </row>
    <row r="878" spans="4:145" x14ac:dyDescent="0.25">
      <c r="D878" s="57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  <c r="AZ878" s="53"/>
      <c r="BA878" s="53"/>
      <c r="BB878" s="53"/>
      <c r="BC878" s="53"/>
      <c r="BD878" s="53"/>
      <c r="BE878" s="53"/>
      <c r="BF878" s="53"/>
      <c r="BG878" s="53"/>
      <c r="BH878" s="53"/>
      <c r="BI878" s="53"/>
      <c r="BJ878" s="53"/>
      <c r="BK878" s="53"/>
      <c r="BL878" s="53"/>
      <c r="BM878" s="53"/>
      <c r="BN878" s="53"/>
      <c r="BO878" s="53"/>
      <c r="BP878" s="53"/>
      <c r="BQ878" s="53"/>
      <c r="BR878" s="53"/>
      <c r="BS878" s="53"/>
      <c r="BT878" s="53"/>
      <c r="BU878" s="53"/>
      <c r="BV878" s="53"/>
      <c r="BW878" s="53"/>
      <c r="BX878" s="53"/>
      <c r="BY878" s="53"/>
      <c r="BZ878" s="53"/>
      <c r="CA878" s="53"/>
      <c r="CB878" s="53"/>
      <c r="CC878" s="53"/>
      <c r="CD878" s="53"/>
      <c r="CE878" s="53"/>
      <c r="CF878" s="53"/>
      <c r="CG878" s="53"/>
      <c r="CH878" s="53"/>
      <c r="CI878" s="53"/>
      <c r="CJ878" s="53"/>
      <c r="CK878" s="53"/>
      <c r="CL878" s="53"/>
      <c r="CM878" s="53"/>
      <c r="CN878" s="53"/>
      <c r="CO878" s="53"/>
      <c r="CP878" s="53"/>
      <c r="CQ878" s="53"/>
      <c r="CR878" s="53"/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  <c r="DV878" s="53"/>
      <c r="DW878" s="53"/>
      <c r="DX878" s="53"/>
      <c r="DY878" s="53"/>
      <c r="DZ878" s="53"/>
      <c r="EA878" s="53"/>
      <c r="EB878" s="53"/>
      <c r="EC878" s="53"/>
      <c r="ED878" s="53"/>
      <c r="EE878" s="53"/>
      <c r="EF878" s="53"/>
      <c r="EG878" s="53"/>
      <c r="EH878" s="53"/>
      <c r="EI878" s="53"/>
      <c r="EJ878" s="53"/>
      <c r="EK878" s="53"/>
      <c r="EL878" s="53"/>
      <c r="EM878" s="53"/>
      <c r="EN878" s="53"/>
      <c r="EO878" s="53"/>
    </row>
    <row r="879" spans="4:145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  <c r="AZ879" s="53"/>
      <c r="BA879" s="53"/>
      <c r="BB879" s="53"/>
      <c r="BC879" s="53"/>
      <c r="BD879" s="53"/>
      <c r="BE879" s="53"/>
      <c r="BF879" s="53"/>
      <c r="BG879" s="53"/>
      <c r="BH879" s="53"/>
      <c r="BI879" s="53"/>
      <c r="BJ879" s="53"/>
      <c r="BK879" s="53"/>
      <c r="BL879" s="53"/>
      <c r="BM879" s="53"/>
      <c r="BN879" s="53"/>
      <c r="BO879" s="53"/>
      <c r="BP879" s="53"/>
      <c r="BQ879" s="53"/>
      <c r="BR879" s="53"/>
      <c r="BS879" s="53"/>
      <c r="BT879" s="53"/>
      <c r="BU879" s="53"/>
      <c r="BV879" s="53"/>
      <c r="BW879" s="53"/>
      <c r="BX879" s="53"/>
      <c r="BY879" s="53"/>
      <c r="BZ879" s="53"/>
      <c r="CA879" s="53"/>
      <c r="CB879" s="53"/>
      <c r="CC879" s="53"/>
      <c r="CD879" s="53"/>
      <c r="CE879" s="53"/>
      <c r="CF879" s="53"/>
      <c r="CG879" s="53"/>
      <c r="CH879" s="53"/>
      <c r="CI879" s="53"/>
      <c r="CJ879" s="53"/>
      <c r="CK879" s="53"/>
      <c r="CL879" s="53"/>
      <c r="CM879" s="53"/>
      <c r="CN879" s="53"/>
      <c r="CO879" s="53"/>
      <c r="CP879" s="53"/>
      <c r="CQ879" s="53"/>
      <c r="CR879" s="53"/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  <c r="DV879" s="53"/>
      <c r="DW879" s="53"/>
      <c r="DX879" s="53"/>
      <c r="DY879" s="53"/>
      <c r="DZ879" s="53"/>
      <c r="EA879" s="53"/>
      <c r="EB879" s="53"/>
      <c r="EC879" s="53"/>
      <c r="ED879" s="53"/>
      <c r="EE879" s="53"/>
      <c r="EF879" s="53"/>
      <c r="EG879" s="53"/>
      <c r="EH879" s="53"/>
      <c r="EI879" s="53"/>
      <c r="EJ879" s="53"/>
      <c r="EK879" s="53"/>
      <c r="EL879" s="53"/>
      <c r="EM879" s="53"/>
      <c r="EN879" s="53"/>
      <c r="EO879" s="53"/>
    </row>
    <row r="880" spans="4:145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  <c r="AZ880" s="53"/>
      <c r="BA880" s="53"/>
      <c r="BB880" s="53"/>
      <c r="BC880" s="53"/>
      <c r="BD880" s="53"/>
      <c r="BE880" s="53"/>
      <c r="BF880" s="53"/>
      <c r="BG880" s="53"/>
      <c r="BH880" s="53"/>
      <c r="BI880" s="53"/>
      <c r="BJ880" s="53"/>
      <c r="BK880" s="53"/>
      <c r="BL880" s="53"/>
      <c r="BM880" s="53"/>
      <c r="BN880" s="53"/>
      <c r="BO880" s="53"/>
      <c r="BP880" s="53"/>
      <c r="BQ880" s="53"/>
      <c r="BR880" s="53"/>
      <c r="BS880" s="53"/>
      <c r="BT880" s="53"/>
      <c r="BU880" s="53"/>
      <c r="BV880" s="53"/>
      <c r="BW880" s="53"/>
      <c r="BX880" s="53"/>
      <c r="BY880" s="53"/>
      <c r="BZ880" s="53"/>
      <c r="CA880" s="53"/>
      <c r="CB880" s="53"/>
      <c r="CC880" s="53"/>
      <c r="CD880" s="53"/>
      <c r="CE880" s="53"/>
      <c r="CF880" s="53"/>
      <c r="CG880" s="53"/>
      <c r="CH880" s="53"/>
      <c r="CI880" s="53"/>
      <c r="CJ880" s="53"/>
      <c r="CK880" s="53"/>
      <c r="CL880" s="53"/>
      <c r="CM880" s="53"/>
      <c r="CN880" s="53"/>
      <c r="CO880" s="53"/>
      <c r="CP880" s="53"/>
      <c r="CQ880" s="53"/>
      <c r="CR880" s="53"/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  <c r="DV880" s="53"/>
      <c r="DW880" s="53"/>
      <c r="DX880" s="53"/>
      <c r="DY880" s="53"/>
      <c r="DZ880" s="53"/>
      <c r="EA880" s="53"/>
      <c r="EB880" s="53"/>
      <c r="EC880" s="53"/>
      <c r="ED880" s="53"/>
      <c r="EE880" s="53"/>
      <c r="EF880" s="53"/>
      <c r="EG880" s="53"/>
      <c r="EH880" s="53"/>
      <c r="EI880" s="53"/>
      <c r="EJ880" s="53"/>
      <c r="EK880" s="53"/>
      <c r="EL880" s="53"/>
      <c r="EM880" s="53"/>
      <c r="EN880" s="53"/>
      <c r="EO880" s="53"/>
    </row>
    <row r="881" spans="4:145" x14ac:dyDescent="0.25">
      <c r="D881" s="37" t="s">
        <v>263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  <c r="AZ881" s="53"/>
      <c r="BA881" s="53"/>
      <c r="BB881" s="53"/>
      <c r="BC881" s="53"/>
      <c r="BD881" s="53"/>
      <c r="BE881" s="53"/>
      <c r="BF881" s="53"/>
      <c r="BG881" s="53"/>
      <c r="BH881" s="53"/>
      <c r="BI881" s="53"/>
      <c r="BJ881" s="53"/>
      <c r="BK881" s="53"/>
      <c r="BL881" s="53"/>
      <c r="BM881" s="53"/>
      <c r="BN881" s="53"/>
      <c r="BO881" s="53"/>
      <c r="BP881" s="53"/>
      <c r="BQ881" s="53"/>
      <c r="BR881" s="53"/>
      <c r="BS881" s="53"/>
      <c r="BT881" s="53"/>
      <c r="BU881" s="53"/>
      <c r="BV881" s="53"/>
      <c r="BW881" s="53"/>
      <c r="BX881" s="53"/>
      <c r="BY881" s="53"/>
      <c r="BZ881" s="53"/>
      <c r="CA881" s="53"/>
      <c r="CB881" s="53"/>
      <c r="CC881" s="53"/>
      <c r="CD881" s="53"/>
      <c r="CE881" s="53"/>
      <c r="CF881" s="53"/>
      <c r="CG881" s="53"/>
      <c r="CH881" s="53"/>
      <c r="CI881" s="53"/>
      <c r="CJ881" s="53"/>
      <c r="CK881" s="53"/>
      <c r="CL881" s="53"/>
      <c r="CM881" s="53"/>
      <c r="CN881" s="53"/>
      <c r="CO881" s="53"/>
      <c r="CP881" s="53"/>
      <c r="CQ881" s="53"/>
      <c r="CR881" s="53"/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  <c r="DV881" s="53"/>
      <c r="DW881" s="53"/>
      <c r="DX881" s="53"/>
      <c r="DY881" s="53"/>
      <c r="DZ881" s="53"/>
      <c r="EA881" s="53"/>
      <c r="EB881" s="53"/>
      <c r="EC881" s="53"/>
      <c r="ED881" s="53"/>
      <c r="EE881" s="53"/>
      <c r="EF881" s="53"/>
      <c r="EG881" s="53"/>
      <c r="EH881" s="53"/>
      <c r="EI881" s="53"/>
      <c r="EJ881" s="53"/>
      <c r="EK881" s="53"/>
      <c r="EL881" s="53"/>
      <c r="EM881" s="53"/>
      <c r="EN881" s="53"/>
      <c r="EO881" s="53"/>
    </row>
    <row r="882" spans="4:145" x14ac:dyDescent="0.25">
      <c r="D882" s="37" t="s">
        <v>264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  <c r="AZ882" s="53"/>
      <c r="BA882" s="53"/>
      <c r="BB882" s="53"/>
      <c r="BC882" s="53"/>
      <c r="BD882" s="53"/>
      <c r="BE882" s="53"/>
      <c r="BF882" s="53"/>
      <c r="BG882" s="53"/>
      <c r="BH882" s="53"/>
      <c r="BI882" s="53"/>
      <c r="BJ882" s="53"/>
      <c r="BK882" s="53"/>
      <c r="BL882" s="53"/>
      <c r="BM882" s="53"/>
      <c r="BN882" s="53"/>
      <c r="BO882" s="53"/>
      <c r="BP882" s="53"/>
      <c r="BQ882" s="53"/>
      <c r="BR882" s="53"/>
      <c r="BS882" s="53"/>
      <c r="BT882" s="53"/>
      <c r="BU882" s="53"/>
      <c r="BV882" s="53"/>
      <c r="BW882" s="53"/>
      <c r="BX882" s="53"/>
      <c r="BY882" s="53"/>
      <c r="BZ882" s="53"/>
      <c r="CA882" s="53"/>
      <c r="CB882" s="53"/>
      <c r="CC882" s="53"/>
      <c r="CD882" s="53"/>
      <c r="CE882" s="53"/>
      <c r="CF882" s="53"/>
      <c r="CG882" s="53"/>
      <c r="CH882" s="53"/>
      <c r="CI882" s="53"/>
      <c r="CJ882" s="53"/>
      <c r="CK882" s="53"/>
      <c r="CL882" s="53"/>
      <c r="CM882" s="53"/>
      <c r="CN882" s="53"/>
      <c r="CO882" s="53"/>
      <c r="CP882" s="53"/>
      <c r="CQ882" s="53"/>
      <c r="CR882" s="53"/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  <c r="DV882" s="53"/>
      <c r="DW882" s="53"/>
      <c r="DX882" s="53"/>
      <c r="DY882" s="53"/>
      <c r="DZ882" s="53"/>
      <c r="EA882" s="53"/>
      <c r="EB882" s="53"/>
      <c r="EC882" s="53"/>
      <c r="ED882" s="53"/>
      <c r="EE882" s="53"/>
      <c r="EF882" s="53"/>
      <c r="EG882" s="53"/>
      <c r="EH882" s="53"/>
      <c r="EI882" s="53"/>
      <c r="EJ882" s="53"/>
      <c r="EK882" s="53"/>
      <c r="EL882" s="53"/>
      <c r="EM882" s="53"/>
      <c r="EN882" s="53"/>
      <c r="EO882" s="53"/>
    </row>
    <row r="883" spans="4:145" x14ac:dyDescent="0.25">
      <c r="D883" s="37" t="s">
        <v>358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  <c r="AZ883" s="53"/>
      <c r="BA883" s="53"/>
      <c r="BB883" s="53"/>
      <c r="BC883" s="53"/>
      <c r="BD883" s="53"/>
      <c r="BE883" s="53"/>
      <c r="BF883" s="53"/>
      <c r="BG883" s="53"/>
      <c r="BH883" s="53"/>
      <c r="BI883" s="53"/>
      <c r="BJ883" s="53"/>
      <c r="BK883" s="53"/>
      <c r="BL883" s="53"/>
      <c r="BM883" s="53"/>
      <c r="BN883" s="53"/>
      <c r="BO883" s="53"/>
      <c r="BP883" s="53"/>
      <c r="BQ883" s="53"/>
      <c r="BR883" s="53"/>
      <c r="BS883" s="53"/>
      <c r="BT883" s="53"/>
      <c r="BU883" s="53"/>
      <c r="BV883" s="53"/>
      <c r="BW883" s="53"/>
      <c r="BX883" s="53"/>
      <c r="BY883" s="53"/>
      <c r="BZ883" s="53"/>
      <c r="CA883" s="53"/>
      <c r="CB883" s="53"/>
      <c r="CC883" s="53"/>
      <c r="CD883" s="53"/>
      <c r="CE883" s="53"/>
      <c r="CF883" s="53"/>
      <c r="CG883" s="53"/>
      <c r="CH883" s="53"/>
      <c r="CI883" s="53"/>
      <c r="CJ883" s="53"/>
      <c r="CK883" s="53"/>
      <c r="CL883" s="53"/>
      <c r="CM883" s="53"/>
      <c r="CN883" s="53"/>
      <c r="CO883" s="53"/>
      <c r="CP883" s="53"/>
      <c r="CQ883" s="53"/>
      <c r="CR883" s="53"/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  <c r="DV883" s="53"/>
      <c r="DW883" s="53"/>
      <c r="DX883" s="53"/>
      <c r="DY883" s="53"/>
      <c r="DZ883" s="53"/>
      <c r="EA883" s="53"/>
      <c r="EB883" s="53"/>
      <c r="EC883" s="53"/>
      <c r="ED883" s="53"/>
      <c r="EE883" s="53"/>
      <c r="EF883" s="53"/>
      <c r="EG883" s="53"/>
      <c r="EH883" s="53"/>
      <c r="EI883" s="53"/>
      <c r="EJ883" s="53"/>
      <c r="EK883" s="53"/>
      <c r="EL883" s="53"/>
      <c r="EM883" s="53"/>
      <c r="EN883" s="53"/>
      <c r="EO883" s="53"/>
    </row>
    <row r="885" spans="4:145" x14ac:dyDescent="0.25">
      <c r="D885" s="56" t="s">
        <v>1379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 spans="4:145" x14ac:dyDescent="0.25">
      <c r="D886" s="56" t="s">
        <v>1380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 spans="4:145" x14ac:dyDescent="0.25">
      <c r="D887" s="56" t="s">
        <v>1381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 spans="4:145" x14ac:dyDescent="0.25">
      <c r="D888" s="56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 spans="4:145" x14ac:dyDescent="0.25">
      <c r="D889" s="56" t="s">
        <v>1382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 spans="4:145" x14ac:dyDescent="0.25">
      <c r="D890" s="56" t="s">
        <v>1383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 spans="4:145" x14ac:dyDescent="0.25">
      <c r="D891" s="56" t="s">
        <v>1384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3" spans="4:145" x14ac:dyDescent="0.25">
      <c r="D893" s="68" t="s">
        <v>1400</v>
      </c>
    </row>
    <row r="895" spans="4:145" x14ac:dyDescent="0.25">
      <c r="D895" s="56" t="s">
        <v>1393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 spans="4:145" x14ac:dyDescent="0.25">
      <c r="D896" s="56" t="s">
        <v>1394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 spans="4:26" x14ac:dyDescent="0.25">
      <c r="D897" s="56" t="s">
        <v>1395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 spans="4:26" x14ac:dyDescent="0.25">
      <c r="D898" s="56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 spans="4:26" x14ac:dyDescent="0.25">
      <c r="D899" s="56" t="s">
        <v>1396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 spans="4:26" x14ac:dyDescent="0.25">
      <c r="D900" s="56" t="s">
        <v>1397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 spans="4:26" x14ac:dyDescent="0.25">
      <c r="D901" s="56" t="s">
        <v>1398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3" spans="4:26" x14ac:dyDescent="0.25">
      <c r="D903" s="47" t="s">
        <v>1401</v>
      </c>
    </row>
    <row r="950" spans="2:4" x14ac:dyDescent="0.25">
      <c r="B950" s="50">
        <v>0</v>
      </c>
      <c r="D950" s="51" t="s">
        <v>1360</v>
      </c>
    </row>
    <row r="951" spans="2:4" x14ac:dyDescent="0.25">
      <c r="D951" s="59" t="s">
        <v>304</v>
      </c>
    </row>
    <row r="953" spans="2:4" x14ac:dyDescent="0.25">
      <c r="D953" s="47" t="s">
        <v>36</v>
      </c>
    </row>
    <row r="954" spans="2:4" x14ac:dyDescent="0.25">
      <c r="D954" s="54" t="s">
        <v>1362</v>
      </c>
    </row>
    <row r="956" spans="2:4" x14ac:dyDescent="0.25">
      <c r="D956" s="47" t="s">
        <v>1361</v>
      </c>
    </row>
    <row r="997" spans="4:39" x14ac:dyDescent="0.25">
      <c r="D997" s="47" t="s">
        <v>269</v>
      </c>
    </row>
    <row r="998" spans="4:39" x14ac:dyDescent="0.25">
      <c r="D998" s="51" t="s">
        <v>1363</v>
      </c>
    </row>
    <row r="1000" spans="4:39" x14ac:dyDescent="0.25">
      <c r="D1000" s="56" t="s">
        <v>736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Z1000" s="57" t="s">
        <v>357</v>
      </c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</row>
    <row r="1001" spans="4:39" x14ac:dyDescent="0.25">
      <c r="D1001" s="56" t="s">
        <v>816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Z1001" s="57" t="s">
        <v>322</v>
      </c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</row>
    <row r="1002" spans="4:39" x14ac:dyDescent="0.25">
      <c r="D1002" s="38" t="s">
        <v>594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Z1002" s="57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3"/>
    </row>
    <row r="1003" spans="4:39" x14ac:dyDescent="0.25">
      <c r="D1003" s="38" t="s">
        <v>817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Z1003" s="57" t="s">
        <v>819</v>
      </c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3"/>
    </row>
    <row r="1004" spans="4:39" x14ac:dyDescent="0.25">
      <c r="D1004" s="56" t="s">
        <v>821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Z1004" s="57" t="s">
        <v>282</v>
      </c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3"/>
    </row>
    <row r="1005" spans="4:39" x14ac:dyDescent="0.25">
      <c r="D1005" s="56" t="s">
        <v>820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Z1005" s="57" t="s">
        <v>818</v>
      </c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3"/>
    </row>
    <row r="1006" spans="4:39" x14ac:dyDescent="0.25">
      <c r="D1006" s="56" t="s">
        <v>273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Z1006" s="57" t="s">
        <v>1365</v>
      </c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</row>
    <row r="1007" spans="4:39" x14ac:dyDescent="0.25">
      <c r="D1007" s="38" t="s">
        <v>497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Z1007" s="57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</row>
    <row r="1008" spans="4:39" x14ac:dyDescent="0.25">
      <c r="D1008" s="56" t="s">
        <v>822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Z1008" s="57" t="s">
        <v>263</v>
      </c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</row>
    <row r="1009" spans="4:39" x14ac:dyDescent="0.25">
      <c r="D1009" s="56" t="s">
        <v>328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Z1009" s="57" t="s">
        <v>264</v>
      </c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</row>
    <row r="1010" spans="4:39" x14ac:dyDescent="0.25">
      <c r="D1010" s="56" t="s">
        <v>1364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Z1010" s="57" t="s">
        <v>358</v>
      </c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</row>
    <row r="1011" spans="4:39" x14ac:dyDescent="0.25">
      <c r="D1011" s="56" t="s">
        <v>487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</row>
    <row r="1013" spans="4:39" x14ac:dyDescent="0.25">
      <c r="D1013" s="47" t="s">
        <v>1390</v>
      </c>
    </row>
    <row r="1029" spans="4:4" x14ac:dyDescent="0.25">
      <c r="D1029" s="51" t="s">
        <v>2261</v>
      </c>
    </row>
    <row r="1031" spans="4:4" x14ac:dyDescent="0.25">
      <c r="D1031" s="47" t="s">
        <v>1390</v>
      </c>
    </row>
    <row r="1059" spans="2:4" x14ac:dyDescent="0.25">
      <c r="B1059" s="48">
        <v>0</v>
      </c>
      <c r="D1059" s="51" t="s">
        <v>362</v>
      </c>
    </row>
    <row r="1071" spans="2:4" x14ac:dyDescent="0.25">
      <c r="D1071" s="47" t="s">
        <v>336</v>
      </c>
    </row>
    <row r="1072" spans="2:4" x14ac:dyDescent="0.25">
      <c r="D1072" s="51" t="s">
        <v>1447</v>
      </c>
    </row>
    <row r="1074" spans="4:25" x14ac:dyDescent="0.25">
      <c r="D1074" s="56" t="s">
        <v>341</v>
      </c>
      <c r="E1074" s="52"/>
      <c r="F1074" s="52"/>
      <c r="G1074" s="52"/>
      <c r="H1074" s="52"/>
      <c r="I1074" s="52"/>
      <c r="J1074" s="52"/>
      <c r="K1074" s="52"/>
      <c r="L1074" s="52"/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</row>
    <row r="1075" spans="4:25" x14ac:dyDescent="0.25">
      <c r="D1075" s="56" t="s">
        <v>349</v>
      </c>
      <c r="E1075" s="52"/>
      <c r="F1075" s="52"/>
      <c r="G1075" s="52"/>
      <c r="H1075" s="52"/>
      <c r="I1075" s="52"/>
      <c r="J1075" s="52"/>
      <c r="K1075" s="52"/>
      <c r="L1075" s="52"/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</row>
    <row r="1076" spans="4:25" x14ac:dyDescent="0.25">
      <c r="D1076" s="56" t="s">
        <v>832</v>
      </c>
      <c r="E1076" s="52"/>
      <c r="F1076" s="52"/>
      <c r="G1076" s="52"/>
      <c r="H1076" s="52"/>
      <c r="I1076" s="52"/>
      <c r="J1076" s="52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</row>
    <row r="1077" spans="4:25" x14ac:dyDescent="0.25">
      <c r="D1077" s="56" t="s">
        <v>1446</v>
      </c>
      <c r="E1077" s="52"/>
      <c r="F1077" s="52"/>
      <c r="G1077" s="52"/>
      <c r="H1077" s="52"/>
      <c r="I1077" s="52"/>
      <c r="J1077" s="52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</row>
    <row r="1079" spans="4:25" x14ac:dyDescent="0.25">
      <c r="D1079" s="57" t="s">
        <v>357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</row>
    <row r="1080" spans="4:25" x14ac:dyDescent="0.25">
      <c r="D1080" s="57" t="s">
        <v>322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</row>
    <row r="1081" spans="4:25" x14ac:dyDescent="0.25">
      <c r="D1081" s="57"/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</row>
    <row r="1082" spans="4:25" x14ac:dyDescent="0.25">
      <c r="D1082" s="57" t="s">
        <v>836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</row>
    <row r="1083" spans="4:25" x14ac:dyDescent="0.25">
      <c r="D1083" s="57" t="s">
        <v>282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</row>
    <row r="1084" spans="4:25" x14ac:dyDescent="0.25">
      <c r="D1084" s="57" t="s">
        <v>834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</row>
    <row r="1085" spans="4:25" x14ac:dyDescent="0.25">
      <c r="D1085" s="57" t="s">
        <v>835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</row>
    <row r="1086" spans="4:25" x14ac:dyDescent="0.25">
      <c r="D1086" s="57" t="s">
        <v>1445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</row>
    <row r="1087" spans="4:25" x14ac:dyDescent="0.25">
      <c r="D1087" s="57"/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</row>
    <row r="1088" spans="4:25" x14ac:dyDescent="0.25">
      <c r="D1088" s="57" t="s">
        <v>263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2:19" x14ac:dyDescent="0.25">
      <c r="D1089" s="57" t="s">
        <v>264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2:19" x14ac:dyDescent="0.25">
      <c r="D1090" s="57" t="s">
        <v>358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8" spans="2:19" x14ac:dyDescent="0.25">
      <c r="B109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dimension ref="A2:J21"/>
  <sheetViews>
    <sheetView workbookViewId="0"/>
  </sheetViews>
  <sheetFormatPr defaultColWidth="2.85546875" defaultRowHeight="15" x14ac:dyDescent="0.25"/>
  <cols>
    <col min="1" max="1" width="9.140625" style="120" bestFit="1" customWidth="1"/>
    <col min="2" max="2" width="39.85546875" style="120" bestFit="1" customWidth="1"/>
    <col min="3" max="3" width="12.140625" style="120" bestFit="1" customWidth="1"/>
    <col min="4" max="4" width="17" style="120" bestFit="1" customWidth="1"/>
    <col min="5" max="5" width="18.85546875" style="120" bestFit="1" customWidth="1"/>
    <col min="6" max="7" width="10.7109375" style="120" bestFit="1" customWidth="1"/>
    <col min="8" max="8" width="8.5703125" style="120" bestFit="1" customWidth="1"/>
    <col min="9" max="9" width="7.5703125" style="120" bestFit="1" customWidth="1"/>
    <col min="10" max="10" width="10.7109375" style="120" bestFit="1" customWidth="1"/>
    <col min="11" max="16384" width="2.85546875" style="120"/>
  </cols>
  <sheetData>
    <row r="2" spans="1:10" ht="18.75" x14ac:dyDescent="0.25">
      <c r="A2" s="298" t="s">
        <v>854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1353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60" x14ac:dyDescent="0.25">
      <c r="A11" s="84" t="s">
        <v>997</v>
      </c>
      <c r="B11" s="84" t="s">
        <v>996</v>
      </c>
      <c r="C11" s="84" t="s">
        <v>920</v>
      </c>
      <c r="D11" s="84" t="s">
        <v>330</v>
      </c>
      <c r="E11" s="84" t="s">
        <v>276</v>
      </c>
      <c r="F11" s="85">
        <v>44914.665972221999</v>
      </c>
      <c r="G11" s="85">
        <v>45344.624305555997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1073</v>
      </c>
      <c r="B12" s="86" t="s">
        <v>1074</v>
      </c>
      <c r="C12" s="86" t="s">
        <v>501</v>
      </c>
      <c r="D12" s="86" t="s">
        <v>330</v>
      </c>
      <c r="E12" s="86" t="s">
        <v>347</v>
      </c>
      <c r="F12" s="87">
        <v>44916.581944443999</v>
      </c>
      <c r="G12" s="87">
        <v>45348.581944443999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1121</v>
      </c>
      <c r="B13" s="84" t="s">
        <v>1122</v>
      </c>
      <c r="C13" s="84" t="s">
        <v>356</v>
      </c>
      <c r="D13" s="84" t="s">
        <v>330</v>
      </c>
      <c r="E13" s="84" t="s">
        <v>276</v>
      </c>
      <c r="F13" s="85">
        <v>44916.658333332998</v>
      </c>
      <c r="G13" s="85">
        <v>45348.616666667003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1148</v>
      </c>
      <c r="B14" s="86" t="s">
        <v>1150</v>
      </c>
      <c r="C14" s="86" t="s">
        <v>1181</v>
      </c>
      <c r="D14" s="86" t="s">
        <v>330</v>
      </c>
      <c r="E14" s="86" t="s">
        <v>276</v>
      </c>
      <c r="F14" s="87">
        <v>44917.408333332998</v>
      </c>
      <c r="G14" s="87">
        <v>45349.366666667003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1177</v>
      </c>
      <c r="B15" s="84" t="s">
        <v>1178</v>
      </c>
      <c r="C15" s="84" t="s">
        <v>356</v>
      </c>
      <c r="D15" s="84" t="s">
        <v>330</v>
      </c>
      <c r="E15" s="84" t="s">
        <v>276</v>
      </c>
      <c r="F15" s="85">
        <v>44917.661111111003</v>
      </c>
      <c r="G15" s="85">
        <v>45349.619444443997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1207</v>
      </c>
      <c r="B16" s="86" t="s">
        <v>1211</v>
      </c>
      <c r="C16" s="86" t="s">
        <v>925</v>
      </c>
      <c r="D16" s="86" t="s">
        <v>330</v>
      </c>
      <c r="E16" s="86" t="s">
        <v>276</v>
      </c>
      <c r="F16" s="87">
        <v>44918.409027777998</v>
      </c>
      <c r="G16" s="87">
        <v>45351.367361110999</v>
      </c>
      <c r="H16" s="86" t="s">
        <v>23</v>
      </c>
      <c r="I16" s="86" t="s">
        <v>18</v>
      </c>
      <c r="J16" s="86" t="s">
        <v>260</v>
      </c>
    </row>
    <row r="17" spans="1:10" ht="105" x14ac:dyDescent="0.25">
      <c r="A17" s="67" t="s">
        <v>1332</v>
      </c>
      <c r="B17" s="67" t="s">
        <v>861</v>
      </c>
      <c r="C17" s="67" t="s">
        <v>998</v>
      </c>
      <c r="D17" s="67" t="s">
        <v>330</v>
      </c>
      <c r="E17" s="67" t="s">
        <v>276</v>
      </c>
      <c r="F17" s="75">
        <v>44922.436111110997</v>
      </c>
      <c r="G17" s="75">
        <v>45355.394444443999</v>
      </c>
      <c r="H17" s="67" t="s">
        <v>23</v>
      </c>
      <c r="I17" s="67" t="s">
        <v>18</v>
      </c>
      <c r="J17" s="67" t="s">
        <v>255</v>
      </c>
    </row>
    <row r="19" spans="1:10" ht="45" x14ac:dyDescent="0.25">
      <c r="A19" s="86" t="s">
        <v>1354</v>
      </c>
      <c r="B19" s="86" t="s">
        <v>1355</v>
      </c>
      <c r="C19" s="86"/>
      <c r="D19" s="86"/>
      <c r="E19" s="86"/>
      <c r="F19" s="87"/>
      <c r="G19" s="87"/>
      <c r="H19" s="86"/>
      <c r="I19" s="86"/>
      <c r="J19" s="86" t="s">
        <v>346</v>
      </c>
    </row>
    <row r="20" spans="1:10" ht="30" x14ac:dyDescent="0.25">
      <c r="A20" s="62" t="s">
        <v>1356</v>
      </c>
      <c r="B20" s="62" t="s">
        <v>1357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ht="30" x14ac:dyDescent="0.25">
      <c r="A21" s="132" t="s">
        <v>1441</v>
      </c>
      <c r="B21" s="132" t="s">
        <v>1442</v>
      </c>
      <c r="C21" s="132"/>
      <c r="D21" s="132"/>
      <c r="E21" s="132"/>
      <c r="F21" s="133"/>
      <c r="G21" s="133"/>
      <c r="H21" s="132"/>
      <c r="I21" s="132"/>
      <c r="J21" s="13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dimension ref="B2:AY1076"/>
  <sheetViews>
    <sheetView topLeftCell="A550" zoomScaleNormal="100" workbookViewId="0">
      <selection activeCell="D550" sqref="D550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22" width="2.85546875" style="47"/>
    <col min="23" max="23" width="2.85546875" style="47" customWidth="1"/>
    <col min="24" max="16384" width="2.85546875" style="47"/>
  </cols>
  <sheetData>
    <row r="2" spans="2:4" x14ac:dyDescent="0.25">
      <c r="B2" s="51" t="s">
        <v>1345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53" spans="2:4" x14ac:dyDescent="0.25">
      <c r="B153" s="50">
        <v>0</v>
      </c>
      <c r="D153" s="51" t="s">
        <v>1468</v>
      </c>
    </row>
    <row r="154" spans="2:4" x14ac:dyDescent="0.25">
      <c r="D154" s="59" t="s">
        <v>304</v>
      </c>
    </row>
    <row r="156" spans="2:4" x14ac:dyDescent="0.25">
      <c r="D156" s="47" t="s">
        <v>36</v>
      </c>
    </row>
    <row r="157" spans="2:4" x14ac:dyDescent="0.25">
      <c r="D157" s="82" t="s">
        <v>1493</v>
      </c>
    </row>
    <row r="159" spans="2:4" x14ac:dyDescent="0.25">
      <c r="D159" s="47" t="s">
        <v>1460</v>
      </c>
    </row>
    <row r="180" spans="4:23" x14ac:dyDescent="0.25">
      <c r="D180" s="47" t="s">
        <v>309</v>
      </c>
      <c r="M180" s="47" t="s">
        <v>646</v>
      </c>
    </row>
    <row r="181" spans="4:23" x14ac:dyDescent="0.25">
      <c r="D181" s="51" t="s">
        <v>1499</v>
      </c>
      <c r="M181" s="136" t="s">
        <v>1500</v>
      </c>
      <c r="R181" s="46" t="s">
        <v>475</v>
      </c>
      <c r="T181" s="28" t="s">
        <v>1501</v>
      </c>
    </row>
    <row r="183" spans="4:23" x14ac:dyDescent="0.25">
      <c r="D183" s="56" t="s">
        <v>342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</row>
    <row r="184" spans="4:23" x14ac:dyDescent="0.25">
      <c r="D184" s="56" t="s">
        <v>1502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</row>
    <row r="185" spans="4:23" x14ac:dyDescent="0.25">
      <c r="D185" s="56" t="s">
        <v>828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</row>
    <row r="186" spans="4:23" x14ac:dyDescent="0.25">
      <c r="D186" s="56" t="s">
        <v>1503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</row>
    <row r="188" spans="4:23" x14ac:dyDescent="0.25">
      <c r="D188" s="57" t="s">
        <v>357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</row>
    <row r="189" spans="4:23" x14ac:dyDescent="0.25">
      <c r="D189" s="57" t="s">
        <v>322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</row>
    <row r="190" spans="4:23" x14ac:dyDescent="0.25">
      <c r="D190" s="57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</row>
    <row r="191" spans="4:23" x14ac:dyDescent="0.25">
      <c r="D191" s="57" t="s">
        <v>280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</row>
    <row r="192" spans="4:23" x14ac:dyDescent="0.25">
      <c r="D192" s="57" t="s">
        <v>282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</row>
    <row r="193" spans="4:15" x14ac:dyDescent="0.25">
      <c r="D193" s="57" t="s">
        <v>1504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7" t="s">
        <v>1505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</row>
    <row r="195" spans="4:15" x14ac:dyDescent="0.25">
      <c r="D195" s="57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</row>
    <row r="196" spans="4:15" x14ac:dyDescent="0.25">
      <c r="D196" s="57" t="s">
        <v>263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</row>
    <row r="197" spans="4:15" x14ac:dyDescent="0.25">
      <c r="D197" s="57" t="s">
        <v>264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</row>
    <row r="198" spans="4:15" x14ac:dyDescent="0.25">
      <c r="D198" s="57" t="s">
        <v>358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</row>
    <row r="200" spans="4:15" x14ac:dyDescent="0.25">
      <c r="D200" s="47" t="s">
        <v>1506</v>
      </c>
    </row>
    <row r="216" spans="4:4" x14ac:dyDescent="0.25">
      <c r="D216" s="51" t="s">
        <v>1234</v>
      </c>
    </row>
    <row r="218" spans="4:4" x14ac:dyDescent="0.25">
      <c r="D218" s="47" t="s">
        <v>1506</v>
      </c>
    </row>
    <row r="251" spans="2:4" x14ac:dyDescent="0.25">
      <c r="B251" s="50">
        <v>0</v>
      </c>
      <c r="D251" s="51" t="s">
        <v>1472</v>
      </c>
    </row>
    <row r="252" spans="2:4" x14ac:dyDescent="0.25">
      <c r="D252" s="59" t="s">
        <v>304</v>
      </c>
    </row>
    <row r="254" spans="2:4" x14ac:dyDescent="0.25">
      <c r="D254" s="47" t="s">
        <v>36</v>
      </c>
    </row>
    <row r="255" spans="2:4" x14ac:dyDescent="0.25">
      <c r="D255" s="82" t="s">
        <v>1507</v>
      </c>
    </row>
    <row r="257" spans="4:4" x14ac:dyDescent="0.25">
      <c r="D257" s="47" t="s">
        <v>1461</v>
      </c>
    </row>
    <row r="280" spans="4:20" x14ac:dyDescent="0.25">
      <c r="D280" s="47" t="s">
        <v>309</v>
      </c>
    </row>
    <row r="281" spans="4:20" x14ac:dyDescent="0.25">
      <c r="D281" s="51" t="s">
        <v>1508</v>
      </c>
      <c r="M281" s="58" t="s">
        <v>1511</v>
      </c>
      <c r="R281" s="46" t="s">
        <v>475</v>
      </c>
      <c r="T281" s="28" t="s">
        <v>1514</v>
      </c>
    </row>
    <row r="296" spans="4:23" x14ac:dyDescent="0.25">
      <c r="D296" s="56" t="s">
        <v>342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</row>
    <row r="297" spans="4:23" x14ac:dyDescent="0.25">
      <c r="D297" s="56" t="s">
        <v>1512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</row>
    <row r="298" spans="4:23" x14ac:dyDescent="0.25">
      <c r="D298" s="56" t="s">
        <v>257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</row>
    <row r="299" spans="4:23" x14ac:dyDescent="0.25">
      <c r="D299" s="56" t="s">
        <v>1513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</row>
    <row r="301" spans="4:23" x14ac:dyDescent="0.25">
      <c r="D301" s="57" t="s">
        <v>357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</row>
    <row r="302" spans="4:23" x14ac:dyDescent="0.25">
      <c r="D302" s="57" t="s">
        <v>322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</row>
    <row r="303" spans="4:23" x14ac:dyDescent="0.25">
      <c r="D303" s="57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</row>
    <row r="304" spans="4:23" x14ac:dyDescent="0.25">
      <c r="D304" s="57" t="s">
        <v>280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</row>
    <row r="305" spans="4:16" x14ac:dyDescent="0.25">
      <c r="D305" s="57" t="s">
        <v>282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</row>
    <row r="306" spans="4:16" x14ac:dyDescent="0.25">
      <c r="D306" s="57" t="s">
        <v>1515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</row>
    <row r="307" spans="4:16" x14ac:dyDescent="0.25">
      <c r="D307" s="57" t="s">
        <v>1516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</row>
    <row r="308" spans="4:16" x14ac:dyDescent="0.25">
      <c r="D308" s="57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</row>
    <row r="309" spans="4:16" x14ac:dyDescent="0.25">
      <c r="D309" s="57" t="s">
        <v>263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</row>
    <row r="310" spans="4:16" x14ac:dyDescent="0.25">
      <c r="D310" s="57" t="s">
        <v>264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</row>
    <row r="311" spans="4:16" x14ac:dyDescent="0.25">
      <c r="D311" s="57" t="s">
        <v>358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</row>
    <row r="313" spans="4:16" x14ac:dyDescent="0.25">
      <c r="D313" s="47" t="s">
        <v>1517</v>
      </c>
    </row>
    <row r="329" spans="4:4" x14ac:dyDescent="0.25">
      <c r="D329" s="51" t="s">
        <v>1346</v>
      </c>
    </row>
    <row r="331" spans="4:4" x14ac:dyDescent="0.25">
      <c r="D331" s="47" t="s">
        <v>1517</v>
      </c>
    </row>
    <row r="359" spans="2:4" x14ac:dyDescent="0.25">
      <c r="B359" s="50">
        <v>0</v>
      </c>
      <c r="D359" s="51" t="s">
        <v>1473</v>
      </c>
    </row>
    <row r="360" spans="2:4" x14ac:dyDescent="0.25">
      <c r="D360" s="59" t="s">
        <v>304</v>
      </c>
    </row>
    <row r="362" spans="2:4" x14ac:dyDescent="0.25">
      <c r="D362" s="47" t="s">
        <v>36</v>
      </c>
    </row>
    <row r="363" spans="2:4" x14ac:dyDescent="0.25">
      <c r="D363" s="82" t="s">
        <v>1509</v>
      </c>
    </row>
    <row r="365" spans="2:4" x14ac:dyDescent="0.25">
      <c r="D365" s="47" t="s">
        <v>1462</v>
      </c>
    </row>
    <row r="389" spans="4:23" x14ac:dyDescent="0.25">
      <c r="D389" s="47" t="s">
        <v>309</v>
      </c>
      <c r="M389" s="47" t="s">
        <v>275</v>
      </c>
    </row>
    <row r="390" spans="4:23" x14ac:dyDescent="0.25">
      <c r="D390" s="51" t="s">
        <v>1510</v>
      </c>
      <c r="M390" s="28" t="s">
        <v>1518</v>
      </c>
    </row>
    <row r="392" spans="4:23" x14ac:dyDescent="0.25">
      <c r="D392" s="56" t="s">
        <v>342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</row>
    <row r="393" spans="4:23" x14ac:dyDescent="0.25">
      <c r="D393" s="56" t="s">
        <v>1502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</row>
    <row r="394" spans="4:23" x14ac:dyDescent="0.25">
      <c r="D394" s="56" t="s">
        <v>257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</row>
    <row r="395" spans="4:23" x14ac:dyDescent="0.25">
      <c r="D395" s="56" t="s">
        <v>1519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</row>
    <row r="397" spans="4:23" x14ac:dyDescent="0.25">
      <c r="D397" s="47" t="s">
        <v>1520</v>
      </c>
    </row>
    <row r="414" spans="4:4" x14ac:dyDescent="0.25">
      <c r="D414" s="51" t="s">
        <v>1346</v>
      </c>
    </row>
    <row r="416" spans="4:4" x14ac:dyDescent="0.25">
      <c r="D416" s="47" t="s">
        <v>1520</v>
      </c>
    </row>
    <row r="441" spans="2:4" x14ac:dyDescent="0.25">
      <c r="B441" s="50">
        <v>0</v>
      </c>
      <c r="D441" s="51" t="s">
        <v>1478</v>
      </c>
    </row>
    <row r="442" spans="2:4" x14ac:dyDescent="0.25">
      <c r="D442" s="59" t="s">
        <v>304</v>
      </c>
    </row>
    <row r="444" spans="2:4" x14ac:dyDescent="0.25">
      <c r="D444" s="47" t="s">
        <v>36</v>
      </c>
    </row>
    <row r="445" spans="2:4" x14ac:dyDescent="0.25">
      <c r="D445" s="82" t="s">
        <v>1479</v>
      </c>
    </row>
    <row r="447" spans="2:4" x14ac:dyDescent="0.25">
      <c r="D447" s="47" t="s">
        <v>1474</v>
      </c>
    </row>
    <row r="469" spans="4:28" x14ac:dyDescent="0.25">
      <c r="D469" s="47" t="s">
        <v>309</v>
      </c>
      <c r="O469" s="47" t="s">
        <v>275</v>
      </c>
    </row>
    <row r="470" spans="4:28" x14ac:dyDescent="0.25">
      <c r="D470" s="51" t="s">
        <v>1475</v>
      </c>
      <c r="O470" s="28" t="s">
        <v>1483</v>
      </c>
    </row>
    <row r="472" spans="4:28" x14ac:dyDescent="0.25">
      <c r="D472" s="56" t="s">
        <v>1480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</row>
    <row r="473" spans="4:28" x14ac:dyDescent="0.25">
      <c r="D473" s="56" t="s">
        <v>1481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</row>
    <row r="474" spans="4:28" x14ac:dyDescent="0.25">
      <c r="D474" s="56" t="s">
        <v>828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</row>
    <row r="475" spans="4:28" x14ac:dyDescent="0.25">
      <c r="D475" s="56" t="s">
        <v>928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</row>
    <row r="476" spans="4:28" x14ac:dyDescent="0.25">
      <c r="D476" s="56" t="s">
        <v>279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</row>
    <row r="477" spans="4:28" x14ac:dyDescent="0.25">
      <c r="D477" s="56" t="s">
        <v>1482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</row>
    <row r="479" spans="4:28" x14ac:dyDescent="0.25">
      <c r="D479" s="57" t="s">
        <v>357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</row>
    <row r="480" spans="4:28" x14ac:dyDescent="0.25">
      <c r="D480" s="57" t="s">
        <v>322</v>
      </c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</row>
    <row r="481" spans="4:17" x14ac:dyDescent="0.25">
      <c r="D481" s="57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</row>
    <row r="482" spans="4:17" x14ac:dyDescent="0.25">
      <c r="D482" s="57" t="s">
        <v>280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</row>
    <row r="483" spans="4:17" x14ac:dyDescent="0.25">
      <c r="D483" s="57" t="s">
        <v>282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</row>
    <row r="484" spans="4:17" x14ac:dyDescent="0.25">
      <c r="D484" s="57" t="s">
        <v>1484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</row>
    <row r="485" spans="4:17" x14ac:dyDescent="0.25">
      <c r="D485" s="57" t="s">
        <v>1485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</row>
    <row r="486" spans="4:17" x14ac:dyDescent="0.25">
      <c r="D486" s="57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</row>
    <row r="487" spans="4:17" x14ac:dyDescent="0.25">
      <c r="D487" s="57" t="s">
        <v>1486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</row>
    <row r="488" spans="4:17" x14ac:dyDescent="0.25">
      <c r="D488" s="57" t="s">
        <v>282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</row>
    <row r="489" spans="4:17" x14ac:dyDescent="0.25">
      <c r="D489" s="57" t="s">
        <v>1487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</row>
    <row r="490" spans="4:17" x14ac:dyDescent="0.25">
      <c r="D490" s="57" t="s">
        <v>1488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</row>
    <row r="491" spans="4:17" x14ac:dyDescent="0.25">
      <c r="D491" s="57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</row>
    <row r="492" spans="4:17" x14ac:dyDescent="0.25">
      <c r="D492" s="57" t="s">
        <v>263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</row>
    <row r="493" spans="4:17" x14ac:dyDescent="0.25">
      <c r="D493" s="57" t="s">
        <v>264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</row>
    <row r="494" spans="4:17" x14ac:dyDescent="0.25">
      <c r="D494" s="57" t="s">
        <v>358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</row>
    <row r="496" spans="4:17" x14ac:dyDescent="0.25">
      <c r="D496" s="47" t="s">
        <v>1489</v>
      </c>
    </row>
    <row r="511" spans="4:4" x14ac:dyDescent="0.25">
      <c r="D511" s="51" t="s">
        <v>2261</v>
      </c>
    </row>
    <row r="513" spans="4:4" x14ac:dyDescent="0.25">
      <c r="D513" s="47" t="s">
        <v>1489</v>
      </c>
    </row>
    <row r="550" spans="2:4" x14ac:dyDescent="0.25">
      <c r="B550" s="50">
        <v>0</v>
      </c>
      <c r="D550" s="51" t="s">
        <v>1497</v>
      </c>
    </row>
    <row r="551" spans="2:4" x14ac:dyDescent="0.25">
      <c r="D551" s="59" t="s">
        <v>304</v>
      </c>
    </row>
    <row r="553" spans="2:4" x14ac:dyDescent="0.25">
      <c r="D553" s="47" t="s">
        <v>36</v>
      </c>
    </row>
    <row r="554" spans="2:4" x14ac:dyDescent="0.25">
      <c r="D554" s="54" t="s">
        <v>1523</v>
      </c>
    </row>
    <row r="556" spans="2:4" x14ac:dyDescent="0.25">
      <c r="D556" s="47" t="s">
        <v>1494</v>
      </c>
    </row>
    <row r="608" spans="4:4" x14ac:dyDescent="0.25">
      <c r="D608" s="47" t="s">
        <v>269</v>
      </c>
    </row>
    <row r="609" spans="4:51" x14ac:dyDescent="0.25">
      <c r="D609" s="51" t="s">
        <v>1498</v>
      </c>
      <c r="M609" s="47" t="s">
        <v>1521</v>
      </c>
      <c r="U609" s="47" t="s">
        <v>1522</v>
      </c>
    </row>
    <row r="611" spans="4:51" x14ac:dyDescent="0.25">
      <c r="D611" s="56" t="s">
        <v>575</v>
      </c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X611" s="57" t="s">
        <v>357</v>
      </c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L611" s="56" t="s">
        <v>1526</v>
      </c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</row>
    <row r="612" spans="4:51" x14ac:dyDescent="0.25">
      <c r="D612" s="56" t="s">
        <v>554</v>
      </c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X612" s="57" t="s">
        <v>322</v>
      </c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L612" s="56" t="s">
        <v>323</v>
      </c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</row>
    <row r="613" spans="4:51" x14ac:dyDescent="0.25">
      <c r="D613" s="56" t="s">
        <v>555</v>
      </c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X613" s="57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L613" s="56" t="s">
        <v>1525</v>
      </c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</row>
    <row r="614" spans="4:51" x14ac:dyDescent="0.25">
      <c r="D614" s="56" t="s">
        <v>542</v>
      </c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X614" s="57" t="s">
        <v>267</v>
      </c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  <c r="AJ614" s="53"/>
    </row>
    <row r="615" spans="4:51" x14ac:dyDescent="0.25">
      <c r="D615" s="56" t="s">
        <v>375</v>
      </c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X615" s="57" t="s">
        <v>282</v>
      </c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</row>
    <row r="616" spans="4:51" x14ac:dyDescent="0.25">
      <c r="D616" s="56" t="s">
        <v>556</v>
      </c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X616" s="57" t="s">
        <v>1527</v>
      </c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</row>
    <row r="617" spans="4:51" x14ac:dyDescent="0.25">
      <c r="D617" s="56" t="s">
        <v>266</v>
      </c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X617" s="57" t="s">
        <v>1528</v>
      </c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</row>
    <row r="618" spans="4:51" x14ac:dyDescent="0.25">
      <c r="D618" s="56" t="s">
        <v>277</v>
      </c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X618" s="57"/>
      <c r="Y618" s="53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53"/>
    </row>
    <row r="619" spans="4:51" x14ac:dyDescent="0.25">
      <c r="D619" s="56" t="s">
        <v>273</v>
      </c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X619" s="57" t="s">
        <v>263</v>
      </c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</row>
    <row r="620" spans="4:51" x14ac:dyDescent="0.25">
      <c r="D620" s="56" t="s">
        <v>327</v>
      </c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X620" s="57" t="s">
        <v>264</v>
      </c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</row>
    <row r="621" spans="4:51" x14ac:dyDescent="0.25">
      <c r="D621" s="56" t="s">
        <v>543</v>
      </c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X621" s="57" t="s">
        <v>358</v>
      </c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</row>
    <row r="622" spans="4:51" x14ac:dyDescent="0.25">
      <c r="D622" s="56" t="s">
        <v>544</v>
      </c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</row>
    <row r="623" spans="4:51" x14ac:dyDescent="0.25">
      <c r="D623" s="56" t="s">
        <v>545</v>
      </c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</row>
    <row r="624" spans="4:51" x14ac:dyDescent="0.25">
      <c r="D624" s="56" t="s">
        <v>1524</v>
      </c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</row>
    <row r="626" spans="4:4" x14ac:dyDescent="0.25">
      <c r="D626" s="47" t="s">
        <v>1529</v>
      </c>
    </row>
    <row r="642" spans="4:4" x14ac:dyDescent="0.25">
      <c r="D642" s="51" t="s">
        <v>2261</v>
      </c>
    </row>
    <row r="644" spans="4:4" x14ac:dyDescent="0.25">
      <c r="D644" s="47" t="s">
        <v>1529</v>
      </c>
    </row>
    <row r="677" spans="2:4" x14ac:dyDescent="0.25">
      <c r="B677" s="50">
        <v>0</v>
      </c>
      <c r="D677" s="51" t="s">
        <v>786</v>
      </c>
    </row>
    <row r="678" spans="2:4" x14ac:dyDescent="0.25">
      <c r="D678" s="59" t="s">
        <v>304</v>
      </c>
    </row>
    <row r="680" spans="2:4" x14ac:dyDescent="0.25">
      <c r="D680" s="47" t="s">
        <v>36</v>
      </c>
    </row>
    <row r="681" spans="2:4" x14ac:dyDescent="0.25">
      <c r="D681" s="54" t="s">
        <v>805</v>
      </c>
    </row>
    <row r="683" spans="2:4" x14ac:dyDescent="0.25">
      <c r="D683" s="47" t="s">
        <v>782</v>
      </c>
    </row>
    <row r="738" spans="4:26" x14ac:dyDescent="0.25">
      <c r="D738" s="51" t="s">
        <v>692</v>
      </c>
    </row>
    <row r="740" spans="4:26" x14ac:dyDescent="0.25">
      <c r="D740" s="47" t="s">
        <v>269</v>
      </c>
      <c r="L740" s="47" t="s">
        <v>309</v>
      </c>
      <c r="T740" s="47" t="s">
        <v>792</v>
      </c>
    </row>
    <row r="741" spans="4:26" x14ac:dyDescent="0.25">
      <c r="D741" s="51" t="s">
        <v>790</v>
      </c>
      <c r="L741" s="51" t="s">
        <v>791</v>
      </c>
      <c r="T741" s="28" t="s">
        <v>793</v>
      </c>
      <c r="X741" s="46" t="s">
        <v>475</v>
      </c>
      <c r="Z741" s="82" t="s">
        <v>766</v>
      </c>
    </row>
    <row r="743" spans="4:26" x14ac:dyDescent="0.25">
      <c r="D743" s="56" t="s">
        <v>794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</row>
    <row r="744" spans="4:26" x14ac:dyDescent="0.25">
      <c r="D744" s="56" t="s">
        <v>479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</row>
    <row r="745" spans="4:26" x14ac:dyDescent="0.25">
      <c r="D745" s="56" t="s">
        <v>444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</row>
    <row r="746" spans="4:26" x14ac:dyDescent="0.25">
      <c r="D746" s="56" t="s">
        <v>795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</row>
    <row r="747" spans="4:26" x14ac:dyDescent="0.25">
      <c r="D747" s="56" t="s">
        <v>796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</row>
    <row r="749" spans="4:26" x14ac:dyDescent="0.25">
      <c r="D749" s="47" t="s">
        <v>540</v>
      </c>
      <c r="I749" s="28" t="s">
        <v>799</v>
      </c>
    </row>
    <row r="750" spans="4:26" x14ac:dyDescent="0.25">
      <c r="D750" s="47" t="s">
        <v>480</v>
      </c>
      <c r="I750" s="51" t="s">
        <v>797</v>
      </c>
    </row>
    <row r="751" spans="4:26" x14ac:dyDescent="0.25">
      <c r="D751" s="47" t="s">
        <v>541</v>
      </c>
      <c r="I751" s="51" t="s">
        <v>798</v>
      </c>
    </row>
    <row r="752" spans="4:26" x14ac:dyDescent="0.25">
      <c r="D752" s="47" t="s">
        <v>792</v>
      </c>
      <c r="I752" s="28" t="s">
        <v>766</v>
      </c>
    </row>
    <row r="755" spans="4:45" x14ac:dyDescent="0.25">
      <c r="D755" s="56" t="s">
        <v>33</v>
      </c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C755" s="57" t="s">
        <v>357</v>
      </c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  <c r="AS755" s="53"/>
    </row>
    <row r="756" spans="4:45" x14ac:dyDescent="0.25">
      <c r="D756" s="38" t="s">
        <v>804</v>
      </c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C756" s="57" t="s">
        <v>322</v>
      </c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  <c r="AS756" s="53"/>
    </row>
    <row r="757" spans="4:45" x14ac:dyDescent="0.25">
      <c r="D757" s="56" t="s">
        <v>688</v>
      </c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C757" s="57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  <c r="AS757" s="53"/>
    </row>
    <row r="758" spans="4:45" x14ac:dyDescent="0.25">
      <c r="D758" s="56" t="s">
        <v>800</v>
      </c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C758" s="57" t="s">
        <v>267</v>
      </c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  <c r="AS758" s="53"/>
    </row>
    <row r="759" spans="4:45" x14ac:dyDescent="0.25">
      <c r="D759" s="56" t="s">
        <v>266</v>
      </c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C759" s="57" t="s">
        <v>282</v>
      </c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  <c r="AS759" s="53"/>
    </row>
    <row r="760" spans="4:45" x14ac:dyDescent="0.25">
      <c r="D760" s="56" t="s">
        <v>277</v>
      </c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C760" s="37" t="s">
        <v>806</v>
      </c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  <c r="AS760" s="53"/>
    </row>
    <row r="761" spans="4:45" x14ac:dyDescent="0.25">
      <c r="D761" s="56" t="s">
        <v>273</v>
      </c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C761" s="57" t="s">
        <v>807</v>
      </c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  <c r="AS761" s="53"/>
    </row>
    <row r="762" spans="4:45" x14ac:dyDescent="0.25">
      <c r="D762" s="56" t="s">
        <v>801</v>
      </c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C762" s="57" t="s">
        <v>780</v>
      </c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  <c r="AS762" s="53"/>
    </row>
    <row r="763" spans="4:45" x14ac:dyDescent="0.25">
      <c r="D763" s="56" t="s">
        <v>802</v>
      </c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C763" s="57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  <c r="AS763" s="53"/>
    </row>
    <row r="764" spans="4:45" x14ac:dyDescent="0.25">
      <c r="D764" s="56" t="s">
        <v>803</v>
      </c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C764" s="57" t="s">
        <v>263</v>
      </c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  <c r="AS764" s="53"/>
    </row>
    <row r="765" spans="4:45" x14ac:dyDescent="0.25">
      <c r="AC765" s="57" t="s">
        <v>264</v>
      </c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  <c r="AS765" s="53"/>
    </row>
    <row r="766" spans="4:45" x14ac:dyDescent="0.25">
      <c r="AC766" s="57" t="s">
        <v>358</v>
      </c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  <c r="AS766" s="53"/>
    </row>
    <row r="767" spans="4:45" x14ac:dyDescent="0.25">
      <c r="D767" s="47" t="s">
        <v>808</v>
      </c>
    </row>
    <row r="783" spans="4:4" x14ac:dyDescent="0.25">
      <c r="D783" s="51" t="s">
        <v>779</v>
      </c>
    </row>
    <row r="785" spans="4:4" x14ac:dyDescent="0.25">
      <c r="D785" s="47" t="s">
        <v>808</v>
      </c>
    </row>
    <row r="818" spans="4:20" x14ac:dyDescent="0.25">
      <c r="D818" s="51" t="s">
        <v>781</v>
      </c>
    </row>
    <row r="820" spans="4:20" x14ac:dyDescent="0.25">
      <c r="D820" s="56" t="s">
        <v>823</v>
      </c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</row>
    <row r="821" spans="4:20" x14ac:dyDescent="0.25">
      <c r="D821" s="56" t="s">
        <v>824</v>
      </c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</row>
    <row r="822" spans="4:20" x14ac:dyDescent="0.25">
      <c r="D822" s="56" t="s">
        <v>826</v>
      </c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</row>
    <row r="824" spans="4:20" x14ac:dyDescent="0.25">
      <c r="D824" s="57" t="s">
        <v>357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</row>
    <row r="825" spans="4:20" x14ac:dyDescent="0.25">
      <c r="D825" s="57" t="s">
        <v>322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</row>
    <row r="826" spans="4:20" x14ac:dyDescent="0.25">
      <c r="D826" s="57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</row>
    <row r="827" spans="4:20" x14ac:dyDescent="0.25">
      <c r="D827" s="57" t="s">
        <v>825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</row>
    <row r="828" spans="4:20" x14ac:dyDescent="0.25">
      <c r="D828" s="57" t="s">
        <v>282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</row>
    <row r="829" spans="4:20" x14ac:dyDescent="0.25">
      <c r="D829" s="37" t="s">
        <v>806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</row>
    <row r="830" spans="4:20" x14ac:dyDescent="0.25">
      <c r="D830" s="57" t="s">
        <v>827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</row>
    <row r="831" spans="4:20" x14ac:dyDescent="0.25">
      <c r="D831" s="57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</row>
    <row r="832" spans="4:20" x14ac:dyDescent="0.25">
      <c r="D832" s="57" t="s">
        <v>263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</row>
    <row r="833" spans="4:20" x14ac:dyDescent="0.25">
      <c r="D833" s="57" t="s">
        <v>264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</row>
    <row r="834" spans="4:20" x14ac:dyDescent="0.25">
      <c r="D834" s="57" t="s">
        <v>358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</row>
    <row r="836" spans="4:20" x14ac:dyDescent="0.25">
      <c r="D836" s="47" t="s">
        <v>808</v>
      </c>
    </row>
    <row r="852" spans="4:4" x14ac:dyDescent="0.25">
      <c r="D852" s="51" t="s">
        <v>785</v>
      </c>
    </row>
    <row r="854" spans="4:4" x14ac:dyDescent="0.25">
      <c r="D854" s="47" t="s">
        <v>808</v>
      </c>
    </row>
    <row r="867" spans="4:48" x14ac:dyDescent="0.25">
      <c r="D867" s="51" t="s">
        <v>1345</v>
      </c>
    </row>
    <row r="869" spans="4:48" x14ac:dyDescent="0.25">
      <c r="D869" s="47" t="s">
        <v>316</v>
      </c>
    </row>
    <row r="870" spans="4:48" x14ac:dyDescent="0.25">
      <c r="D870" s="51" t="s">
        <v>1530</v>
      </c>
    </row>
    <row r="872" spans="4:48" x14ac:dyDescent="0.25">
      <c r="D872" s="56" t="s">
        <v>1531</v>
      </c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AA872" s="57" t="s">
        <v>357</v>
      </c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</row>
    <row r="873" spans="4:48" x14ac:dyDescent="0.25">
      <c r="D873" s="56" t="s">
        <v>1532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AA873" s="57" t="s">
        <v>322</v>
      </c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</row>
    <row r="874" spans="4:48" x14ac:dyDescent="0.25">
      <c r="D874" s="56" t="s">
        <v>1533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AA874" s="57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</row>
    <row r="875" spans="4:48" x14ac:dyDescent="0.25">
      <c r="D875" s="56" t="s">
        <v>256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AA875" s="57" t="s">
        <v>268</v>
      </c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</row>
    <row r="876" spans="4:48" x14ac:dyDescent="0.25">
      <c r="D876" s="56" t="s">
        <v>1534</v>
      </c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AA876" s="57" t="s">
        <v>282</v>
      </c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</row>
    <row r="877" spans="4:48" x14ac:dyDescent="0.25">
      <c r="D877" s="56" t="s">
        <v>1077</v>
      </c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AA877" s="57" t="s">
        <v>1538</v>
      </c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</row>
    <row r="878" spans="4:48" x14ac:dyDescent="0.25">
      <c r="D878" s="56" t="s">
        <v>1535</v>
      </c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AA878" s="57" t="s">
        <v>1539</v>
      </c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</row>
    <row r="879" spans="4:48" x14ac:dyDescent="0.25">
      <c r="D879" s="56" t="s">
        <v>478</v>
      </c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AA879" s="57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</row>
    <row r="880" spans="4:48" x14ac:dyDescent="0.25">
      <c r="D880" s="56" t="s">
        <v>476</v>
      </c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AA880" s="57" t="s">
        <v>263</v>
      </c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</row>
    <row r="881" spans="4:48" x14ac:dyDescent="0.25">
      <c r="D881" s="56" t="s">
        <v>1536</v>
      </c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AA881" s="57" t="s">
        <v>264</v>
      </c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</row>
    <row r="882" spans="4:48" x14ac:dyDescent="0.25">
      <c r="D882" s="56" t="s">
        <v>1537</v>
      </c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AA882" s="57" t="s">
        <v>358</v>
      </c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</row>
    <row r="884" spans="4:48" x14ac:dyDescent="0.25">
      <c r="D884" s="56" t="s">
        <v>1540</v>
      </c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W884" s="57" t="s">
        <v>357</v>
      </c>
      <c r="X884" s="53"/>
      <c r="Y884" s="53"/>
      <c r="Z884" s="53"/>
      <c r="AA884" s="53"/>
      <c r="AB884" s="53"/>
      <c r="AC884" s="53"/>
      <c r="AD884" s="53"/>
      <c r="AE884" s="53"/>
      <c r="AF884" s="53"/>
    </row>
    <row r="885" spans="4:48" x14ac:dyDescent="0.25">
      <c r="D885" s="56" t="s">
        <v>1541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W885" s="57" t="s">
        <v>322</v>
      </c>
      <c r="X885" s="53"/>
      <c r="Y885" s="53"/>
      <c r="Z885" s="53"/>
      <c r="AA885" s="53"/>
      <c r="AB885" s="53"/>
      <c r="AC885" s="53"/>
      <c r="AD885" s="53"/>
      <c r="AE885" s="53"/>
      <c r="AF885" s="53"/>
    </row>
    <row r="886" spans="4:48" x14ac:dyDescent="0.25">
      <c r="D886" s="56" t="s">
        <v>488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W886" s="57"/>
      <c r="X886" s="53"/>
      <c r="Y886" s="53"/>
      <c r="Z886" s="53"/>
      <c r="AA886" s="53"/>
      <c r="AB886" s="53"/>
      <c r="AC886" s="53"/>
      <c r="AD886" s="53"/>
      <c r="AE886" s="53"/>
      <c r="AF886" s="53"/>
    </row>
    <row r="887" spans="4:48" x14ac:dyDescent="0.25">
      <c r="D887" s="56" t="s">
        <v>1542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W887" s="57" t="s">
        <v>301</v>
      </c>
      <c r="X887" s="53"/>
      <c r="Y887" s="53"/>
      <c r="Z887" s="53"/>
      <c r="AA887" s="53"/>
      <c r="AB887" s="53"/>
      <c r="AC887" s="53"/>
      <c r="AD887" s="53"/>
      <c r="AE887" s="53"/>
      <c r="AF887" s="53"/>
    </row>
    <row r="888" spans="4:48" x14ac:dyDescent="0.25">
      <c r="D888" s="56" t="s">
        <v>1543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W888" s="57" t="s">
        <v>282</v>
      </c>
      <c r="X888" s="53"/>
      <c r="Y888" s="53"/>
      <c r="Z888" s="53"/>
      <c r="AA888" s="53"/>
      <c r="AB888" s="53"/>
      <c r="AC888" s="53"/>
      <c r="AD888" s="53"/>
      <c r="AE888" s="53"/>
      <c r="AF888" s="53"/>
    </row>
    <row r="889" spans="4:48" x14ac:dyDescent="0.25">
      <c r="D889" s="56" t="s">
        <v>1544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W889" s="57" t="s">
        <v>1562</v>
      </c>
      <c r="X889" s="53"/>
      <c r="Y889" s="53"/>
      <c r="Z889" s="53"/>
      <c r="AA889" s="53"/>
      <c r="AB889" s="53"/>
      <c r="AC889" s="53"/>
      <c r="AD889" s="53"/>
      <c r="AE889" s="53"/>
      <c r="AF889" s="53"/>
    </row>
    <row r="890" spans="4:48" x14ac:dyDescent="0.25">
      <c r="D890" s="56" t="s">
        <v>1545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W890" s="57" t="s">
        <v>1563</v>
      </c>
      <c r="X890" s="53"/>
      <c r="Y890" s="53"/>
      <c r="Z890" s="53"/>
      <c r="AA890" s="53"/>
      <c r="AB890" s="53"/>
      <c r="AC890" s="53"/>
      <c r="AD890" s="53"/>
      <c r="AE890" s="53"/>
      <c r="AF890" s="53"/>
    </row>
    <row r="891" spans="4:48" x14ac:dyDescent="0.25">
      <c r="D891" s="56" t="s">
        <v>1546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W891" s="57" t="s">
        <v>1545</v>
      </c>
      <c r="X891" s="53"/>
      <c r="Y891" s="53"/>
      <c r="Z891" s="53"/>
      <c r="AA891" s="53"/>
      <c r="AB891" s="53"/>
      <c r="AC891" s="53"/>
      <c r="AD891" s="53"/>
      <c r="AE891" s="53"/>
      <c r="AF891" s="53"/>
    </row>
    <row r="892" spans="4:48" x14ac:dyDescent="0.25">
      <c r="D892" s="56" t="s">
        <v>1547</v>
      </c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W892" s="57" t="s">
        <v>1546</v>
      </c>
      <c r="X892" s="53"/>
      <c r="Y892" s="53"/>
      <c r="Z892" s="53"/>
      <c r="AA892" s="53"/>
      <c r="AB892" s="53"/>
      <c r="AC892" s="53"/>
      <c r="AD892" s="53"/>
      <c r="AE892" s="53"/>
      <c r="AF892" s="53"/>
    </row>
    <row r="893" spans="4:48" x14ac:dyDescent="0.25">
      <c r="D893" s="56" t="s">
        <v>1548</v>
      </c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W893" s="57" t="s">
        <v>1547</v>
      </c>
      <c r="X893" s="53"/>
      <c r="Y893" s="53"/>
      <c r="Z893" s="53"/>
      <c r="AA893" s="53"/>
      <c r="AB893" s="53"/>
      <c r="AC893" s="53"/>
      <c r="AD893" s="53"/>
      <c r="AE893" s="53"/>
      <c r="AF893" s="53"/>
    </row>
    <row r="894" spans="4:48" x14ac:dyDescent="0.25">
      <c r="D894" s="56" t="s">
        <v>1549</v>
      </c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W894" s="57" t="s">
        <v>1548</v>
      </c>
      <c r="X894" s="53"/>
      <c r="Y894" s="53"/>
      <c r="Z894" s="53"/>
      <c r="AA894" s="53"/>
      <c r="AB894" s="53"/>
      <c r="AC894" s="53"/>
      <c r="AD894" s="53"/>
      <c r="AE894" s="53"/>
      <c r="AF894" s="53"/>
    </row>
    <row r="895" spans="4:48" x14ac:dyDescent="0.25">
      <c r="D895" s="56" t="s">
        <v>1550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W895" s="57" t="s">
        <v>1549</v>
      </c>
      <c r="X895" s="53"/>
      <c r="Y895" s="53"/>
      <c r="Z895" s="53"/>
      <c r="AA895" s="53"/>
      <c r="AB895" s="53"/>
      <c r="AC895" s="53"/>
      <c r="AD895" s="53"/>
      <c r="AE895" s="53"/>
      <c r="AF895" s="53"/>
    </row>
    <row r="896" spans="4:48" x14ac:dyDescent="0.25">
      <c r="D896" s="56" t="s">
        <v>1551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W896" s="57" t="s">
        <v>1550</v>
      </c>
      <c r="X896" s="53"/>
      <c r="Y896" s="53"/>
      <c r="Z896" s="53"/>
      <c r="AA896" s="53"/>
      <c r="AB896" s="53"/>
      <c r="AC896" s="53"/>
      <c r="AD896" s="53"/>
      <c r="AE896" s="53"/>
      <c r="AF896" s="53"/>
    </row>
    <row r="897" spans="4:32" x14ac:dyDescent="0.25">
      <c r="D897" s="56" t="s">
        <v>1552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W897" s="57" t="s">
        <v>1551</v>
      </c>
      <c r="X897" s="53"/>
      <c r="Y897" s="53"/>
      <c r="Z897" s="53"/>
      <c r="AA897" s="53"/>
      <c r="AB897" s="53"/>
      <c r="AC897" s="53"/>
      <c r="AD897" s="53"/>
      <c r="AE897" s="53"/>
      <c r="AF897" s="53"/>
    </row>
    <row r="898" spans="4:32" x14ac:dyDescent="0.25">
      <c r="D898" s="56" t="s">
        <v>1553</v>
      </c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W898" s="57" t="s">
        <v>1552</v>
      </c>
      <c r="X898" s="53"/>
      <c r="Y898" s="53"/>
      <c r="Z898" s="53"/>
      <c r="AA898" s="53"/>
      <c r="AB898" s="53"/>
      <c r="AC898" s="53"/>
      <c r="AD898" s="53"/>
      <c r="AE898" s="53"/>
      <c r="AF898" s="53"/>
    </row>
    <row r="899" spans="4:32" x14ac:dyDescent="0.25">
      <c r="D899" s="56" t="s">
        <v>1554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W899" s="57" t="s">
        <v>1553</v>
      </c>
      <c r="X899" s="53"/>
      <c r="Y899" s="53"/>
      <c r="Z899" s="53"/>
      <c r="AA899" s="53"/>
      <c r="AB899" s="53"/>
      <c r="AC899" s="53"/>
      <c r="AD899" s="53"/>
      <c r="AE899" s="53"/>
      <c r="AF899" s="53"/>
    </row>
    <row r="900" spans="4:32" x14ac:dyDescent="0.25">
      <c r="D900" s="56" t="s">
        <v>1555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W900" s="57" t="s">
        <v>1554</v>
      </c>
      <c r="X900" s="53"/>
      <c r="Y900" s="53"/>
      <c r="Z900" s="53"/>
      <c r="AA900" s="53"/>
      <c r="AB900" s="53"/>
      <c r="AC900" s="53"/>
      <c r="AD900" s="53"/>
      <c r="AE900" s="53"/>
      <c r="AF900" s="53"/>
    </row>
    <row r="901" spans="4:32" x14ac:dyDescent="0.25">
      <c r="D901" s="56" t="s">
        <v>1556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W901" s="57" t="s">
        <v>1555</v>
      </c>
      <c r="X901" s="53"/>
      <c r="Y901" s="53"/>
      <c r="Z901" s="53"/>
      <c r="AA901" s="53"/>
      <c r="AB901" s="53"/>
      <c r="AC901" s="53"/>
      <c r="AD901" s="53"/>
      <c r="AE901" s="53"/>
      <c r="AF901" s="53"/>
    </row>
    <row r="902" spans="4:32" x14ac:dyDescent="0.25">
      <c r="D902" s="56" t="s">
        <v>1557</v>
      </c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W902" s="57" t="s">
        <v>1556</v>
      </c>
      <c r="X902" s="53"/>
      <c r="Y902" s="53"/>
      <c r="Z902" s="53"/>
      <c r="AA902" s="53"/>
      <c r="AB902" s="53"/>
      <c r="AC902" s="53"/>
      <c r="AD902" s="53"/>
      <c r="AE902" s="53"/>
      <c r="AF902" s="53"/>
    </row>
    <row r="903" spans="4:32" x14ac:dyDescent="0.25">
      <c r="D903" s="56" t="s">
        <v>1558</v>
      </c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W903" s="57" t="s">
        <v>1557</v>
      </c>
      <c r="X903" s="53"/>
      <c r="Y903" s="53"/>
      <c r="Z903" s="53"/>
      <c r="AA903" s="53"/>
      <c r="AB903" s="53"/>
      <c r="AC903" s="53"/>
      <c r="AD903" s="53"/>
      <c r="AE903" s="53"/>
      <c r="AF903" s="53"/>
    </row>
    <row r="904" spans="4:32" x14ac:dyDescent="0.25">
      <c r="D904" s="56" t="s">
        <v>1559</v>
      </c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W904" s="57" t="s">
        <v>1558</v>
      </c>
      <c r="X904" s="53"/>
      <c r="Y904" s="53"/>
      <c r="Z904" s="53"/>
      <c r="AA904" s="53"/>
      <c r="AB904" s="53"/>
      <c r="AC904" s="53"/>
      <c r="AD904" s="53"/>
      <c r="AE904" s="53"/>
      <c r="AF904" s="53"/>
    </row>
    <row r="905" spans="4:32" x14ac:dyDescent="0.25">
      <c r="D905" s="56" t="s">
        <v>1560</v>
      </c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W905" s="57" t="s">
        <v>1559</v>
      </c>
      <c r="X905" s="53"/>
      <c r="Y905" s="53"/>
      <c r="Z905" s="53"/>
      <c r="AA905" s="53"/>
      <c r="AB905" s="53"/>
      <c r="AC905" s="53"/>
      <c r="AD905" s="53"/>
      <c r="AE905" s="53"/>
      <c r="AF905" s="53"/>
    </row>
    <row r="906" spans="4:32" x14ac:dyDescent="0.25">
      <c r="D906" s="38" t="s">
        <v>1561</v>
      </c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W906" s="37" t="s">
        <v>1564</v>
      </c>
      <c r="X906" s="53"/>
      <c r="Y906" s="53"/>
      <c r="Z906" s="53"/>
      <c r="AA906" s="53"/>
      <c r="AB906" s="53"/>
      <c r="AC906" s="53"/>
      <c r="AD906" s="53"/>
      <c r="AE906" s="53"/>
      <c r="AF906" s="53"/>
    </row>
    <row r="907" spans="4:32" x14ac:dyDescent="0.25">
      <c r="D907" s="56" t="s">
        <v>259</v>
      </c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W907" s="57" t="s">
        <v>259</v>
      </c>
      <c r="X907" s="53"/>
      <c r="Y907" s="53"/>
      <c r="Z907" s="53"/>
      <c r="AA907" s="53"/>
      <c r="AB907" s="53"/>
      <c r="AC907" s="53"/>
      <c r="AD907" s="53"/>
      <c r="AE907" s="53"/>
      <c r="AF907" s="53"/>
    </row>
    <row r="908" spans="4:32" x14ac:dyDescent="0.25">
      <c r="W908" s="57"/>
      <c r="X908" s="53"/>
      <c r="Y908" s="53"/>
      <c r="Z908" s="53"/>
      <c r="AA908" s="53"/>
      <c r="AB908" s="53"/>
      <c r="AC908" s="53"/>
      <c r="AD908" s="53"/>
      <c r="AE908" s="53"/>
      <c r="AF908" s="53"/>
    </row>
    <row r="909" spans="4:32" x14ac:dyDescent="0.25">
      <c r="W909" s="57" t="s">
        <v>263</v>
      </c>
      <c r="X909" s="53"/>
      <c r="Y909" s="53"/>
      <c r="Z909" s="53"/>
      <c r="AA909" s="53"/>
      <c r="AB909" s="53"/>
      <c r="AC909" s="53"/>
      <c r="AD909" s="53"/>
      <c r="AE909" s="53"/>
      <c r="AF909" s="53"/>
    </row>
    <row r="910" spans="4:32" x14ac:dyDescent="0.25">
      <c r="W910" s="57" t="s">
        <v>264</v>
      </c>
      <c r="X910" s="53"/>
      <c r="Y910" s="53"/>
      <c r="Z910" s="53"/>
      <c r="AA910" s="53"/>
      <c r="AB910" s="53"/>
      <c r="AC910" s="53"/>
      <c r="AD910" s="53"/>
      <c r="AE910" s="53"/>
      <c r="AF910" s="53"/>
    </row>
    <row r="911" spans="4:32" x14ac:dyDescent="0.25">
      <c r="W911" s="57" t="s">
        <v>358</v>
      </c>
      <c r="X911" s="53"/>
      <c r="Y911" s="53"/>
      <c r="Z911" s="53"/>
      <c r="AA911" s="53"/>
      <c r="AB911" s="53"/>
      <c r="AC911" s="53"/>
      <c r="AD911" s="53"/>
      <c r="AE911" s="53"/>
      <c r="AF911" s="53"/>
    </row>
    <row r="924" spans="2:4" x14ac:dyDescent="0.25">
      <c r="B924" s="49">
        <v>0</v>
      </c>
      <c r="D924" s="51" t="s">
        <v>1571</v>
      </c>
    </row>
    <row r="925" spans="2:4" x14ac:dyDescent="0.25">
      <c r="D925" s="59" t="s">
        <v>304</v>
      </c>
    </row>
    <row r="926" spans="2:4" x14ac:dyDescent="0.25">
      <c r="D926" s="55" t="s">
        <v>1565</v>
      </c>
    </row>
    <row r="928" spans="2:4" x14ac:dyDescent="0.25">
      <c r="D928" s="47" t="s">
        <v>1565</v>
      </c>
    </row>
    <row r="956" spans="4:4" x14ac:dyDescent="0.25">
      <c r="D956" s="47" t="s">
        <v>1566</v>
      </c>
    </row>
    <row r="974" spans="4:4" x14ac:dyDescent="0.25">
      <c r="D974" s="47" t="s">
        <v>1567</v>
      </c>
    </row>
    <row r="1019" spans="4:4" x14ac:dyDescent="0.25">
      <c r="D1019" s="47" t="s">
        <v>309</v>
      </c>
    </row>
    <row r="1020" spans="4:4" x14ac:dyDescent="0.25">
      <c r="D1020" s="51" t="s">
        <v>1568</v>
      </c>
    </row>
    <row r="1022" spans="4:4" x14ac:dyDescent="0.25">
      <c r="D1022" s="47" t="s">
        <v>1566</v>
      </c>
    </row>
    <row r="1038" spans="4:12" x14ac:dyDescent="0.25">
      <c r="D1038" s="47" t="s">
        <v>309</v>
      </c>
      <c r="L1038" s="47" t="s">
        <v>365</v>
      </c>
    </row>
    <row r="1039" spans="4:12" x14ac:dyDescent="0.25">
      <c r="D1039" s="51" t="s">
        <v>1568</v>
      </c>
      <c r="L1039" s="51" t="s">
        <v>1572</v>
      </c>
    </row>
    <row r="1041" spans="4:4" x14ac:dyDescent="0.25">
      <c r="D1041" s="47" t="s">
        <v>1566</v>
      </c>
    </row>
    <row r="1076" spans="2:2" x14ac:dyDescent="0.25">
      <c r="B1076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121" bestFit="1" customWidth="1"/>
    <col min="2" max="2" width="39.85546875" style="121" bestFit="1" customWidth="1"/>
    <col min="3" max="3" width="13.5703125" style="121" customWidth="1"/>
    <col min="4" max="4" width="17" style="121" bestFit="1" customWidth="1"/>
    <col min="5" max="5" width="17.5703125" style="121" bestFit="1" customWidth="1"/>
    <col min="6" max="7" width="10.7109375" style="121" bestFit="1" customWidth="1"/>
    <col min="8" max="8" width="8.5703125" style="121" bestFit="1" customWidth="1"/>
    <col min="9" max="9" width="7.5703125" style="121" bestFit="1" customWidth="1"/>
    <col min="10" max="10" width="10.7109375" style="121" customWidth="1"/>
    <col min="11" max="16384" width="2.85546875" style="121"/>
  </cols>
  <sheetData>
    <row r="2" spans="1:10" ht="18.75" x14ac:dyDescent="0.25">
      <c r="A2" s="302" t="s">
        <v>1466</v>
      </c>
      <c r="B2" s="303"/>
      <c r="C2" s="303"/>
      <c r="D2" s="303"/>
      <c r="E2" s="303"/>
      <c r="F2" s="303"/>
      <c r="G2" s="303"/>
      <c r="H2" s="303"/>
      <c r="I2" s="303"/>
      <c r="J2" s="303"/>
    </row>
    <row r="3" spans="1:10" x14ac:dyDescent="0.25">
      <c r="A3" s="303" t="s">
        <v>1465</v>
      </c>
      <c r="B3" s="303"/>
      <c r="C3" s="303"/>
      <c r="D3" s="303"/>
      <c r="E3" s="303"/>
      <c r="F3" s="303"/>
      <c r="G3" s="303"/>
      <c r="H3" s="303"/>
      <c r="I3" s="303"/>
    </row>
    <row r="4" spans="1:10" ht="45" x14ac:dyDescent="0.25">
      <c r="A4" s="122" t="s">
        <v>374</v>
      </c>
      <c r="B4" s="122" t="s">
        <v>32</v>
      </c>
      <c r="C4" s="122" t="s">
        <v>31</v>
      </c>
      <c r="D4" s="122" t="s">
        <v>331</v>
      </c>
      <c r="E4" s="122" t="s">
        <v>373</v>
      </c>
      <c r="F4" s="122" t="s">
        <v>519</v>
      </c>
      <c r="G4" s="122" t="s">
        <v>254</v>
      </c>
      <c r="H4" s="122" t="s">
        <v>30</v>
      </c>
      <c r="I4" s="122" t="s">
        <v>29</v>
      </c>
      <c r="J4" s="122" t="s">
        <v>28</v>
      </c>
    </row>
    <row r="5" spans="1:10" ht="45" x14ac:dyDescent="0.25">
      <c r="A5" s="127" t="s">
        <v>314</v>
      </c>
      <c r="B5" s="127" t="s">
        <v>313</v>
      </c>
      <c r="C5" s="127" t="s">
        <v>312</v>
      </c>
      <c r="D5" s="127" t="s">
        <v>330</v>
      </c>
      <c r="E5" s="127" t="s">
        <v>276</v>
      </c>
      <c r="F5" s="128">
        <v>44673.446527777996</v>
      </c>
      <c r="G5" s="128">
        <v>44957.708333333001</v>
      </c>
      <c r="H5" s="127" t="s">
        <v>311</v>
      </c>
      <c r="I5" s="127" t="s">
        <v>18</v>
      </c>
      <c r="J5" s="127" t="s">
        <v>17</v>
      </c>
    </row>
    <row r="6" spans="1:10" ht="45" x14ac:dyDescent="0.25">
      <c r="A6" s="129" t="s">
        <v>345</v>
      </c>
      <c r="B6" s="129" t="s">
        <v>344</v>
      </c>
      <c r="C6" s="129" t="s">
        <v>312</v>
      </c>
      <c r="D6" s="129" t="s">
        <v>330</v>
      </c>
      <c r="E6" s="129" t="s">
        <v>343</v>
      </c>
      <c r="F6" s="130">
        <v>44693.600694444001</v>
      </c>
      <c r="G6" s="130">
        <v>44957.708333333001</v>
      </c>
      <c r="H6" s="129" t="s">
        <v>311</v>
      </c>
      <c r="I6" s="129" t="s">
        <v>18</v>
      </c>
      <c r="J6" s="129" t="s">
        <v>38</v>
      </c>
    </row>
    <row r="7" spans="1:10" ht="45" x14ac:dyDescent="0.25">
      <c r="A7" s="131" t="s">
        <v>481</v>
      </c>
      <c r="B7" s="123" t="s">
        <v>482</v>
      </c>
      <c r="C7" s="123" t="s">
        <v>473</v>
      </c>
      <c r="D7" s="123" t="s">
        <v>330</v>
      </c>
      <c r="E7" s="123" t="s">
        <v>276</v>
      </c>
      <c r="F7" s="124">
        <v>44852.484027778002</v>
      </c>
      <c r="G7" s="124">
        <v>45280.442361111003</v>
      </c>
      <c r="H7" s="123" t="s">
        <v>23</v>
      </c>
      <c r="I7" s="123" t="s">
        <v>18</v>
      </c>
      <c r="J7" s="123" t="s">
        <v>260</v>
      </c>
    </row>
    <row r="8" spans="1:10" ht="45" x14ac:dyDescent="0.25">
      <c r="A8" s="125" t="s">
        <v>512</v>
      </c>
      <c r="B8" s="125" t="s">
        <v>514</v>
      </c>
      <c r="C8" s="125" t="s">
        <v>356</v>
      </c>
      <c r="D8" s="125" t="s">
        <v>330</v>
      </c>
      <c r="E8" s="125" t="s">
        <v>276</v>
      </c>
      <c r="F8" s="126">
        <v>44861.668055556001</v>
      </c>
      <c r="G8" s="126">
        <v>45292.626388889003</v>
      </c>
      <c r="H8" s="125" t="s">
        <v>23</v>
      </c>
      <c r="I8" s="125" t="s">
        <v>18</v>
      </c>
      <c r="J8" s="125" t="s">
        <v>260</v>
      </c>
    </row>
    <row r="9" spans="1:10" ht="45" x14ac:dyDescent="0.25">
      <c r="A9" s="131" t="s">
        <v>601</v>
      </c>
      <c r="B9" s="123" t="s">
        <v>599</v>
      </c>
      <c r="C9" s="123" t="s">
        <v>360</v>
      </c>
      <c r="D9" s="123" t="s">
        <v>330</v>
      </c>
      <c r="E9" s="123" t="s">
        <v>276</v>
      </c>
      <c r="F9" s="124">
        <v>44873.412499999999</v>
      </c>
      <c r="G9" s="124">
        <v>45302.370833333</v>
      </c>
      <c r="H9" s="123" t="s">
        <v>23</v>
      </c>
      <c r="I9" s="123" t="s">
        <v>18</v>
      </c>
      <c r="J9" s="123" t="s">
        <v>260</v>
      </c>
    </row>
    <row r="10" spans="1:10" ht="45" x14ac:dyDescent="0.25">
      <c r="A10" s="141" t="s">
        <v>921</v>
      </c>
      <c r="B10" s="125" t="s">
        <v>924</v>
      </c>
      <c r="C10" s="125" t="s">
        <v>459</v>
      </c>
      <c r="D10" s="125" t="s">
        <v>330</v>
      </c>
      <c r="E10" s="125" t="s">
        <v>276</v>
      </c>
      <c r="F10" s="126">
        <v>44903.420833333003</v>
      </c>
      <c r="G10" s="126">
        <v>45336.661805556003</v>
      </c>
      <c r="H10" s="125" t="s">
        <v>23</v>
      </c>
      <c r="I10" s="125" t="s">
        <v>18</v>
      </c>
      <c r="J10" s="125" t="s">
        <v>260</v>
      </c>
    </row>
    <row r="11" spans="1:10" ht="105" x14ac:dyDescent="0.25">
      <c r="A11" s="123" t="s">
        <v>1332</v>
      </c>
      <c r="B11" s="123" t="s">
        <v>861</v>
      </c>
      <c r="C11" s="123" t="s">
        <v>998</v>
      </c>
      <c r="D11" s="123" t="s">
        <v>330</v>
      </c>
      <c r="E11" s="123" t="s">
        <v>276</v>
      </c>
      <c r="F11" s="124">
        <v>44922.436111110997</v>
      </c>
      <c r="G11" s="124">
        <v>45355.394444443999</v>
      </c>
      <c r="H11" s="123" t="s">
        <v>23</v>
      </c>
      <c r="I11" s="123" t="s">
        <v>18</v>
      </c>
      <c r="J11" s="123" t="s">
        <v>260</v>
      </c>
    </row>
    <row r="12" spans="1:10" ht="45" x14ac:dyDescent="0.25">
      <c r="A12" s="125" t="s">
        <v>1356</v>
      </c>
      <c r="B12" s="125" t="s">
        <v>1357</v>
      </c>
      <c r="C12" s="125" t="s">
        <v>850</v>
      </c>
      <c r="D12" s="125" t="s">
        <v>330</v>
      </c>
      <c r="E12" s="125" t="s">
        <v>276</v>
      </c>
      <c r="F12" s="126">
        <v>44923.409722222001</v>
      </c>
      <c r="G12" s="126">
        <v>45356.368055555999</v>
      </c>
      <c r="H12" s="125" t="s">
        <v>23</v>
      </c>
      <c r="I12" s="125" t="s">
        <v>18</v>
      </c>
      <c r="J12" s="125" t="s">
        <v>260</v>
      </c>
    </row>
    <row r="13" spans="1:10" ht="45" x14ac:dyDescent="0.25">
      <c r="A13" s="137" t="s">
        <v>1441</v>
      </c>
      <c r="B13" s="137" t="s">
        <v>1442</v>
      </c>
      <c r="C13" s="137" t="s">
        <v>465</v>
      </c>
      <c r="D13" s="137" t="s">
        <v>330</v>
      </c>
      <c r="E13" s="137" t="s">
        <v>276</v>
      </c>
      <c r="F13" s="138">
        <v>44923.65625</v>
      </c>
      <c r="G13" s="138">
        <v>45356.614583333001</v>
      </c>
      <c r="H13" s="137" t="s">
        <v>23</v>
      </c>
      <c r="I13" s="137" t="s">
        <v>18</v>
      </c>
      <c r="J13" s="137" t="s">
        <v>255</v>
      </c>
    </row>
    <row r="15" spans="1:10" x14ac:dyDescent="0.25">
      <c r="A15" s="135" t="s">
        <v>1463</v>
      </c>
      <c r="B15" s="135" t="s">
        <v>1469</v>
      </c>
      <c r="C15" s="135"/>
      <c r="D15" s="135"/>
      <c r="E15" s="135"/>
      <c r="F15" s="139"/>
      <c r="G15" s="139"/>
      <c r="H15" s="135"/>
      <c r="I15" s="135"/>
      <c r="J15" s="140" t="s">
        <v>346</v>
      </c>
    </row>
    <row r="16" spans="1:10" x14ac:dyDescent="0.25">
      <c r="A16" s="135" t="s">
        <v>1464</v>
      </c>
      <c r="B16" s="140" t="s">
        <v>1470</v>
      </c>
      <c r="C16" s="135"/>
      <c r="D16" s="135"/>
      <c r="E16" s="135"/>
      <c r="F16" s="139"/>
      <c r="G16" s="139"/>
      <c r="H16" s="135"/>
      <c r="I16" s="135"/>
      <c r="J16" s="140" t="s">
        <v>346</v>
      </c>
    </row>
    <row r="17" spans="1:10" x14ac:dyDescent="0.25">
      <c r="A17" s="135" t="s">
        <v>1467</v>
      </c>
      <c r="B17" s="140" t="s">
        <v>1471</v>
      </c>
      <c r="C17" s="135"/>
      <c r="D17" s="135"/>
      <c r="E17" s="135"/>
      <c r="F17" s="139"/>
      <c r="G17" s="139"/>
      <c r="H17" s="135"/>
      <c r="I17" s="135"/>
      <c r="J17" s="140" t="s">
        <v>346</v>
      </c>
    </row>
    <row r="18" spans="1:10" ht="30" x14ac:dyDescent="0.25">
      <c r="A18" s="135" t="s">
        <v>1476</v>
      </c>
      <c r="B18" s="140" t="s">
        <v>1477</v>
      </c>
      <c r="C18" s="135"/>
      <c r="D18" s="135"/>
      <c r="E18" s="135"/>
      <c r="F18" s="139"/>
      <c r="G18" s="139"/>
      <c r="H18" s="135"/>
      <c r="I18" s="135"/>
      <c r="J18" s="140" t="s">
        <v>346</v>
      </c>
    </row>
    <row r="19" spans="1:10" x14ac:dyDescent="0.25">
      <c r="A19" s="135" t="s">
        <v>1495</v>
      </c>
      <c r="B19" s="140" t="s">
        <v>1496</v>
      </c>
      <c r="C19" s="135"/>
      <c r="D19" s="135"/>
      <c r="E19" s="135"/>
      <c r="F19" s="139"/>
      <c r="G19" s="139"/>
      <c r="H19" s="135"/>
      <c r="I19" s="135"/>
      <c r="J19" s="140" t="s">
        <v>346</v>
      </c>
    </row>
    <row r="20" spans="1:10" ht="120" x14ac:dyDescent="0.25">
      <c r="A20" s="132" t="s">
        <v>1569</v>
      </c>
      <c r="B20" s="134" t="s">
        <v>1570</v>
      </c>
      <c r="C20" s="132"/>
      <c r="D20" s="132"/>
      <c r="E20" s="132"/>
      <c r="F20" s="133"/>
      <c r="G20" s="133"/>
      <c r="H20" s="132"/>
      <c r="I20" s="132"/>
      <c r="J20" s="13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dimension ref="B2:AT357"/>
  <sheetViews>
    <sheetView topLeftCell="A147" workbookViewId="0">
      <selection activeCell="D165" sqref="D16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1346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1444</v>
      </c>
    </row>
    <row r="61" spans="2:4" x14ac:dyDescent="0.25">
      <c r="D61" s="47" t="s">
        <v>1440</v>
      </c>
    </row>
    <row r="106" spans="4:19" x14ac:dyDescent="0.25">
      <c r="D106" s="47" t="s">
        <v>316</v>
      </c>
    </row>
    <row r="107" spans="4:19" x14ac:dyDescent="0.25">
      <c r="D107" s="51" t="s">
        <v>1490</v>
      </c>
    </row>
    <row r="109" spans="4:19" x14ac:dyDescent="0.25">
      <c r="D109" s="56" t="s">
        <v>33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</row>
    <row r="110" spans="4:19" x14ac:dyDescent="0.25">
      <c r="D110" s="56" t="s">
        <v>1118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</row>
    <row r="111" spans="4:19" x14ac:dyDescent="0.25">
      <c r="D111" s="56" t="s">
        <v>648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</row>
    <row r="112" spans="4:19" x14ac:dyDescent="0.25">
      <c r="D112" s="56" t="s">
        <v>838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</row>
    <row r="113" spans="4:19" x14ac:dyDescent="0.25">
      <c r="D113" s="56" t="s">
        <v>353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</row>
    <row r="114" spans="4:19" x14ac:dyDescent="0.25">
      <c r="D114" s="56" t="s">
        <v>462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</row>
    <row r="115" spans="4:19" x14ac:dyDescent="0.25">
      <c r="D115" s="56" t="s">
        <v>828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</row>
    <row r="116" spans="4:19" x14ac:dyDescent="0.25">
      <c r="D116" s="56" t="s">
        <v>848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</row>
    <row r="117" spans="4:19" x14ac:dyDescent="0.25">
      <c r="D117" s="56" t="s">
        <v>279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</row>
    <row r="118" spans="4:19" x14ac:dyDescent="0.25">
      <c r="D118" s="56" t="s">
        <v>849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</row>
    <row r="119" spans="4:19" x14ac:dyDescent="0.25">
      <c r="D119" s="56" t="s">
        <v>333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</row>
    <row r="120" spans="4:19" x14ac:dyDescent="0.25">
      <c r="D120" s="56" t="s">
        <v>1119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</row>
    <row r="121" spans="4:19" x14ac:dyDescent="0.25">
      <c r="D121" s="56" t="s">
        <v>490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</row>
    <row r="122" spans="4:19" x14ac:dyDescent="0.25">
      <c r="D122" s="56" t="s">
        <v>1491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</row>
    <row r="124" spans="4:19" x14ac:dyDescent="0.25">
      <c r="D124" s="47" t="s">
        <v>1492</v>
      </c>
    </row>
    <row r="140" spans="4:4" x14ac:dyDescent="0.25">
      <c r="D140" s="51" t="s">
        <v>1346</v>
      </c>
    </row>
    <row r="142" spans="4:4" x14ac:dyDescent="0.25">
      <c r="D142" s="47" t="s">
        <v>1492</v>
      </c>
    </row>
    <row r="162" spans="4:22" x14ac:dyDescent="0.25">
      <c r="D162" s="57" t="s">
        <v>357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</row>
    <row r="163" spans="4:22" x14ac:dyDescent="0.25">
      <c r="D163" s="57" t="s">
        <v>322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</row>
    <row r="164" spans="4:22" x14ac:dyDescent="0.25">
      <c r="D164" s="57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</row>
    <row r="165" spans="4:22" x14ac:dyDescent="0.25">
      <c r="D165" s="57" t="s">
        <v>494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</row>
    <row r="166" spans="4:22" x14ac:dyDescent="0.25">
      <c r="D166" s="57" t="s">
        <v>1575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</row>
    <row r="167" spans="4:22" x14ac:dyDescent="0.25">
      <c r="D167" s="57" t="s">
        <v>1576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</row>
    <row r="168" spans="4:22" x14ac:dyDescent="0.25">
      <c r="D168" s="57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</row>
    <row r="169" spans="4:22" x14ac:dyDescent="0.25">
      <c r="D169" s="57" t="s">
        <v>263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</row>
    <row r="170" spans="4:22" x14ac:dyDescent="0.25">
      <c r="D170" s="57" t="s">
        <v>264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358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3" spans="4:22" x14ac:dyDescent="0.25">
      <c r="D173" s="47" t="s">
        <v>1492</v>
      </c>
    </row>
    <row r="231" spans="2:4" x14ac:dyDescent="0.25">
      <c r="B231" s="50">
        <v>0</v>
      </c>
      <c r="D231" s="51" t="s">
        <v>1579</v>
      </c>
    </row>
    <row r="232" spans="2:4" x14ac:dyDescent="0.25">
      <c r="D232" s="59" t="s">
        <v>306</v>
      </c>
    </row>
    <row r="234" spans="2:4" x14ac:dyDescent="0.25">
      <c r="D234" s="47" t="s">
        <v>36</v>
      </c>
    </row>
    <row r="235" spans="2:4" x14ac:dyDescent="0.25">
      <c r="D235" s="54" t="s">
        <v>1585</v>
      </c>
    </row>
    <row r="237" spans="2:4" x14ac:dyDescent="0.25">
      <c r="D237" s="47" t="s">
        <v>1577</v>
      </c>
    </row>
    <row r="259" spans="4:44" x14ac:dyDescent="0.25">
      <c r="D259" s="47" t="s">
        <v>309</v>
      </c>
    </row>
    <row r="260" spans="4:44" x14ac:dyDescent="0.25">
      <c r="D260" s="51" t="s">
        <v>1475</v>
      </c>
    </row>
    <row r="262" spans="4:44" x14ac:dyDescent="0.25">
      <c r="D262" s="56" t="s">
        <v>342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Y262" s="56" t="s">
        <v>342</v>
      </c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</row>
    <row r="263" spans="4:44" x14ac:dyDescent="0.25">
      <c r="D263" s="56" t="s">
        <v>1586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Y263" s="56" t="s">
        <v>1588</v>
      </c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</row>
    <row r="264" spans="4:44" x14ac:dyDescent="0.25">
      <c r="D264" s="56" t="s">
        <v>916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Y264" s="56" t="s">
        <v>257</v>
      </c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</row>
    <row r="265" spans="4:44" x14ac:dyDescent="0.25">
      <c r="D265" s="56" t="s">
        <v>434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Y265" s="56" t="s">
        <v>1587</v>
      </c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</row>
    <row r="266" spans="4:44" x14ac:dyDescent="0.25">
      <c r="D266" s="56" t="s">
        <v>257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</row>
    <row r="267" spans="4:44" x14ac:dyDescent="0.25">
      <c r="D267" s="56" t="s">
        <v>789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</row>
    <row r="268" spans="4:44" x14ac:dyDescent="0.25">
      <c r="D268" s="56" t="s">
        <v>279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</row>
    <row r="269" spans="4:44" x14ac:dyDescent="0.25">
      <c r="D269" s="56" t="s">
        <v>1587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</row>
    <row r="271" spans="4:44" x14ac:dyDescent="0.25">
      <c r="D271" s="57" t="s">
        <v>357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44" x14ac:dyDescent="0.25">
      <c r="D272" s="57" t="s">
        <v>322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280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282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1589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1485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47" t="s">
        <v>1590</v>
      </c>
    </row>
    <row r="299" spans="4:4" x14ac:dyDescent="0.25">
      <c r="D299" s="47" t="s">
        <v>1590</v>
      </c>
    </row>
    <row r="315" spans="4:4" x14ac:dyDescent="0.25">
      <c r="D315" s="51" t="s">
        <v>1605</v>
      </c>
    </row>
    <row r="317" spans="4:4" x14ac:dyDescent="0.25">
      <c r="D317" s="47" t="s">
        <v>1590</v>
      </c>
    </row>
    <row r="344" spans="2:4" x14ac:dyDescent="0.25">
      <c r="B344" s="50">
        <v>0</v>
      </c>
      <c r="D344" s="51" t="s">
        <v>1583</v>
      </c>
    </row>
    <row r="345" spans="2:4" x14ac:dyDescent="0.25">
      <c r="D345" s="59" t="s">
        <v>302</v>
      </c>
    </row>
    <row r="346" spans="2:4" x14ac:dyDescent="0.25">
      <c r="D346" s="55" t="s">
        <v>35</v>
      </c>
    </row>
    <row r="357" spans="2:2" x14ac:dyDescent="0.25">
      <c r="B357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dimension ref="A2:J22"/>
  <sheetViews>
    <sheetView topLeftCell="A13" workbookViewId="0">
      <selection activeCell="B13" sqref="B13"/>
    </sheetView>
  </sheetViews>
  <sheetFormatPr defaultColWidth="2.85546875" defaultRowHeight="15" x14ac:dyDescent="0.25"/>
  <cols>
    <col min="1" max="1" width="9.140625" style="142" bestFit="1" customWidth="1"/>
    <col min="2" max="2" width="39.85546875" style="142" bestFit="1" customWidth="1"/>
    <col min="3" max="3" width="13.85546875" style="142" bestFit="1" customWidth="1"/>
    <col min="4" max="4" width="17" style="142" bestFit="1" customWidth="1"/>
    <col min="5" max="5" width="17.5703125" style="142" bestFit="1" customWidth="1"/>
    <col min="6" max="7" width="10.7109375" style="142" bestFit="1" customWidth="1"/>
    <col min="8" max="8" width="8.5703125" style="142" bestFit="1" customWidth="1"/>
    <col min="9" max="9" width="7.5703125" style="142" bestFit="1" customWidth="1"/>
    <col min="10" max="10" width="10.140625" style="142" bestFit="1" customWidth="1"/>
    <col min="11" max="16384" width="2.85546875" style="142"/>
  </cols>
  <sheetData>
    <row r="2" spans="1:10" ht="18.75" x14ac:dyDescent="0.25">
      <c r="A2" s="304" t="s">
        <v>1574</v>
      </c>
      <c r="B2" s="305"/>
      <c r="C2" s="305"/>
      <c r="D2" s="305"/>
      <c r="E2" s="305"/>
      <c r="F2" s="305"/>
      <c r="G2" s="305"/>
      <c r="H2" s="305"/>
      <c r="I2" s="305"/>
      <c r="J2" s="305"/>
    </row>
    <row r="3" spans="1:10" x14ac:dyDescent="0.25">
      <c r="A3" s="305" t="s">
        <v>1573</v>
      </c>
      <c r="B3" s="305"/>
      <c r="C3" s="305"/>
      <c r="D3" s="305"/>
      <c r="E3" s="305"/>
      <c r="F3" s="305"/>
      <c r="G3" s="305"/>
      <c r="H3" s="305"/>
      <c r="I3" s="305"/>
    </row>
    <row r="4" spans="1:10" ht="45" x14ac:dyDescent="0.25">
      <c r="A4" s="143" t="s">
        <v>374</v>
      </c>
      <c r="B4" s="143" t="s">
        <v>32</v>
      </c>
      <c r="C4" s="143" t="s">
        <v>31</v>
      </c>
      <c r="D4" s="143" t="s">
        <v>331</v>
      </c>
      <c r="E4" s="143" t="s">
        <v>373</v>
      </c>
      <c r="F4" s="143" t="s">
        <v>519</v>
      </c>
      <c r="G4" s="143" t="s">
        <v>254</v>
      </c>
      <c r="H4" s="143" t="s">
        <v>30</v>
      </c>
      <c r="I4" s="143" t="s">
        <v>29</v>
      </c>
      <c r="J4" s="143" t="s">
        <v>28</v>
      </c>
    </row>
    <row r="5" spans="1:10" ht="45" x14ac:dyDescent="0.25">
      <c r="A5" s="148" t="s">
        <v>314</v>
      </c>
      <c r="B5" s="148" t="s">
        <v>313</v>
      </c>
      <c r="C5" s="148" t="s">
        <v>312</v>
      </c>
      <c r="D5" s="148" t="s">
        <v>330</v>
      </c>
      <c r="E5" s="148" t="s">
        <v>276</v>
      </c>
      <c r="F5" s="149">
        <v>44673.446527777996</v>
      </c>
      <c r="G5" s="149">
        <v>44957.708333333001</v>
      </c>
      <c r="H5" s="148" t="s">
        <v>311</v>
      </c>
      <c r="I5" s="148" t="s">
        <v>18</v>
      </c>
      <c r="J5" s="148" t="s">
        <v>17</v>
      </c>
    </row>
    <row r="6" spans="1:10" ht="45" x14ac:dyDescent="0.25">
      <c r="A6" s="150" t="s">
        <v>345</v>
      </c>
      <c r="B6" s="150" t="s">
        <v>344</v>
      </c>
      <c r="C6" s="150" t="s">
        <v>312</v>
      </c>
      <c r="D6" s="150" t="s">
        <v>330</v>
      </c>
      <c r="E6" s="150" t="s">
        <v>343</v>
      </c>
      <c r="F6" s="151">
        <v>44693.600694444001</v>
      </c>
      <c r="G6" s="151">
        <v>44957.708333333001</v>
      </c>
      <c r="H6" s="150" t="s">
        <v>311</v>
      </c>
      <c r="I6" s="150" t="s">
        <v>18</v>
      </c>
      <c r="J6" s="150" t="s">
        <v>38</v>
      </c>
    </row>
    <row r="7" spans="1:10" ht="45" x14ac:dyDescent="0.25">
      <c r="A7" s="152" t="s">
        <v>481</v>
      </c>
      <c r="B7" s="144" t="s">
        <v>482</v>
      </c>
      <c r="C7" s="144" t="s">
        <v>473</v>
      </c>
      <c r="D7" s="144" t="s">
        <v>330</v>
      </c>
      <c r="E7" s="144" t="s">
        <v>276</v>
      </c>
      <c r="F7" s="145">
        <v>44852.484027778002</v>
      </c>
      <c r="G7" s="145">
        <v>45280.442361111003</v>
      </c>
      <c r="H7" s="144" t="s">
        <v>23</v>
      </c>
      <c r="I7" s="144" t="s">
        <v>18</v>
      </c>
      <c r="J7" s="144" t="s">
        <v>260</v>
      </c>
    </row>
    <row r="8" spans="1:10" ht="45" x14ac:dyDescent="0.25">
      <c r="A8" s="146" t="s">
        <v>512</v>
      </c>
      <c r="B8" s="146" t="s">
        <v>514</v>
      </c>
      <c r="C8" s="146" t="s">
        <v>356</v>
      </c>
      <c r="D8" s="146" t="s">
        <v>330</v>
      </c>
      <c r="E8" s="146" t="s">
        <v>276</v>
      </c>
      <c r="F8" s="147">
        <v>44861.668055556001</v>
      </c>
      <c r="G8" s="147">
        <v>45292.626388889003</v>
      </c>
      <c r="H8" s="146" t="s">
        <v>23</v>
      </c>
      <c r="I8" s="146" t="s">
        <v>18</v>
      </c>
      <c r="J8" s="146" t="s">
        <v>260</v>
      </c>
    </row>
    <row r="9" spans="1:10" ht="45" x14ac:dyDescent="0.25">
      <c r="A9" s="152" t="s">
        <v>601</v>
      </c>
      <c r="B9" s="144" t="s">
        <v>599</v>
      </c>
      <c r="C9" s="144" t="s">
        <v>360</v>
      </c>
      <c r="D9" s="144" t="s">
        <v>330</v>
      </c>
      <c r="E9" s="144" t="s">
        <v>276</v>
      </c>
      <c r="F9" s="145">
        <v>44873.412499999999</v>
      </c>
      <c r="G9" s="145">
        <v>45302.370833333</v>
      </c>
      <c r="H9" s="144" t="s">
        <v>23</v>
      </c>
      <c r="I9" s="144" t="s">
        <v>18</v>
      </c>
      <c r="J9" s="144" t="s">
        <v>260</v>
      </c>
    </row>
    <row r="10" spans="1:10" ht="45" x14ac:dyDescent="0.25">
      <c r="A10" s="153" t="s">
        <v>921</v>
      </c>
      <c r="B10" s="146" t="s">
        <v>924</v>
      </c>
      <c r="C10" s="146" t="s">
        <v>459</v>
      </c>
      <c r="D10" s="146" t="s">
        <v>330</v>
      </c>
      <c r="E10" s="146" t="s">
        <v>276</v>
      </c>
      <c r="F10" s="147">
        <v>44903.420833333003</v>
      </c>
      <c r="G10" s="147">
        <v>45336.661805556003</v>
      </c>
      <c r="H10" s="146" t="s">
        <v>23</v>
      </c>
      <c r="I10" s="146" t="s">
        <v>18</v>
      </c>
      <c r="J10" s="146" t="s">
        <v>260</v>
      </c>
    </row>
    <row r="11" spans="1:10" ht="105" x14ac:dyDescent="0.25">
      <c r="A11" s="144" t="s">
        <v>1332</v>
      </c>
      <c r="B11" s="144" t="s">
        <v>861</v>
      </c>
      <c r="C11" s="144" t="s">
        <v>998</v>
      </c>
      <c r="D11" s="144" t="s">
        <v>330</v>
      </c>
      <c r="E11" s="144" t="s">
        <v>276</v>
      </c>
      <c r="F11" s="145">
        <v>44922.436111110997</v>
      </c>
      <c r="G11" s="145">
        <v>45355.394444443999</v>
      </c>
      <c r="H11" s="144" t="s">
        <v>23</v>
      </c>
      <c r="I11" s="144" t="s">
        <v>18</v>
      </c>
      <c r="J11" s="144" t="s">
        <v>260</v>
      </c>
    </row>
    <row r="12" spans="1:10" ht="45" x14ac:dyDescent="0.25">
      <c r="A12" s="146" t="s">
        <v>1356</v>
      </c>
      <c r="B12" s="146" t="s">
        <v>1357</v>
      </c>
      <c r="C12" s="146" t="s">
        <v>850</v>
      </c>
      <c r="D12" s="146" t="s">
        <v>330</v>
      </c>
      <c r="E12" s="146" t="s">
        <v>276</v>
      </c>
      <c r="F12" s="147">
        <v>44923.409722222001</v>
      </c>
      <c r="G12" s="147">
        <v>45356.368055555999</v>
      </c>
      <c r="H12" s="146" t="s">
        <v>23</v>
      </c>
      <c r="I12" s="146" t="s">
        <v>18</v>
      </c>
      <c r="J12" s="146" t="s">
        <v>260</v>
      </c>
    </row>
    <row r="13" spans="1:10" ht="45" x14ac:dyDescent="0.25">
      <c r="A13" s="157" t="s">
        <v>1441</v>
      </c>
      <c r="B13" s="157" t="s">
        <v>1442</v>
      </c>
      <c r="C13" s="157" t="s">
        <v>465</v>
      </c>
      <c r="D13" s="157" t="s">
        <v>330</v>
      </c>
      <c r="E13" s="157" t="s">
        <v>276</v>
      </c>
      <c r="F13" s="159">
        <v>44923.65625</v>
      </c>
      <c r="G13" s="159">
        <v>45356.614583333001</v>
      </c>
      <c r="H13" s="157" t="s">
        <v>23</v>
      </c>
      <c r="I13" s="157" t="s">
        <v>18</v>
      </c>
      <c r="J13" s="157" t="s">
        <v>260</v>
      </c>
    </row>
    <row r="14" spans="1:10" ht="45" x14ac:dyDescent="0.25">
      <c r="A14" s="158" t="s">
        <v>1463</v>
      </c>
      <c r="B14" s="158" t="s">
        <v>1469</v>
      </c>
      <c r="C14" s="158" t="s">
        <v>356</v>
      </c>
      <c r="D14" s="158" t="s">
        <v>330</v>
      </c>
      <c r="E14" s="158" t="s">
        <v>276</v>
      </c>
      <c r="F14" s="160">
        <v>44924.358333333003</v>
      </c>
      <c r="G14" s="160">
        <v>45356.65</v>
      </c>
      <c r="H14" s="158" t="s">
        <v>23</v>
      </c>
      <c r="I14" s="158" t="s">
        <v>18</v>
      </c>
      <c r="J14" s="158" t="s">
        <v>260</v>
      </c>
    </row>
    <row r="15" spans="1:10" ht="45" x14ac:dyDescent="0.25">
      <c r="A15" s="157" t="s">
        <v>1464</v>
      </c>
      <c r="B15" s="157" t="s">
        <v>1470</v>
      </c>
      <c r="C15" s="157" t="s">
        <v>356</v>
      </c>
      <c r="D15" s="157" t="s">
        <v>330</v>
      </c>
      <c r="E15" s="157" t="s">
        <v>276</v>
      </c>
      <c r="F15" s="159">
        <v>44924.360416666997</v>
      </c>
      <c r="G15" s="159">
        <v>45356.652083333</v>
      </c>
      <c r="H15" s="157" t="s">
        <v>23</v>
      </c>
      <c r="I15" s="157" t="s">
        <v>18</v>
      </c>
      <c r="J15" s="157" t="s">
        <v>260</v>
      </c>
    </row>
    <row r="16" spans="1:10" ht="45" x14ac:dyDescent="0.25">
      <c r="A16" s="158" t="s">
        <v>1467</v>
      </c>
      <c r="B16" s="158" t="s">
        <v>1471</v>
      </c>
      <c r="C16" s="158" t="s">
        <v>356</v>
      </c>
      <c r="D16" s="158" t="s">
        <v>330</v>
      </c>
      <c r="E16" s="158" t="s">
        <v>276</v>
      </c>
      <c r="F16" s="160">
        <v>44924.363194443999</v>
      </c>
      <c r="G16" s="160">
        <v>45356.654861110997</v>
      </c>
      <c r="H16" s="158" t="s">
        <v>23</v>
      </c>
      <c r="I16" s="158" t="s">
        <v>18</v>
      </c>
      <c r="J16" s="158" t="s">
        <v>260</v>
      </c>
    </row>
    <row r="17" spans="1:10" ht="45" x14ac:dyDescent="0.25">
      <c r="A17" s="144" t="s">
        <v>1476</v>
      </c>
      <c r="B17" s="144" t="s">
        <v>1477</v>
      </c>
      <c r="C17" s="144" t="s">
        <v>356</v>
      </c>
      <c r="D17" s="144" t="s">
        <v>330</v>
      </c>
      <c r="E17" s="144" t="s">
        <v>276</v>
      </c>
      <c r="F17" s="145">
        <v>44924.380555556003</v>
      </c>
      <c r="G17" s="145">
        <v>45357.338888888997</v>
      </c>
      <c r="H17" s="144" t="s">
        <v>23</v>
      </c>
      <c r="I17" s="144" t="s">
        <v>18</v>
      </c>
      <c r="J17" s="144" t="s">
        <v>260</v>
      </c>
    </row>
    <row r="18" spans="1:10" ht="45" x14ac:dyDescent="0.25">
      <c r="A18" s="146" t="s">
        <v>1495</v>
      </c>
      <c r="B18" s="146" t="s">
        <v>1496</v>
      </c>
      <c r="C18" s="146" t="s">
        <v>448</v>
      </c>
      <c r="D18" s="146" t="s">
        <v>330</v>
      </c>
      <c r="E18" s="146" t="s">
        <v>276</v>
      </c>
      <c r="F18" s="147">
        <v>44924.407638889003</v>
      </c>
      <c r="G18" s="147">
        <v>45357.365972222004</v>
      </c>
      <c r="H18" s="146" t="s">
        <v>23</v>
      </c>
      <c r="I18" s="146" t="s">
        <v>18</v>
      </c>
      <c r="J18" s="146" t="s">
        <v>260</v>
      </c>
    </row>
    <row r="19" spans="1:10" ht="120" x14ac:dyDescent="0.25">
      <c r="A19" s="144" t="s">
        <v>1569</v>
      </c>
      <c r="B19" s="144" t="s">
        <v>1570</v>
      </c>
      <c r="C19" s="144" t="s">
        <v>998</v>
      </c>
      <c r="D19" s="144" t="s">
        <v>330</v>
      </c>
      <c r="E19" s="144" t="s">
        <v>276</v>
      </c>
      <c r="F19" s="145">
        <v>44924.700694444</v>
      </c>
      <c r="G19" s="145">
        <v>45357.659027777998</v>
      </c>
      <c r="H19" s="144" t="s">
        <v>23</v>
      </c>
      <c r="I19" s="144" t="s">
        <v>18</v>
      </c>
      <c r="J19" s="144" t="s">
        <v>255</v>
      </c>
    </row>
    <row r="21" spans="1:10" ht="30" x14ac:dyDescent="0.25">
      <c r="A21" s="161" t="s">
        <v>1578</v>
      </c>
      <c r="B21" s="161" t="s">
        <v>1580</v>
      </c>
      <c r="C21" s="161"/>
      <c r="D21" s="161"/>
      <c r="E21" s="161"/>
      <c r="F21" s="162"/>
      <c r="G21" s="162"/>
      <c r="H21" s="161"/>
      <c r="I21" s="161"/>
      <c r="J21" s="163" t="s">
        <v>346</v>
      </c>
    </row>
    <row r="22" spans="1:10" x14ac:dyDescent="0.25">
      <c r="A22" s="154" t="s">
        <v>1582</v>
      </c>
      <c r="B22" s="154" t="s">
        <v>1584</v>
      </c>
      <c r="C22" s="154"/>
      <c r="D22" s="154"/>
      <c r="E22" s="154"/>
      <c r="F22" s="155"/>
      <c r="G22" s="155"/>
      <c r="H22" s="154"/>
      <c r="I22" s="154"/>
      <c r="J22" s="156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1351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1352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2" x14ac:dyDescent="0.25">
      <c r="B5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dimension ref="A2:J17"/>
  <sheetViews>
    <sheetView topLeftCell="A7" workbookViewId="0">
      <selection activeCell="D19" sqref="D19"/>
    </sheetView>
  </sheetViews>
  <sheetFormatPr defaultRowHeight="15" x14ac:dyDescent="0.25"/>
  <cols>
    <col min="1" max="1" width="20" style="167" customWidth="1"/>
    <col min="2" max="2" width="40" style="167" customWidth="1"/>
    <col min="3" max="10" width="20" style="167" customWidth="1"/>
    <col min="11" max="16384" width="9.140625" style="167"/>
  </cols>
  <sheetData>
    <row r="2" spans="1:10" ht="18.75" x14ac:dyDescent="0.25">
      <c r="A2" s="306" t="s">
        <v>854</v>
      </c>
      <c r="B2" s="307"/>
      <c r="C2" s="307"/>
      <c r="D2" s="307"/>
      <c r="E2" s="307"/>
      <c r="F2" s="307"/>
      <c r="G2" s="307"/>
      <c r="H2" s="307"/>
      <c r="I2" s="307"/>
      <c r="J2" s="307"/>
    </row>
    <row r="3" spans="1:10" x14ac:dyDescent="0.25">
      <c r="A3" s="307" t="s">
        <v>1613</v>
      </c>
      <c r="B3" s="307"/>
      <c r="C3" s="307"/>
      <c r="D3" s="307"/>
      <c r="E3" s="307"/>
      <c r="F3" s="307"/>
      <c r="G3" s="307"/>
      <c r="H3" s="307"/>
      <c r="I3" s="307"/>
    </row>
    <row r="4" spans="1:10" ht="30" customHeight="1" x14ac:dyDescent="0.25">
      <c r="A4" s="170" t="s">
        <v>374</v>
      </c>
      <c r="B4" s="170" t="s">
        <v>32</v>
      </c>
      <c r="C4" s="170" t="s">
        <v>31</v>
      </c>
      <c r="D4" s="170" t="s">
        <v>331</v>
      </c>
      <c r="E4" s="170" t="s">
        <v>373</v>
      </c>
      <c r="F4" s="170" t="s">
        <v>519</v>
      </c>
      <c r="G4" s="170" t="s">
        <v>254</v>
      </c>
      <c r="H4" s="170" t="s">
        <v>30</v>
      </c>
      <c r="I4" s="170" t="s">
        <v>29</v>
      </c>
      <c r="J4" s="170" t="s">
        <v>28</v>
      </c>
    </row>
    <row r="5" spans="1:10" ht="30" customHeight="1" x14ac:dyDescent="0.25">
      <c r="A5" s="169" t="s">
        <v>314</v>
      </c>
      <c r="B5" s="165" t="s">
        <v>313</v>
      </c>
      <c r="C5" s="165" t="s">
        <v>312</v>
      </c>
      <c r="D5" s="165" t="s">
        <v>330</v>
      </c>
      <c r="E5" s="165" t="s">
        <v>276</v>
      </c>
      <c r="F5" s="166">
        <v>44673.446527777996</v>
      </c>
      <c r="G5" s="166">
        <v>44957.708333333001</v>
      </c>
      <c r="H5" s="165" t="s">
        <v>311</v>
      </c>
      <c r="I5" s="165" t="s">
        <v>18</v>
      </c>
      <c r="J5" s="165" t="s">
        <v>17</v>
      </c>
    </row>
    <row r="6" spans="1:10" ht="30" customHeight="1" x14ac:dyDescent="0.25">
      <c r="A6" s="167" t="s">
        <v>345</v>
      </c>
      <c r="B6" s="167" t="s">
        <v>344</v>
      </c>
      <c r="C6" s="167" t="s">
        <v>312</v>
      </c>
      <c r="D6" s="167" t="s">
        <v>330</v>
      </c>
      <c r="E6" s="167" t="s">
        <v>343</v>
      </c>
      <c r="F6" s="168">
        <v>44693.600694444001</v>
      </c>
      <c r="G6" s="168">
        <v>44957.708333333001</v>
      </c>
      <c r="H6" s="167" t="s">
        <v>311</v>
      </c>
      <c r="I6" s="167" t="s">
        <v>18</v>
      </c>
      <c r="J6" s="167" t="s">
        <v>38</v>
      </c>
    </row>
    <row r="7" spans="1:10" ht="30" customHeight="1" x14ac:dyDescent="0.25">
      <c r="A7" s="165" t="s">
        <v>481</v>
      </c>
      <c r="B7" s="165" t="s">
        <v>482</v>
      </c>
      <c r="C7" s="165" t="s">
        <v>473</v>
      </c>
      <c r="D7" s="165" t="s">
        <v>330</v>
      </c>
      <c r="E7" s="165" t="s">
        <v>276</v>
      </c>
      <c r="F7" s="166">
        <v>44852.484027778002</v>
      </c>
      <c r="G7" s="166">
        <v>45280.442361111003</v>
      </c>
      <c r="H7" s="165" t="s">
        <v>23</v>
      </c>
      <c r="I7" s="165" t="s">
        <v>18</v>
      </c>
      <c r="J7" s="165" t="s">
        <v>260</v>
      </c>
    </row>
    <row r="8" spans="1:10" ht="30" customHeight="1" x14ac:dyDescent="0.25">
      <c r="A8" s="167" t="s">
        <v>512</v>
      </c>
      <c r="B8" s="167" t="s">
        <v>514</v>
      </c>
      <c r="C8" s="167" t="s">
        <v>356</v>
      </c>
      <c r="D8" s="167" t="s">
        <v>330</v>
      </c>
      <c r="E8" s="167" t="s">
        <v>276</v>
      </c>
      <c r="F8" s="168">
        <v>44861.668055556001</v>
      </c>
      <c r="G8" s="168">
        <v>45292.626388889003</v>
      </c>
      <c r="H8" s="167" t="s">
        <v>23</v>
      </c>
      <c r="I8" s="167" t="s">
        <v>18</v>
      </c>
      <c r="J8" s="167" t="s">
        <v>260</v>
      </c>
    </row>
    <row r="9" spans="1:10" ht="30" customHeight="1" x14ac:dyDescent="0.25">
      <c r="A9" s="165" t="s">
        <v>601</v>
      </c>
      <c r="B9" s="165" t="s">
        <v>599</v>
      </c>
      <c r="C9" s="165" t="s">
        <v>360</v>
      </c>
      <c r="D9" s="165" t="s">
        <v>330</v>
      </c>
      <c r="E9" s="165" t="s">
        <v>276</v>
      </c>
      <c r="F9" s="166">
        <v>44873.412499999999</v>
      </c>
      <c r="G9" s="166">
        <v>45302.370833333</v>
      </c>
      <c r="H9" s="165" t="s">
        <v>23</v>
      </c>
      <c r="I9" s="165" t="s">
        <v>18</v>
      </c>
      <c r="J9" s="165" t="s">
        <v>260</v>
      </c>
    </row>
    <row r="10" spans="1:10" ht="30" customHeight="1" x14ac:dyDescent="0.25">
      <c r="A10" s="167" t="s">
        <v>921</v>
      </c>
      <c r="B10" s="167" t="s">
        <v>924</v>
      </c>
      <c r="C10" s="167" t="s">
        <v>459</v>
      </c>
      <c r="D10" s="167" t="s">
        <v>330</v>
      </c>
      <c r="E10" s="167" t="s">
        <v>276</v>
      </c>
      <c r="F10" s="168">
        <v>44903.420833333003</v>
      </c>
      <c r="G10" s="168">
        <v>45336.661805556003</v>
      </c>
      <c r="H10" s="167" t="s">
        <v>23</v>
      </c>
      <c r="I10" s="167" t="s">
        <v>18</v>
      </c>
      <c r="J10" s="167" t="s">
        <v>260</v>
      </c>
    </row>
    <row r="11" spans="1:10" ht="30" customHeight="1" x14ac:dyDescent="0.25">
      <c r="A11" s="165" t="s">
        <v>1332</v>
      </c>
      <c r="B11" s="165" t="s">
        <v>861</v>
      </c>
      <c r="C11" s="165" t="s">
        <v>998</v>
      </c>
      <c r="D11" s="165" t="s">
        <v>330</v>
      </c>
      <c r="E11" s="165" t="s">
        <v>276</v>
      </c>
      <c r="F11" s="166">
        <v>44922.436111110997</v>
      </c>
      <c r="G11" s="166">
        <v>45355.394444443999</v>
      </c>
      <c r="H11" s="165" t="s">
        <v>23</v>
      </c>
      <c r="I11" s="165" t="s">
        <v>18</v>
      </c>
      <c r="J11" s="165" t="s">
        <v>260</v>
      </c>
    </row>
    <row r="12" spans="1:10" ht="30" customHeight="1" x14ac:dyDescent="0.25">
      <c r="A12" s="167" t="s">
        <v>1356</v>
      </c>
      <c r="B12" s="167" t="s">
        <v>1357</v>
      </c>
      <c r="C12" s="167" t="s">
        <v>850</v>
      </c>
      <c r="D12" s="167" t="s">
        <v>330</v>
      </c>
      <c r="E12" s="167" t="s">
        <v>276</v>
      </c>
      <c r="F12" s="168">
        <v>44923.409722222001</v>
      </c>
      <c r="G12" s="168">
        <v>45356.368055555999</v>
      </c>
      <c r="H12" s="167" t="s">
        <v>23</v>
      </c>
      <c r="I12" s="167" t="s">
        <v>18</v>
      </c>
      <c r="J12" s="167" t="s">
        <v>260</v>
      </c>
    </row>
    <row r="13" spans="1:10" ht="30" customHeight="1" x14ac:dyDescent="0.25">
      <c r="A13" s="165" t="s">
        <v>1476</v>
      </c>
      <c r="B13" s="165" t="s">
        <v>1477</v>
      </c>
      <c r="C13" s="165" t="s">
        <v>356</v>
      </c>
      <c r="D13" s="165" t="s">
        <v>330</v>
      </c>
      <c r="E13" s="165" t="s">
        <v>276</v>
      </c>
      <c r="F13" s="166">
        <v>44924.380555556003</v>
      </c>
      <c r="G13" s="166">
        <v>45357.338888888997</v>
      </c>
      <c r="H13" s="165" t="s">
        <v>23</v>
      </c>
      <c r="I13" s="165" t="s">
        <v>18</v>
      </c>
      <c r="J13" s="165" t="s">
        <v>260</v>
      </c>
    </row>
    <row r="14" spans="1:10" ht="30" customHeight="1" x14ac:dyDescent="0.25">
      <c r="A14" s="167" t="s">
        <v>1495</v>
      </c>
      <c r="B14" s="167" t="s">
        <v>1496</v>
      </c>
      <c r="C14" s="167" t="s">
        <v>448</v>
      </c>
      <c r="D14" s="167" t="s">
        <v>330</v>
      </c>
      <c r="E14" s="167" t="s">
        <v>276</v>
      </c>
      <c r="F14" s="168">
        <v>44924.407638889003</v>
      </c>
      <c r="G14" s="168">
        <v>45357.365972222004</v>
      </c>
      <c r="H14" s="167" t="s">
        <v>23</v>
      </c>
      <c r="I14" s="167" t="s">
        <v>18</v>
      </c>
      <c r="J14" s="167" t="s">
        <v>260</v>
      </c>
    </row>
    <row r="15" spans="1:10" ht="30" customHeight="1" x14ac:dyDescent="0.25">
      <c r="A15" s="165" t="s">
        <v>1569</v>
      </c>
      <c r="B15" s="165" t="s">
        <v>1570</v>
      </c>
      <c r="C15" s="165" t="s">
        <v>998</v>
      </c>
      <c r="D15" s="165" t="s">
        <v>330</v>
      </c>
      <c r="E15" s="165" t="s">
        <v>276</v>
      </c>
      <c r="F15" s="166">
        <v>44924.700694444</v>
      </c>
      <c r="G15" s="166">
        <v>45357.659027777998</v>
      </c>
      <c r="H15" s="165" t="s">
        <v>23</v>
      </c>
      <c r="I15" s="165" t="s">
        <v>18</v>
      </c>
      <c r="J15" s="165" t="s">
        <v>260</v>
      </c>
    </row>
    <row r="16" spans="1:10" ht="30" customHeight="1" x14ac:dyDescent="0.25">
      <c r="A16" s="167" t="s">
        <v>1578</v>
      </c>
      <c r="B16" s="167" t="s">
        <v>1580</v>
      </c>
      <c r="C16" s="167" t="s">
        <v>356</v>
      </c>
      <c r="D16" s="167" t="s">
        <v>330</v>
      </c>
      <c r="E16" s="167" t="s">
        <v>276</v>
      </c>
      <c r="F16" s="168">
        <v>44925.404861110997</v>
      </c>
      <c r="G16" s="168">
        <v>45358.363194443999</v>
      </c>
      <c r="H16" s="167" t="s">
        <v>23</v>
      </c>
      <c r="I16" s="167" t="s">
        <v>18</v>
      </c>
      <c r="J16" s="167" t="s">
        <v>260</v>
      </c>
    </row>
    <row r="17" spans="1:10" ht="30" customHeight="1" x14ac:dyDescent="0.25">
      <c r="A17" s="165" t="s">
        <v>1582</v>
      </c>
      <c r="B17" s="165" t="s">
        <v>1584</v>
      </c>
      <c r="C17" s="165" t="s">
        <v>697</v>
      </c>
      <c r="D17" s="165" t="s">
        <v>330</v>
      </c>
      <c r="E17" s="165" t="s">
        <v>276</v>
      </c>
      <c r="F17" s="166">
        <v>44925.456250000003</v>
      </c>
      <c r="G17" s="166">
        <v>45358.414583332997</v>
      </c>
      <c r="H17" s="165" t="s">
        <v>23</v>
      </c>
      <c r="I17" s="165" t="s">
        <v>18</v>
      </c>
      <c r="J17" s="16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dimension ref="B2:AT618"/>
  <sheetViews>
    <sheetView topLeftCell="A13" workbookViewId="0">
      <selection activeCell="D55" sqref="D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1607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1651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13" spans="2:4" x14ac:dyDescent="0.25">
      <c r="B113" s="50">
        <v>0</v>
      </c>
      <c r="D113" s="51" t="s">
        <v>1583</v>
      </c>
    </row>
    <row r="114" spans="2:4" x14ac:dyDescent="0.25">
      <c r="D114" s="59" t="s">
        <v>302</v>
      </c>
    </row>
    <row r="115" spans="2:4" x14ac:dyDescent="0.25">
      <c r="D115" s="55" t="s">
        <v>35</v>
      </c>
    </row>
    <row r="258" spans="2:4" x14ac:dyDescent="0.25">
      <c r="B258" s="50">
        <v>0</v>
      </c>
      <c r="D258" s="51" t="s">
        <v>1627</v>
      </c>
    </row>
    <row r="259" spans="2:4" x14ac:dyDescent="0.25">
      <c r="D259" s="59" t="s">
        <v>304</v>
      </c>
    </row>
    <row r="260" spans="2:4" x14ac:dyDescent="0.25">
      <c r="D260" s="71" t="s">
        <v>1625</v>
      </c>
    </row>
    <row r="262" spans="2:4" x14ac:dyDescent="0.25">
      <c r="D262" s="47" t="s">
        <v>1625</v>
      </c>
    </row>
    <row r="295" spans="4:4" x14ac:dyDescent="0.25">
      <c r="D295" s="47" t="s">
        <v>1634</v>
      </c>
    </row>
    <row r="314" spans="4:29" x14ac:dyDescent="0.25">
      <c r="D314" s="51" t="s">
        <v>309</v>
      </c>
      <c r="M314" s="51" t="s">
        <v>365</v>
      </c>
      <c r="V314" s="51" t="s">
        <v>1639</v>
      </c>
      <c r="AC314" s="51" t="s">
        <v>1644</v>
      </c>
    </row>
    <row r="315" spans="4:29" x14ac:dyDescent="0.25">
      <c r="D315" s="47" t="s">
        <v>864</v>
      </c>
      <c r="M315" s="47" t="s">
        <v>1635</v>
      </c>
      <c r="V315" s="58" t="s">
        <v>1640</v>
      </c>
      <c r="AC315" s="58" t="s">
        <v>1645</v>
      </c>
    </row>
    <row r="316" spans="4:29" x14ac:dyDescent="0.25">
      <c r="M316" s="47" t="s">
        <v>1636</v>
      </c>
      <c r="V316" s="58" t="s">
        <v>1641</v>
      </c>
    </row>
    <row r="317" spans="4:29" x14ac:dyDescent="0.25">
      <c r="D317" s="47" t="s">
        <v>863</v>
      </c>
      <c r="M317" s="47" t="s">
        <v>1637</v>
      </c>
      <c r="V317" s="58" t="s">
        <v>1642</v>
      </c>
      <c r="AC317" s="58" t="s">
        <v>1646</v>
      </c>
    </row>
    <row r="318" spans="4:29" x14ac:dyDescent="0.25">
      <c r="M318" s="47" t="s">
        <v>1638</v>
      </c>
      <c r="V318" s="58" t="s">
        <v>1643</v>
      </c>
    </row>
    <row r="320" spans="4:29" x14ac:dyDescent="0.25">
      <c r="D320" s="47" t="s">
        <v>1647</v>
      </c>
    </row>
    <row r="334" spans="4:4" x14ac:dyDescent="0.25">
      <c r="D334" s="51" t="s">
        <v>2222</v>
      </c>
    </row>
    <row r="372" spans="4:4" x14ac:dyDescent="0.25">
      <c r="D372" s="47" t="s">
        <v>2289</v>
      </c>
    </row>
    <row r="401" spans="2:4" x14ac:dyDescent="0.25">
      <c r="B401" s="50">
        <v>0</v>
      </c>
      <c r="D401" s="51" t="s">
        <v>1664</v>
      </c>
    </row>
    <row r="402" spans="2:4" x14ac:dyDescent="0.25">
      <c r="D402" s="59" t="s">
        <v>302</v>
      </c>
    </row>
    <row r="404" spans="2:4" x14ac:dyDescent="0.25">
      <c r="D404" s="47" t="s">
        <v>1628</v>
      </c>
    </row>
    <row r="437" spans="4:4" x14ac:dyDescent="0.25">
      <c r="D437" s="47" t="s">
        <v>336</v>
      </c>
    </row>
    <row r="438" spans="4:4" x14ac:dyDescent="0.25">
      <c r="D438" s="36" t="s">
        <v>1629</v>
      </c>
    </row>
    <row r="440" spans="4:4" x14ac:dyDescent="0.25">
      <c r="D440" s="47" t="s">
        <v>1652</v>
      </c>
    </row>
    <row r="496" spans="2:4" x14ac:dyDescent="0.25">
      <c r="B496" s="50">
        <v>0</v>
      </c>
      <c r="D496" s="51" t="s">
        <v>1633</v>
      </c>
    </row>
    <row r="497" spans="4:4" x14ac:dyDescent="0.25">
      <c r="D497" s="59" t="s">
        <v>304</v>
      </c>
    </row>
    <row r="499" spans="4:4" x14ac:dyDescent="0.25">
      <c r="D499" s="47" t="s">
        <v>1630</v>
      </c>
    </row>
    <row r="532" spans="4:4" x14ac:dyDescent="0.25">
      <c r="D532" s="47" t="s">
        <v>1630</v>
      </c>
    </row>
    <row r="552" spans="4:4" x14ac:dyDescent="0.25">
      <c r="D552" s="47" t="s">
        <v>365</v>
      </c>
    </row>
    <row r="553" spans="4:4" x14ac:dyDescent="0.25">
      <c r="D553" s="51" t="s">
        <v>1648</v>
      </c>
    </row>
    <row r="554" spans="4:4" x14ac:dyDescent="0.25">
      <c r="D554" s="51" t="s">
        <v>1649</v>
      </c>
    </row>
    <row r="556" spans="4:4" x14ac:dyDescent="0.25">
      <c r="D556" s="47" t="s">
        <v>1650</v>
      </c>
    </row>
    <row r="589" spans="4:4" x14ac:dyDescent="0.25">
      <c r="D589" s="51" t="s">
        <v>1655</v>
      </c>
    </row>
    <row r="591" spans="4:4" x14ac:dyDescent="0.25">
      <c r="D591" s="47" t="s">
        <v>1783</v>
      </c>
    </row>
    <row r="618" spans="2:2" x14ac:dyDescent="0.25">
      <c r="B61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dimension ref="A2:J21"/>
  <sheetViews>
    <sheetView workbookViewId="0">
      <selection activeCell="J1" sqref="J1"/>
    </sheetView>
  </sheetViews>
  <sheetFormatPr defaultColWidth="2.85546875" defaultRowHeight="15" x14ac:dyDescent="0.25"/>
  <cols>
    <col min="1" max="1" width="9.140625" style="164" bestFit="1" customWidth="1"/>
    <col min="2" max="2" width="39.85546875" style="164" bestFit="1" customWidth="1"/>
    <col min="3" max="3" width="13.7109375" style="164" customWidth="1"/>
    <col min="4" max="4" width="17" style="164" bestFit="1" customWidth="1"/>
    <col min="5" max="5" width="17.5703125" style="164" bestFit="1" customWidth="1"/>
    <col min="6" max="7" width="10.7109375" style="164" bestFit="1" customWidth="1"/>
    <col min="8" max="8" width="8.5703125" style="164" bestFit="1" customWidth="1"/>
    <col min="9" max="9" width="7.5703125" style="164" bestFit="1" customWidth="1"/>
    <col min="10" max="10" width="10.7109375" style="164" customWidth="1"/>
    <col min="11" max="16384" width="2.85546875" style="164"/>
  </cols>
  <sheetData>
    <row r="2" spans="1:10" ht="18.75" x14ac:dyDescent="0.25">
      <c r="A2" s="298" t="s">
        <v>854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1614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67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120" x14ac:dyDescent="0.25">
      <c r="A15" s="67" t="s">
        <v>1569</v>
      </c>
      <c r="B15" s="67" t="s">
        <v>1570</v>
      </c>
      <c r="C15" s="67" t="s">
        <v>998</v>
      </c>
      <c r="D15" s="67" t="s">
        <v>330</v>
      </c>
      <c r="E15" s="67" t="s">
        <v>276</v>
      </c>
      <c r="F15" s="75">
        <v>44924.700694444</v>
      </c>
      <c r="G15" s="75">
        <v>45357.659027777998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1578</v>
      </c>
      <c r="B16" s="63" t="s">
        <v>1580</v>
      </c>
      <c r="C16" s="63" t="s">
        <v>356</v>
      </c>
      <c r="D16" s="63" t="s">
        <v>330</v>
      </c>
      <c r="E16" s="63" t="s">
        <v>276</v>
      </c>
      <c r="F16" s="76">
        <v>44925.404861110997</v>
      </c>
      <c r="G16" s="76">
        <v>45358.363194443999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6" t="s">
        <v>1582</v>
      </c>
      <c r="B17" s="66" t="s">
        <v>1584</v>
      </c>
      <c r="C17" s="66" t="s">
        <v>697</v>
      </c>
      <c r="D17" s="66" t="s">
        <v>330</v>
      </c>
      <c r="E17" s="66" t="s">
        <v>276</v>
      </c>
      <c r="F17" s="83">
        <v>44925.456250000003</v>
      </c>
      <c r="G17" s="83">
        <v>45358.414583332997</v>
      </c>
      <c r="H17" s="66" t="s">
        <v>23</v>
      </c>
      <c r="I17" s="66" t="s">
        <v>18</v>
      </c>
      <c r="J17" s="66" t="s">
        <v>255</v>
      </c>
    </row>
    <row r="19" spans="1:10" ht="30" x14ac:dyDescent="0.25">
      <c r="A19" s="60" t="s">
        <v>1616</v>
      </c>
      <c r="B19" s="60" t="s">
        <v>1615</v>
      </c>
      <c r="C19" s="60"/>
      <c r="D19" s="60"/>
      <c r="E19" s="60"/>
      <c r="F19" s="79"/>
      <c r="G19" s="79"/>
      <c r="H19" s="60"/>
      <c r="I19" s="60"/>
      <c r="J19" s="60" t="s">
        <v>346</v>
      </c>
    </row>
    <row r="20" spans="1:10" ht="45" x14ac:dyDescent="0.25">
      <c r="A20" s="60" t="s">
        <v>1626</v>
      </c>
      <c r="B20" s="60" t="s">
        <v>1625</v>
      </c>
      <c r="C20" s="60"/>
      <c r="D20" s="60"/>
      <c r="E20" s="60"/>
      <c r="F20" s="79"/>
      <c r="G20" s="79"/>
      <c r="H20" s="60"/>
      <c r="I20" s="60"/>
      <c r="J20" s="60" t="s">
        <v>346</v>
      </c>
    </row>
    <row r="21" spans="1:10" ht="75" x14ac:dyDescent="0.25">
      <c r="A21" s="164" t="s">
        <v>1631</v>
      </c>
      <c r="B21" s="164" t="s">
        <v>1632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dimension ref="B2:CR958"/>
  <sheetViews>
    <sheetView topLeftCell="A57" workbookViewId="0">
      <selection activeCell="D96" sqref="D9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1675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1677</v>
      </c>
    </row>
    <row r="61" spans="2:4" x14ac:dyDescent="0.25">
      <c r="D61" s="47" t="s">
        <v>1653</v>
      </c>
    </row>
    <row r="81" spans="4:96" x14ac:dyDescent="0.25">
      <c r="M81" s="47" t="s">
        <v>274</v>
      </c>
      <c r="AH81" s="47" t="s">
        <v>275</v>
      </c>
    </row>
    <row r="82" spans="4:96" x14ac:dyDescent="0.25">
      <c r="D82" s="51" t="s">
        <v>309</v>
      </c>
      <c r="M82" s="51" t="s">
        <v>495</v>
      </c>
      <c r="V82" s="51" t="s">
        <v>496</v>
      </c>
      <c r="AB82" s="51" t="s">
        <v>316</v>
      </c>
      <c r="AH82" s="51" t="s">
        <v>495</v>
      </c>
      <c r="AP82" s="51" t="s">
        <v>496</v>
      </c>
      <c r="AV82" s="51" t="s">
        <v>316</v>
      </c>
    </row>
    <row r="83" spans="4:96" x14ac:dyDescent="0.25">
      <c r="D83" s="47" t="s">
        <v>1718</v>
      </c>
      <c r="M83" s="47" t="s">
        <v>1679</v>
      </c>
      <c r="V83" s="47" t="s">
        <v>1682</v>
      </c>
      <c r="AB83" s="47" t="s">
        <v>1685</v>
      </c>
      <c r="AH83" s="47" t="s">
        <v>1688</v>
      </c>
      <c r="AP83" s="47" t="s">
        <v>1691</v>
      </c>
      <c r="AV83" s="47" t="s">
        <v>1694</v>
      </c>
    </row>
    <row r="84" spans="4:96" x14ac:dyDescent="0.25">
      <c r="D84" s="47" t="s">
        <v>1718</v>
      </c>
      <c r="M84" s="47" t="s">
        <v>1680</v>
      </c>
      <c r="V84" s="47" t="s">
        <v>1683</v>
      </c>
      <c r="AB84" s="47" t="s">
        <v>1686</v>
      </c>
      <c r="AH84" s="47" t="s">
        <v>1689</v>
      </c>
      <c r="AP84" s="47" t="s">
        <v>1692</v>
      </c>
      <c r="AV84" s="47" t="s">
        <v>1695</v>
      </c>
    </row>
    <row r="85" spans="4:96" x14ac:dyDescent="0.25">
      <c r="D85" s="47" t="s">
        <v>1718</v>
      </c>
      <c r="M85" s="47" t="s">
        <v>1681</v>
      </c>
      <c r="V85" s="47" t="s">
        <v>1684</v>
      </c>
      <c r="AB85" s="47" t="s">
        <v>1687</v>
      </c>
      <c r="AH85" s="47" t="s">
        <v>1690</v>
      </c>
      <c r="AP85" s="47" t="s">
        <v>1693</v>
      </c>
      <c r="AV85" s="47" t="s">
        <v>1696</v>
      </c>
    </row>
    <row r="87" spans="4:96" x14ac:dyDescent="0.25">
      <c r="D87" s="56" t="s">
        <v>380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</row>
    <row r="88" spans="4:96" x14ac:dyDescent="0.25">
      <c r="D88" s="56" t="s">
        <v>350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</row>
    <row r="89" spans="4:96" x14ac:dyDescent="0.25">
      <c r="D89" s="57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7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3"/>
      <c r="CK90" s="53"/>
      <c r="CL90" s="53"/>
      <c r="CM90" s="53"/>
      <c r="CN90" s="53"/>
      <c r="CO90" s="53"/>
      <c r="CP90" s="53"/>
      <c r="CQ90" s="53"/>
      <c r="CR90" s="53"/>
    </row>
    <row r="91" spans="4:96" x14ac:dyDescent="0.25">
      <c r="D91" s="57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6" t="s">
        <v>351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6" t="s">
        <v>367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">
        <v>354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7" t="s">
        <v>445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7" t="s">
        <v>461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7" t="s">
        <v>628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37" t="s">
        <v>455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37" t="s">
        <v>456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353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452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37" t="s">
        <v>530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483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37" t="s">
        <v>457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37" t="s">
        <v>523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37" t="s">
        <v>524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257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329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279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332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6" t="s">
        <v>368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4" spans="4:96" x14ac:dyDescent="0.25">
      <c r="D114" s="56" t="s">
        <v>508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509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510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38" t="s">
        <v>534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8" spans="4:96" x14ac:dyDescent="0.25">
      <c r="D118" s="38" t="s">
        <v>532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</row>
    <row r="119" spans="4:96" x14ac:dyDescent="0.25">
      <c r="D119" s="38" t="s">
        <v>866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</row>
    <row r="120" spans="4:96" x14ac:dyDescent="0.25">
      <c r="D120" s="38" t="s">
        <v>458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</row>
    <row r="121" spans="4:96" x14ac:dyDescent="0.25">
      <c r="D121" s="38" t="s">
        <v>867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</row>
    <row r="122" spans="4:96" x14ac:dyDescent="0.25">
      <c r="D122" s="38" t="s">
        <v>533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</row>
    <row r="124" spans="4:96" x14ac:dyDescent="0.25">
      <c r="D124" s="51" t="s">
        <v>309</v>
      </c>
      <c r="E124" s="51" t="s">
        <v>561</v>
      </c>
      <c r="F124" s="51" t="s">
        <v>562</v>
      </c>
      <c r="G124" s="51" t="s">
        <v>563</v>
      </c>
      <c r="H124" s="51" t="s">
        <v>564</v>
      </c>
      <c r="I124" s="51" t="s">
        <v>565</v>
      </c>
      <c r="J124" s="51" t="s">
        <v>566</v>
      </c>
      <c r="K124" s="51" t="s">
        <v>309</v>
      </c>
      <c r="L124" s="51" t="s">
        <v>567</v>
      </c>
      <c r="M124" s="51" t="s">
        <v>568</v>
      </c>
      <c r="N124" s="51" t="s">
        <v>569</v>
      </c>
      <c r="O124" s="51" t="s">
        <v>855</v>
      </c>
      <c r="P124" s="51" t="s">
        <v>570</v>
      </c>
      <c r="Q124" s="51" t="s">
        <v>571</v>
      </c>
      <c r="R124" s="51" t="s">
        <v>572</v>
      </c>
      <c r="S124" s="51" t="s">
        <v>316</v>
      </c>
      <c r="T124" s="51" t="s">
        <v>573</v>
      </c>
      <c r="U124" s="51">
        <v>1</v>
      </c>
    </row>
    <row r="125" spans="4:96" x14ac:dyDescent="0.25">
      <c r="D125" s="47" t="s">
        <v>1718</v>
      </c>
      <c r="E125" s="47" t="s">
        <v>1679</v>
      </c>
      <c r="F125" s="47" t="s">
        <v>1682</v>
      </c>
      <c r="G125" s="47" t="s">
        <v>1685</v>
      </c>
      <c r="H125" s="47" t="s">
        <v>1688</v>
      </c>
      <c r="I125" s="47" t="s">
        <v>1691</v>
      </c>
      <c r="J125" s="47" t="s">
        <v>1694</v>
      </c>
      <c r="K125" s="47" t="s">
        <v>1718</v>
      </c>
      <c r="L125" s="47">
        <v>18921</v>
      </c>
      <c r="M125" s="47" t="s">
        <v>1679</v>
      </c>
      <c r="N125" s="47" t="s">
        <v>1682</v>
      </c>
      <c r="O125" s="47" t="s">
        <v>1685</v>
      </c>
      <c r="P125" s="47">
        <v>17005</v>
      </c>
      <c r="Q125" s="47" t="s">
        <v>1679</v>
      </c>
      <c r="R125" s="47" t="s">
        <v>1682</v>
      </c>
      <c r="S125" s="47" t="s">
        <v>1685</v>
      </c>
      <c r="T125" s="47" t="s">
        <v>1685</v>
      </c>
      <c r="U125" s="47">
        <v>1</v>
      </c>
    </row>
    <row r="126" spans="4:96" x14ac:dyDescent="0.25">
      <c r="D126" s="47" t="s">
        <v>1718</v>
      </c>
      <c r="E126" s="47" t="s">
        <v>1680</v>
      </c>
      <c r="F126" s="47" t="s">
        <v>1683</v>
      </c>
      <c r="G126" s="47" t="s">
        <v>1686</v>
      </c>
      <c r="H126" s="47" t="s">
        <v>1689</v>
      </c>
      <c r="I126" s="47" t="s">
        <v>1692</v>
      </c>
      <c r="J126" s="47" t="s">
        <v>1695</v>
      </c>
      <c r="K126" s="47" t="s">
        <v>1718</v>
      </c>
      <c r="L126" s="47">
        <v>18923</v>
      </c>
      <c r="M126" s="47" t="s">
        <v>1680</v>
      </c>
      <c r="N126" s="47" t="s">
        <v>1683</v>
      </c>
      <c r="O126" s="47" t="s">
        <v>1686</v>
      </c>
      <c r="P126" s="47">
        <v>17007</v>
      </c>
      <c r="Q126" s="47" t="s">
        <v>1680</v>
      </c>
      <c r="R126" s="47" t="s">
        <v>1683</v>
      </c>
      <c r="S126" s="47" t="s">
        <v>1686</v>
      </c>
      <c r="T126" s="47" t="s">
        <v>1686</v>
      </c>
      <c r="U126" s="47">
        <v>1</v>
      </c>
    </row>
    <row r="127" spans="4:96" x14ac:dyDescent="0.25">
      <c r="D127" s="47" t="s">
        <v>1718</v>
      </c>
      <c r="E127" s="47" t="s">
        <v>1681</v>
      </c>
      <c r="F127" s="47" t="s">
        <v>1684</v>
      </c>
      <c r="G127" s="47" t="s">
        <v>1687</v>
      </c>
      <c r="H127" s="47" t="s">
        <v>1690</v>
      </c>
      <c r="I127" s="47" t="s">
        <v>1693</v>
      </c>
      <c r="J127" s="47" t="s">
        <v>1696</v>
      </c>
      <c r="K127" s="47" t="s">
        <v>1718</v>
      </c>
      <c r="L127" s="47">
        <v>18928</v>
      </c>
      <c r="M127" s="47" t="s">
        <v>1681</v>
      </c>
      <c r="N127" s="47" t="s">
        <v>1684</v>
      </c>
      <c r="O127" s="47" t="s">
        <v>1687</v>
      </c>
      <c r="P127" s="47">
        <v>17012</v>
      </c>
      <c r="Q127" s="47" t="s">
        <v>1681</v>
      </c>
      <c r="R127" s="47" t="s">
        <v>1684</v>
      </c>
      <c r="S127" s="47" t="s">
        <v>1687</v>
      </c>
      <c r="T127" s="47" t="s">
        <v>1687</v>
      </c>
      <c r="U127" s="47">
        <v>1</v>
      </c>
    </row>
    <row r="129" spans="4:73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</row>
    <row r="130" spans="4:73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</row>
    <row r="131" spans="4:73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</row>
    <row r="132" spans="4:73" x14ac:dyDescent="0.25">
      <c r="D132" s="56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</row>
    <row r="133" spans="4:73" x14ac:dyDescent="0.25">
      <c r="D133" s="56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</row>
    <row r="134" spans="4:73" x14ac:dyDescent="0.25">
      <c r="D134" s="56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</row>
    <row r="135" spans="4:73" x14ac:dyDescent="0.25">
      <c r="D135" s="57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</row>
    <row r="136" spans="4:73" x14ac:dyDescent="0.25">
      <c r="D136" s="56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</row>
    <row r="137" spans="4:73" x14ac:dyDescent="0.25">
      <c r="D137" s="56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</row>
    <row r="138" spans="4:73" x14ac:dyDescent="0.25">
      <c r="D138" s="56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</row>
    <row r="139" spans="4:73" x14ac:dyDescent="0.25">
      <c r="D139" s="57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</row>
    <row r="140" spans="4:73" x14ac:dyDescent="0.25">
      <c r="D140" s="57" t="s">
        <v>263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</row>
    <row r="141" spans="4:73" x14ac:dyDescent="0.25">
      <c r="D141" s="57" t="s">
        <v>264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</row>
    <row r="142" spans="4:73" x14ac:dyDescent="0.25">
      <c r="D142" s="57" t="s">
        <v>358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</row>
    <row r="144" spans="4:73" x14ac:dyDescent="0.25">
      <c r="D144" s="47" t="s">
        <v>1719</v>
      </c>
    </row>
    <row r="172" spans="4:4" x14ac:dyDescent="0.25">
      <c r="D172" s="51" t="s">
        <v>2261</v>
      </c>
    </row>
    <row r="174" spans="4:4" x14ac:dyDescent="0.25">
      <c r="D174" s="47" t="s">
        <v>1719</v>
      </c>
    </row>
    <row r="208" spans="2:4" x14ac:dyDescent="0.25">
      <c r="B208" s="50">
        <v>0</v>
      </c>
      <c r="D208" s="51" t="s">
        <v>1676</v>
      </c>
    </row>
    <row r="209" spans="4:4" x14ac:dyDescent="0.25">
      <c r="D209" s="59" t="s">
        <v>304</v>
      </c>
    </row>
    <row r="211" spans="4:4" x14ac:dyDescent="0.25">
      <c r="D211" s="47" t="s">
        <v>36</v>
      </c>
    </row>
    <row r="212" spans="4:4" x14ac:dyDescent="0.25">
      <c r="D212" s="82" t="s">
        <v>1678</v>
      </c>
    </row>
    <row r="214" spans="4:4" x14ac:dyDescent="0.25">
      <c r="D214" s="47" t="s">
        <v>1654</v>
      </c>
    </row>
    <row r="235" spans="4:96" x14ac:dyDescent="0.25">
      <c r="M235" s="47" t="s">
        <v>274</v>
      </c>
      <c r="AH235" s="47" t="s">
        <v>275</v>
      </c>
    </row>
    <row r="236" spans="4:96" x14ac:dyDescent="0.25">
      <c r="D236" s="51" t="s">
        <v>309</v>
      </c>
      <c r="M236" s="51" t="s">
        <v>495</v>
      </c>
      <c r="V236" s="51" t="s">
        <v>496</v>
      </c>
      <c r="AB236" s="51" t="s">
        <v>316</v>
      </c>
      <c r="AH236" s="51" t="s">
        <v>495</v>
      </c>
      <c r="AP236" s="51" t="s">
        <v>496</v>
      </c>
      <c r="AV236" s="51" t="s">
        <v>316</v>
      </c>
    </row>
    <row r="237" spans="4:96" x14ac:dyDescent="0.25">
      <c r="D237" s="47" t="s">
        <v>1720</v>
      </c>
      <c r="M237" s="47" t="s">
        <v>1721</v>
      </c>
      <c r="V237" s="47" t="s">
        <v>1722</v>
      </c>
      <c r="AH237" s="47" t="s">
        <v>1723</v>
      </c>
      <c r="AP237" s="47" t="s">
        <v>1724</v>
      </c>
    </row>
    <row r="239" spans="4:96" x14ac:dyDescent="0.25">
      <c r="D239" s="56" t="s">
        <v>380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52"/>
      <c r="CH239" s="52"/>
      <c r="CI239" s="52"/>
      <c r="CJ239" s="52"/>
      <c r="CK239" s="52"/>
      <c r="CL239" s="52"/>
      <c r="CM239" s="52"/>
      <c r="CN239" s="52"/>
      <c r="CO239" s="52"/>
      <c r="CP239" s="52"/>
      <c r="CQ239" s="52"/>
      <c r="CR239" s="52"/>
    </row>
    <row r="240" spans="4:96" x14ac:dyDescent="0.25">
      <c r="D240" s="56" t="s">
        <v>350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52"/>
      <c r="CH240" s="52"/>
      <c r="CI240" s="52"/>
      <c r="CJ240" s="52"/>
      <c r="CK240" s="52"/>
      <c r="CL240" s="52"/>
      <c r="CM240" s="52"/>
      <c r="CN240" s="52"/>
      <c r="CO240" s="52"/>
      <c r="CP240" s="52"/>
      <c r="CQ240" s="52"/>
      <c r="CR240" s="52"/>
    </row>
    <row r="241" spans="4:96" x14ac:dyDescent="0.25">
      <c r="D241" s="57" t="str">
        <f>"select '"&amp;TRIM(D237)&amp;"' AgreementNumber, '"&amp;TRIM(M237)&amp;"' bChassisNumber, '"&amp;TRIM(V237)&amp;"' bEngineNumber, '"&amp;TRIM(AH237)&amp;"' aChassisNumber, '"&amp;TRIM(AP237)&amp;"' aEngineNumber union all"</f>
        <v>select '0000140/4/04/04/2022' AgreementNumber, 'MMBJJKL10NH044409' bChassisNumber, 'N15UJD1092' bEngineNumber, 'MMBJJKL10MH044409' aChassisNumber, '4N15UJD1092' aEngineNumber union all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</row>
    <row r="242" spans="4:96" x14ac:dyDescent="0.25">
      <c r="D242" s="56" t="s">
        <v>351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52"/>
      <c r="CH242" s="52"/>
      <c r="CI242" s="52"/>
      <c r="CJ242" s="52"/>
      <c r="CK242" s="52"/>
      <c r="CL242" s="52"/>
      <c r="CM242" s="52"/>
      <c r="CN242" s="52"/>
      <c r="CO242" s="52"/>
      <c r="CP242" s="52"/>
      <c r="CQ242" s="52"/>
      <c r="CR242" s="52"/>
    </row>
    <row r="243" spans="4:96" x14ac:dyDescent="0.25">
      <c r="D243" s="56" t="s">
        <v>367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2"/>
      <c r="CE243" s="52"/>
      <c r="CF243" s="52"/>
      <c r="CG243" s="52"/>
      <c r="CH243" s="52"/>
      <c r="CI243" s="52"/>
      <c r="CJ243" s="52"/>
      <c r="CK243" s="52"/>
      <c r="CL243" s="52"/>
      <c r="CM243" s="52"/>
      <c r="CN243" s="52"/>
      <c r="CO243" s="52"/>
      <c r="CP243" s="52"/>
      <c r="CQ243" s="52"/>
      <c r="CR243" s="52"/>
    </row>
    <row r="244" spans="4:96" x14ac:dyDescent="0.25">
      <c r="D244" s="57" t="s">
        <v>354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</row>
    <row r="245" spans="4:96" x14ac:dyDescent="0.25">
      <c r="D245" s="57" t="s">
        <v>445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  <c r="CN245" s="53"/>
      <c r="CO245" s="53"/>
      <c r="CP245" s="53"/>
      <c r="CQ245" s="53"/>
      <c r="CR245" s="53"/>
    </row>
    <row r="246" spans="4:96" x14ac:dyDescent="0.25">
      <c r="D246" s="57" t="s">
        <v>461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</row>
    <row r="247" spans="4:96" x14ac:dyDescent="0.25">
      <c r="D247" s="57" t="s">
        <v>628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</row>
    <row r="248" spans="4:96" x14ac:dyDescent="0.25">
      <c r="D248" s="37" t="s">
        <v>455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  <c r="CN248" s="53"/>
      <c r="CO248" s="53"/>
      <c r="CP248" s="53"/>
      <c r="CQ248" s="53"/>
      <c r="CR248" s="53"/>
    </row>
    <row r="249" spans="4:96" x14ac:dyDescent="0.25">
      <c r="D249" s="37" t="s">
        <v>456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  <c r="CN249" s="53"/>
      <c r="CO249" s="53"/>
      <c r="CP249" s="53"/>
      <c r="CQ249" s="53"/>
      <c r="CR249" s="53"/>
    </row>
    <row r="250" spans="4:96" x14ac:dyDescent="0.25">
      <c r="D250" s="57" t="s">
        <v>353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  <c r="CN250" s="53"/>
      <c r="CO250" s="53"/>
      <c r="CP250" s="53"/>
      <c r="CQ250" s="53"/>
      <c r="CR250" s="53"/>
    </row>
    <row r="251" spans="4:96" x14ac:dyDescent="0.25">
      <c r="D251" s="57" t="s">
        <v>452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  <c r="CN251" s="53"/>
      <c r="CO251" s="53"/>
      <c r="CP251" s="53"/>
      <c r="CQ251" s="53"/>
      <c r="CR251" s="53"/>
    </row>
    <row r="252" spans="4:96" x14ac:dyDescent="0.25">
      <c r="D252" s="57" t="s">
        <v>334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37" t="s">
        <v>530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37" t="s">
        <v>483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  <c r="CN254" s="53"/>
      <c r="CO254" s="53"/>
      <c r="CP254" s="53"/>
      <c r="CQ254" s="53"/>
      <c r="CR254" s="53"/>
    </row>
    <row r="255" spans="4:96" x14ac:dyDescent="0.25">
      <c r="D255" s="37" t="s">
        <v>457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37" t="s">
        <v>523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37" t="s">
        <v>524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</row>
    <row r="258" spans="4:96" x14ac:dyDescent="0.25">
      <c r="D258" s="57" t="s">
        <v>257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</row>
    <row r="259" spans="4:96" x14ac:dyDescent="0.25">
      <c r="D259" s="57" t="s">
        <v>329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</row>
    <row r="260" spans="4:96" x14ac:dyDescent="0.25">
      <c r="D260" s="57" t="s">
        <v>279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  <c r="CE260" s="53"/>
      <c r="CF260" s="53"/>
      <c r="CG260" s="53"/>
      <c r="CH260" s="53"/>
      <c r="CI260" s="53"/>
      <c r="CJ260" s="53"/>
      <c r="CK260" s="53"/>
      <c r="CL260" s="53"/>
      <c r="CM260" s="53"/>
      <c r="CN260" s="53"/>
      <c r="CO260" s="53"/>
      <c r="CP260" s="53"/>
      <c r="CQ260" s="53"/>
      <c r="CR260" s="53"/>
    </row>
    <row r="261" spans="4:96" x14ac:dyDescent="0.25">
      <c r="D261" s="57" t="s">
        <v>332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</row>
    <row r="262" spans="4:96" x14ac:dyDescent="0.25">
      <c r="D262" s="57" t="s">
        <v>333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  <c r="CN262" s="53"/>
      <c r="CO262" s="53"/>
      <c r="CP262" s="53"/>
      <c r="CQ262" s="53"/>
      <c r="CR262" s="53"/>
    </row>
    <row r="263" spans="4:96" x14ac:dyDescent="0.25">
      <c r="D263" s="56" t="s">
        <v>368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</row>
    <row r="264" spans="4:96" x14ac:dyDescent="0.25">
      <c r="D264" s="56" t="s">
        <v>508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</row>
    <row r="265" spans="4:96" x14ac:dyDescent="0.25">
      <c r="D265" s="56" t="s">
        <v>509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</row>
    <row r="266" spans="4:96" x14ac:dyDescent="0.25">
      <c r="D266" s="56" t="s">
        <v>510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</row>
    <row r="267" spans="4:96" x14ac:dyDescent="0.25">
      <c r="D267" s="38" t="s">
        <v>534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</row>
    <row r="268" spans="4:96" x14ac:dyDescent="0.25">
      <c r="D268" s="38" t="s">
        <v>532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</row>
    <row r="269" spans="4:96" x14ac:dyDescent="0.25">
      <c r="D269" s="38" t="s">
        <v>866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</row>
    <row r="270" spans="4:96" x14ac:dyDescent="0.25">
      <c r="D270" s="38" t="s">
        <v>458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</row>
    <row r="271" spans="4:96" x14ac:dyDescent="0.25">
      <c r="D271" s="38" t="s">
        <v>867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</row>
    <row r="272" spans="4:96" x14ac:dyDescent="0.25">
      <c r="D272" s="38" t="s">
        <v>533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2"/>
      <c r="CE272" s="52"/>
      <c r="CF272" s="52"/>
      <c r="CG272" s="52"/>
      <c r="CH272" s="52"/>
      <c r="CI272" s="52"/>
      <c r="CJ272" s="52"/>
      <c r="CK272" s="52"/>
      <c r="CL272" s="52"/>
      <c r="CM272" s="52"/>
      <c r="CN272" s="52"/>
      <c r="CO272" s="52"/>
      <c r="CP272" s="52"/>
      <c r="CQ272" s="52"/>
      <c r="CR272" s="52"/>
    </row>
    <row r="274" spans="4:73" x14ac:dyDescent="0.25">
      <c r="D274" s="51" t="s">
        <v>309</v>
      </c>
      <c r="E274" s="51" t="s">
        <v>561</v>
      </c>
      <c r="F274" s="51" t="s">
        <v>562</v>
      </c>
      <c r="G274" s="51" t="s">
        <v>564</v>
      </c>
      <c r="H274" s="51" t="s">
        <v>565</v>
      </c>
      <c r="I274" s="51" t="s">
        <v>309</v>
      </c>
      <c r="J274" s="51" t="s">
        <v>567</v>
      </c>
      <c r="K274" s="51" t="s">
        <v>568</v>
      </c>
      <c r="L274" s="51" t="s">
        <v>569</v>
      </c>
      <c r="M274" s="51" t="s">
        <v>855</v>
      </c>
      <c r="N274" s="51" t="s">
        <v>570</v>
      </c>
      <c r="O274" s="51" t="s">
        <v>571</v>
      </c>
      <c r="P274" s="51" t="s">
        <v>572</v>
      </c>
      <c r="Q274" s="51" t="s">
        <v>316</v>
      </c>
      <c r="R274" s="51" t="s">
        <v>573</v>
      </c>
      <c r="S274" s="51">
        <v>1</v>
      </c>
    </row>
    <row r="275" spans="4:73" x14ac:dyDescent="0.25">
      <c r="D275" s="47" t="s">
        <v>1720</v>
      </c>
      <c r="E275" s="47" t="s">
        <v>1721</v>
      </c>
      <c r="F275" s="47" t="s">
        <v>1722</v>
      </c>
      <c r="G275" s="47" t="s">
        <v>1723</v>
      </c>
      <c r="H275" s="47" t="s">
        <v>1724</v>
      </c>
      <c r="I275" s="47" t="s">
        <v>1720</v>
      </c>
      <c r="J275" s="47">
        <v>16507</v>
      </c>
      <c r="K275" s="47" t="s">
        <v>1721</v>
      </c>
      <c r="L275" s="47" t="s">
        <v>1722</v>
      </c>
      <c r="M275" s="47" t="s">
        <v>1725</v>
      </c>
      <c r="N275" s="47">
        <v>14592</v>
      </c>
      <c r="O275" s="47" t="s">
        <v>1721</v>
      </c>
      <c r="P275" s="47" t="s">
        <v>1722</v>
      </c>
      <c r="Q275" s="47" t="s">
        <v>1725</v>
      </c>
      <c r="R275" s="47" t="s">
        <v>1725</v>
      </c>
      <c r="S275" s="47">
        <v>1</v>
      </c>
    </row>
    <row r="277" spans="4:73" x14ac:dyDescent="0.25">
      <c r="D277" s="57" t="s">
        <v>357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</row>
    <row r="278" spans="4:73" x14ac:dyDescent="0.25">
      <c r="D278" s="57" t="s">
        <v>322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</row>
    <row r="279" spans="4:73" x14ac:dyDescent="0.25">
      <c r="D279" s="57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</row>
    <row r="280" spans="4:73" x14ac:dyDescent="0.25">
      <c r="D280" s="56" t="str">
        <f>"update Tb_OPL_Unit set ChassisNumber = '" &amp; TRIM(G275) &amp; "', EngineNumber = '" &amp; TRIM(H275) &amp; "' where IdTb_OPL_Unit = " &amp; N275 &amp; ";"</f>
        <v>update Tb_OPL_Unit set ChassisNumber = 'MMBJJKL10MH044409', EngineNumber = '4N15UJD1092' where IdTb_OPL_Unit = 14592;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</row>
    <row r="281" spans="4:73" x14ac:dyDescent="0.25">
      <c r="D281" s="57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</row>
    <row r="282" spans="4:73" x14ac:dyDescent="0.25">
      <c r="D282" s="56" t="str">
        <f>"update OPLUObjectLease set Remarks = '" &amp; TRIM(G275) &amp; "', EngineNumber = '" &amp; TRIM(H275) &amp; "', IdentityPoliceNumber = '" &amp; TRIM(SUBSTITUTE(J275, " ", "")) &amp; "' where IdUObjLease = " &amp; J275 &amp; ";"</f>
        <v>update OPLUObjectLease set Remarks = 'MMBJJKL10MH044409', EngineNumber = '4N15UJD1092', IdentityPoliceNumber = '16507' where IdUObjLease = 16507;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</row>
    <row r="283" spans="4:73" x14ac:dyDescent="0.25">
      <c r="D283" s="57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</row>
    <row r="284" spans="4:73" x14ac:dyDescent="0.25">
      <c r="D284" s="57" t="s">
        <v>263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</row>
    <row r="285" spans="4:73" x14ac:dyDescent="0.25">
      <c r="D285" s="57" t="s">
        <v>264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</row>
    <row r="286" spans="4:73" x14ac:dyDescent="0.25">
      <c r="D286" s="57" t="s">
        <v>358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</row>
    <row r="288" spans="4:73" x14ac:dyDescent="0.25">
      <c r="D288" s="47" t="s">
        <v>1726</v>
      </c>
    </row>
    <row r="316" spans="4:4" x14ac:dyDescent="0.25">
      <c r="D316" s="51" t="s">
        <v>2261</v>
      </c>
    </row>
    <row r="318" spans="4:4" x14ac:dyDescent="0.25">
      <c r="D318" s="47" t="s">
        <v>1726</v>
      </c>
    </row>
    <row r="348" spans="2:4" x14ac:dyDescent="0.25">
      <c r="B348" s="50">
        <v>0</v>
      </c>
      <c r="D348" s="51" t="s">
        <v>1700</v>
      </c>
    </row>
    <row r="349" spans="2:4" x14ac:dyDescent="0.25">
      <c r="D349" s="59" t="s">
        <v>304</v>
      </c>
    </row>
    <row r="351" spans="2:4" x14ac:dyDescent="0.25">
      <c r="D351" s="47" t="s">
        <v>36</v>
      </c>
    </row>
    <row r="352" spans="2:4" x14ac:dyDescent="0.25">
      <c r="D352" s="82" t="s">
        <v>1701</v>
      </c>
    </row>
    <row r="354" spans="4:4" x14ac:dyDescent="0.25">
      <c r="D354" s="47" t="s">
        <v>1697</v>
      </c>
    </row>
    <row r="380" spans="4:21" x14ac:dyDescent="0.25">
      <c r="D380" s="47" t="s">
        <v>309</v>
      </c>
    </row>
    <row r="381" spans="4:21" x14ac:dyDescent="0.25">
      <c r="D381" s="51" t="s">
        <v>922</v>
      </c>
      <c r="M381" s="51" t="s">
        <v>1703</v>
      </c>
    </row>
    <row r="382" spans="4:21" x14ac:dyDescent="0.25">
      <c r="D382" s="51" t="s">
        <v>1702</v>
      </c>
      <c r="M382" s="51" t="s">
        <v>1704</v>
      </c>
    </row>
    <row r="384" spans="4:21" x14ac:dyDescent="0.25">
      <c r="D384" s="56" t="s">
        <v>342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</row>
    <row r="385" spans="4:21" x14ac:dyDescent="0.25">
      <c r="D385" s="56" t="s">
        <v>505</v>
      </c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</row>
    <row r="386" spans="4:21" x14ac:dyDescent="0.25">
      <c r="D386" s="56" t="s">
        <v>257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</row>
    <row r="387" spans="4:21" x14ac:dyDescent="0.25">
      <c r="D387" s="56" t="s">
        <v>258</v>
      </c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</row>
    <row r="388" spans="4:21" x14ac:dyDescent="0.25">
      <c r="D388" s="56" t="s">
        <v>1705</v>
      </c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</row>
    <row r="389" spans="4:21" x14ac:dyDescent="0.25">
      <c r="D389" s="56" t="s">
        <v>1706</v>
      </c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</row>
    <row r="390" spans="4:21" x14ac:dyDescent="0.25">
      <c r="D390" s="56" t="s">
        <v>259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</row>
    <row r="392" spans="4:21" x14ac:dyDescent="0.25">
      <c r="D392" s="57" t="s">
        <v>357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</row>
    <row r="393" spans="4:21" x14ac:dyDescent="0.25">
      <c r="D393" s="57" t="s">
        <v>322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</row>
    <row r="394" spans="4:21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</row>
    <row r="395" spans="4:21" x14ac:dyDescent="0.25">
      <c r="D395" s="57" t="s">
        <v>280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</row>
    <row r="396" spans="4:21" x14ac:dyDescent="0.25">
      <c r="D396" s="57" t="s">
        <v>282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</row>
    <row r="397" spans="4:21" x14ac:dyDescent="0.25">
      <c r="D397" s="57" t="s">
        <v>1709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</row>
    <row r="398" spans="4:21" x14ac:dyDescent="0.25">
      <c r="D398" s="57" t="s">
        <v>1710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</row>
    <row r="399" spans="4:21" x14ac:dyDescent="0.25">
      <c r="D399" s="57" t="s">
        <v>1707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</row>
    <row r="400" spans="4:21" x14ac:dyDescent="0.25">
      <c r="D400" s="57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</row>
    <row r="401" spans="4:21" x14ac:dyDescent="0.25">
      <c r="D401" s="57" t="s">
        <v>280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</row>
    <row r="402" spans="4:21" x14ac:dyDescent="0.25">
      <c r="D402" s="57" t="s">
        <v>282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</row>
    <row r="403" spans="4:21" x14ac:dyDescent="0.25">
      <c r="D403" s="57" t="s">
        <v>1711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</row>
    <row r="404" spans="4:21" x14ac:dyDescent="0.25">
      <c r="D404" s="57" t="s">
        <v>1710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</row>
    <row r="405" spans="4:21" x14ac:dyDescent="0.25">
      <c r="D405" s="57" t="s">
        <v>1708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</row>
    <row r="406" spans="4:21" x14ac:dyDescent="0.25">
      <c r="D406" s="57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</row>
    <row r="407" spans="4:21" x14ac:dyDescent="0.25">
      <c r="D407" s="57" t="s">
        <v>263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</row>
    <row r="408" spans="4:21" x14ac:dyDescent="0.25">
      <c r="D408" s="57" t="s">
        <v>264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</row>
    <row r="409" spans="4:21" x14ac:dyDescent="0.25">
      <c r="D409" s="57" t="s">
        <v>358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</row>
    <row r="411" spans="4:21" x14ac:dyDescent="0.25">
      <c r="D411" s="47" t="s">
        <v>1712</v>
      </c>
    </row>
    <row r="443" spans="2:4" x14ac:dyDescent="0.25">
      <c r="B443" s="50">
        <v>0</v>
      </c>
      <c r="D443" s="51" t="s">
        <v>887</v>
      </c>
    </row>
    <row r="444" spans="2:4" x14ac:dyDescent="0.25">
      <c r="D444" s="59" t="s">
        <v>304</v>
      </c>
    </row>
    <row r="446" spans="2:4" x14ac:dyDescent="0.25">
      <c r="D446" s="51" t="s">
        <v>1713</v>
      </c>
    </row>
    <row r="452" spans="22:22" x14ac:dyDescent="0.25">
      <c r="V452" s="58" t="s">
        <v>1715</v>
      </c>
    </row>
    <row r="453" spans="22:22" x14ac:dyDescent="0.25">
      <c r="V453" s="58" t="s">
        <v>1716</v>
      </c>
    </row>
    <row r="454" spans="22:22" x14ac:dyDescent="0.25">
      <c r="V454" s="58" t="s">
        <v>1717</v>
      </c>
    </row>
    <row r="472" spans="4:4" x14ac:dyDescent="0.25">
      <c r="D472" s="47" t="s">
        <v>365</v>
      </c>
    </row>
    <row r="473" spans="4:4" x14ac:dyDescent="0.25">
      <c r="D473" s="51" t="s">
        <v>1714</v>
      </c>
    </row>
    <row r="488" spans="2:4" x14ac:dyDescent="0.25">
      <c r="B488" s="50">
        <v>0</v>
      </c>
      <c r="D488" s="51" t="s">
        <v>1651</v>
      </c>
    </row>
    <row r="489" spans="2:4" x14ac:dyDescent="0.25">
      <c r="D489" s="59" t="s">
        <v>304</v>
      </c>
    </row>
    <row r="491" spans="2:4" x14ac:dyDescent="0.25">
      <c r="D491" s="47" t="s">
        <v>1615</v>
      </c>
    </row>
    <row r="523" spans="4:39" x14ac:dyDescent="0.25">
      <c r="AM523" s="47" t="s">
        <v>1747</v>
      </c>
    </row>
    <row r="524" spans="4:39" x14ac:dyDescent="0.25">
      <c r="D524" s="51" t="s">
        <v>1605</v>
      </c>
      <c r="AM524" s="47" t="s">
        <v>1749</v>
      </c>
    </row>
    <row r="525" spans="4:39" x14ac:dyDescent="0.25">
      <c r="AM525" s="47" t="s">
        <v>1748</v>
      </c>
    </row>
    <row r="526" spans="4:39" x14ac:dyDescent="0.25">
      <c r="D526" s="47" t="s">
        <v>1746</v>
      </c>
      <c r="AM526" s="47" t="s">
        <v>1750</v>
      </c>
    </row>
    <row r="527" spans="4:39" x14ac:dyDescent="0.25">
      <c r="AM527" s="47" t="s">
        <v>1751</v>
      </c>
    </row>
    <row r="528" spans="4:39" x14ac:dyDescent="0.25">
      <c r="AM528" s="47" t="s">
        <v>1752</v>
      </c>
    </row>
    <row r="529" spans="4:39" x14ac:dyDescent="0.25">
      <c r="AM529" s="47" t="s">
        <v>1753</v>
      </c>
    </row>
    <row r="530" spans="4:39" x14ac:dyDescent="0.25">
      <c r="AM530" s="47" t="s">
        <v>1754</v>
      </c>
    </row>
    <row r="531" spans="4:39" x14ac:dyDescent="0.25">
      <c r="AM531" s="47" t="s">
        <v>1755</v>
      </c>
    </row>
    <row r="532" spans="4:39" x14ac:dyDescent="0.25">
      <c r="AM532" s="47" t="s">
        <v>1756</v>
      </c>
    </row>
    <row r="543" spans="4:39" x14ac:dyDescent="0.25">
      <c r="D543" s="56" t="s">
        <v>34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</row>
    <row r="544" spans="4:39" x14ac:dyDescent="0.25">
      <c r="D544" s="56" t="s">
        <v>1237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</row>
    <row r="545" spans="4:25" x14ac:dyDescent="0.25">
      <c r="D545" s="56" t="s">
        <v>868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</row>
    <row r="546" spans="4:25" x14ac:dyDescent="0.25">
      <c r="D546" s="56" t="s">
        <v>1757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</row>
    <row r="547" spans="4:25" x14ac:dyDescent="0.25">
      <c r="D547" s="56" t="s">
        <v>1758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</row>
    <row r="548" spans="4:25" x14ac:dyDescent="0.25">
      <c r="D548" s="56" t="s">
        <v>1759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</row>
    <row r="549" spans="4:25" x14ac:dyDescent="0.25">
      <c r="D549" s="56" t="s">
        <v>1760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</row>
    <row r="550" spans="4:25" x14ac:dyDescent="0.25">
      <c r="D550" s="56" t="s">
        <v>1761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</row>
    <row r="551" spans="4:25" x14ac:dyDescent="0.25">
      <c r="D551" s="56" t="s">
        <v>1762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</row>
    <row r="552" spans="4:25" x14ac:dyDescent="0.25">
      <c r="D552" s="56" t="s">
        <v>1763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</row>
    <row r="553" spans="4:25" x14ac:dyDescent="0.25">
      <c r="D553" s="56" t="s">
        <v>1764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Y553" s="47" t="s">
        <v>1767</v>
      </c>
    </row>
    <row r="554" spans="4:25" x14ac:dyDescent="0.25">
      <c r="D554" s="56" t="s">
        <v>1765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Y554" s="47" t="s">
        <v>1768</v>
      </c>
    </row>
    <row r="555" spans="4:25" x14ac:dyDescent="0.25">
      <c r="D555" s="56" t="s">
        <v>1766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Y555" s="47" t="s">
        <v>1769</v>
      </c>
    </row>
    <row r="556" spans="4:25" x14ac:dyDescent="0.25">
      <c r="D556" s="56" t="s">
        <v>278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Y556" s="47" t="s">
        <v>1770</v>
      </c>
    </row>
    <row r="557" spans="4:25" x14ac:dyDescent="0.25">
      <c r="D557" s="56" t="s">
        <v>981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Y557" s="47" t="s">
        <v>1771</v>
      </c>
    </row>
    <row r="558" spans="4:25" x14ac:dyDescent="0.25">
      <c r="D558" s="56" t="s">
        <v>923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Y558" s="47" t="s">
        <v>1772</v>
      </c>
    </row>
    <row r="559" spans="4:25" x14ac:dyDescent="0.25">
      <c r="Y559" s="47" t="s">
        <v>1773</v>
      </c>
    </row>
    <row r="560" spans="4:25" x14ac:dyDescent="0.25">
      <c r="Y560" s="47" t="s">
        <v>1774</v>
      </c>
    </row>
    <row r="561" spans="4:25" x14ac:dyDescent="0.25">
      <c r="Y561" s="47" t="s">
        <v>1775</v>
      </c>
    </row>
    <row r="563" spans="4:25" x14ac:dyDescent="0.25">
      <c r="D563" s="47" t="s">
        <v>1779</v>
      </c>
    </row>
    <row r="595" spans="4:4" x14ac:dyDescent="0.25">
      <c r="D595" s="47" t="s">
        <v>1746</v>
      </c>
    </row>
    <row r="618" spans="4:4" x14ac:dyDescent="0.25">
      <c r="D618" s="47" t="s">
        <v>1779</v>
      </c>
    </row>
    <row r="652" spans="2:4" x14ac:dyDescent="0.25">
      <c r="B652" s="50">
        <v>0</v>
      </c>
      <c r="D652" s="51" t="s">
        <v>1736</v>
      </c>
    </row>
    <row r="653" spans="2:4" x14ac:dyDescent="0.25">
      <c r="D653" s="59" t="s">
        <v>304</v>
      </c>
    </row>
    <row r="654" spans="2:4" x14ac:dyDescent="0.25">
      <c r="D654" s="55" t="s">
        <v>35</v>
      </c>
    </row>
    <row r="752" spans="2:4" x14ac:dyDescent="0.25">
      <c r="B752" s="50">
        <v>0</v>
      </c>
      <c r="D752" s="51" t="s">
        <v>1737</v>
      </c>
    </row>
    <row r="753" spans="4:4" x14ac:dyDescent="0.25">
      <c r="D753" s="59" t="s">
        <v>304</v>
      </c>
    </row>
    <row r="754" spans="4:4" x14ac:dyDescent="0.25">
      <c r="D754" s="55" t="s">
        <v>35</v>
      </c>
    </row>
    <row r="861" spans="2:4" x14ac:dyDescent="0.25">
      <c r="B861" s="50">
        <v>0</v>
      </c>
      <c r="D861" s="51" t="s">
        <v>1732</v>
      </c>
    </row>
    <row r="862" spans="2:4" x14ac:dyDescent="0.25">
      <c r="D862" s="59" t="s">
        <v>303</v>
      </c>
    </row>
    <row r="863" spans="2:4" x14ac:dyDescent="0.25">
      <c r="D863" s="55" t="s">
        <v>546</v>
      </c>
    </row>
    <row r="864" spans="2:4" x14ac:dyDescent="0.25">
      <c r="D864" s="68" t="s">
        <v>1737</v>
      </c>
    </row>
    <row r="866" spans="4:4" x14ac:dyDescent="0.25">
      <c r="D866" s="47" t="s">
        <v>1734</v>
      </c>
    </row>
    <row r="958" spans="2:2" x14ac:dyDescent="0.25">
      <c r="B95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dimension ref="A2:J30"/>
  <sheetViews>
    <sheetView topLeftCell="A15" workbookViewId="0">
      <selection activeCell="A30" sqref="A30"/>
    </sheetView>
  </sheetViews>
  <sheetFormatPr defaultColWidth="2.85546875" defaultRowHeight="15" x14ac:dyDescent="0.25"/>
  <cols>
    <col min="1" max="1" width="9.140625" style="172" bestFit="1" customWidth="1"/>
    <col min="2" max="2" width="40" style="172" customWidth="1"/>
    <col min="3" max="3" width="13.5703125" style="172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306" t="s">
        <v>948</v>
      </c>
      <c r="B2" s="307"/>
      <c r="C2" s="307"/>
      <c r="D2" s="307"/>
      <c r="E2" s="307"/>
      <c r="F2" s="307"/>
      <c r="G2" s="307"/>
      <c r="H2" s="307"/>
      <c r="I2" s="307"/>
      <c r="J2" s="307"/>
    </row>
    <row r="3" spans="1:10" x14ac:dyDescent="0.25">
      <c r="A3" s="307" t="s">
        <v>1670</v>
      </c>
      <c r="B3" s="307"/>
      <c r="C3" s="307"/>
      <c r="D3" s="307"/>
      <c r="E3" s="307"/>
      <c r="F3" s="307"/>
      <c r="G3" s="307"/>
      <c r="H3" s="307"/>
      <c r="I3" s="307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180">
        <v>44673.446527777996</v>
      </c>
      <c r="G5" s="180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182">
        <v>44693.600694444001</v>
      </c>
      <c r="G6" s="182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176">
        <v>44852.484027778002</v>
      </c>
      <c r="G7" s="176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178">
        <v>44861.668055556001</v>
      </c>
      <c r="G8" s="178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176">
        <v>44873.412499999999</v>
      </c>
      <c r="G9" s="176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178">
        <v>44903.420833333003</v>
      </c>
      <c r="G10" s="178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176">
        <v>44922.436111110997</v>
      </c>
      <c r="G11" s="176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178">
        <v>44923.409722222001</v>
      </c>
      <c r="G12" s="178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176">
        <v>44924.380555556003</v>
      </c>
      <c r="G13" s="176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178">
        <v>44924.407638889003</v>
      </c>
      <c r="G14" s="178">
        <v>45357.365972222004</v>
      </c>
      <c r="H14" s="177" t="s">
        <v>23</v>
      </c>
      <c r="I14" s="177" t="s">
        <v>18</v>
      </c>
      <c r="J14" s="177" t="s">
        <v>260</v>
      </c>
    </row>
    <row r="15" spans="1:10" ht="120" x14ac:dyDescent="0.25">
      <c r="A15" s="175" t="s">
        <v>1569</v>
      </c>
      <c r="B15" s="175" t="s">
        <v>1570</v>
      </c>
      <c r="C15" s="175" t="s">
        <v>998</v>
      </c>
      <c r="D15" s="175" t="s">
        <v>330</v>
      </c>
      <c r="E15" s="175" t="s">
        <v>276</v>
      </c>
      <c r="F15" s="176">
        <v>44924.700694444</v>
      </c>
      <c r="G15" s="176">
        <v>45357.659027777998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83" t="s">
        <v>1578</v>
      </c>
      <c r="B16" s="183" t="s">
        <v>1580</v>
      </c>
      <c r="C16" s="183" t="s">
        <v>356</v>
      </c>
      <c r="D16" s="183" t="s">
        <v>330</v>
      </c>
      <c r="E16" s="183" t="s">
        <v>276</v>
      </c>
      <c r="F16" s="193">
        <v>44925.404861110997</v>
      </c>
      <c r="G16" s="193">
        <v>45358.363194443999</v>
      </c>
      <c r="H16" s="183" t="s">
        <v>23</v>
      </c>
      <c r="I16" s="183" t="s">
        <v>18</v>
      </c>
      <c r="J16" s="183" t="s">
        <v>260</v>
      </c>
    </row>
    <row r="17" spans="1:10" ht="45" x14ac:dyDescent="0.25">
      <c r="A17" s="175" t="s">
        <v>1582</v>
      </c>
      <c r="B17" s="175" t="s">
        <v>1584</v>
      </c>
      <c r="C17" s="175" t="s">
        <v>697</v>
      </c>
      <c r="D17" s="175" t="s">
        <v>330</v>
      </c>
      <c r="E17" s="175" t="s">
        <v>276</v>
      </c>
      <c r="F17" s="176">
        <v>44925.456250000003</v>
      </c>
      <c r="G17" s="176">
        <v>45358.414583332997</v>
      </c>
      <c r="H17" s="175" t="s">
        <v>23</v>
      </c>
      <c r="I17" s="175" t="s">
        <v>18</v>
      </c>
      <c r="J17" s="175" t="s">
        <v>260</v>
      </c>
    </row>
    <row r="18" spans="1:10" ht="45" x14ac:dyDescent="0.25">
      <c r="A18" s="187" t="s">
        <v>1616</v>
      </c>
      <c r="B18" s="187" t="s">
        <v>1615</v>
      </c>
      <c r="C18" s="187" t="s">
        <v>920</v>
      </c>
      <c r="D18" s="187" t="s">
        <v>330</v>
      </c>
      <c r="E18" s="187" t="s">
        <v>276</v>
      </c>
      <c r="F18" s="190">
        <v>44929.397222222004</v>
      </c>
      <c r="G18" s="190">
        <v>45362.355555556001</v>
      </c>
      <c r="H18" s="187" t="s">
        <v>23</v>
      </c>
      <c r="I18" s="187" t="s">
        <v>18</v>
      </c>
      <c r="J18" s="187" t="s">
        <v>255</v>
      </c>
    </row>
    <row r="19" spans="1:10" ht="45" x14ac:dyDescent="0.25">
      <c r="A19" s="179" t="s">
        <v>1626</v>
      </c>
      <c r="B19" s="179" t="s">
        <v>1625</v>
      </c>
      <c r="C19" s="179" t="s">
        <v>1669</v>
      </c>
      <c r="D19" s="179" t="s">
        <v>330</v>
      </c>
      <c r="E19" s="179" t="s">
        <v>276</v>
      </c>
      <c r="F19" s="180">
        <v>44929.470833332998</v>
      </c>
      <c r="G19" s="180">
        <v>45362.429166667003</v>
      </c>
      <c r="H19" s="179" t="s">
        <v>23</v>
      </c>
      <c r="I19" s="179" t="s">
        <v>18</v>
      </c>
      <c r="J19" s="179" t="s">
        <v>255</v>
      </c>
    </row>
    <row r="20" spans="1:10" ht="75" x14ac:dyDescent="0.25">
      <c r="A20" s="187" t="s">
        <v>1631</v>
      </c>
      <c r="B20" s="187" t="s">
        <v>1632</v>
      </c>
      <c r="C20" s="187" t="s">
        <v>1669</v>
      </c>
      <c r="D20" s="187" t="s">
        <v>330</v>
      </c>
      <c r="E20" s="187" t="s">
        <v>276</v>
      </c>
      <c r="F20" s="190">
        <v>44929.565972222001</v>
      </c>
      <c r="G20" s="190">
        <v>45362.565972222001</v>
      </c>
      <c r="H20" s="187" t="s">
        <v>23</v>
      </c>
      <c r="I20" s="187" t="s">
        <v>18</v>
      </c>
      <c r="J20" s="187" t="s">
        <v>255</v>
      </c>
    </row>
    <row r="21" spans="1:10" ht="45" x14ac:dyDescent="0.25">
      <c r="A21" s="189" t="s">
        <v>1665</v>
      </c>
      <c r="B21" s="191" t="s">
        <v>1668</v>
      </c>
      <c r="C21" s="189" t="s">
        <v>356</v>
      </c>
      <c r="D21" s="189" t="s">
        <v>330</v>
      </c>
      <c r="E21" s="189" t="s">
        <v>276</v>
      </c>
      <c r="F21" s="192">
        <v>44930.330555556</v>
      </c>
      <c r="G21" s="192">
        <v>45365.625</v>
      </c>
      <c r="H21" s="189" t="s">
        <v>23</v>
      </c>
      <c r="I21" s="189" t="s">
        <v>18</v>
      </c>
      <c r="J21" s="189" t="s">
        <v>346</v>
      </c>
    </row>
    <row r="22" spans="1:10" ht="45" x14ac:dyDescent="0.25">
      <c r="A22" s="187" t="s">
        <v>1666</v>
      </c>
      <c r="B22" s="194" t="s">
        <v>1667</v>
      </c>
      <c r="C22" s="187" t="s">
        <v>356</v>
      </c>
      <c r="D22" s="187" t="s">
        <v>330</v>
      </c>
      <c r="E22" s="187" t="s">
        <v>276</v>
      </c>
      <c r="F22" s="190">
        <v>44930.331250000003</v>
      </c>
      <c r="G22" s="190">
        <v>45365.625</v>
      </c>
      <c r="H22" s="187" t="s">
        <v>23</v>
      </c>
      <c r="I22" s="187" t="s">
        <v>18</v>
      </c>
      <c r="J22" s="187" t="s">
        <v>346</v>
      </c>
    </row>
    <row r="24" spans="1:10" x14ac:dyDescent="0.25">
      <c r="A24" s="183" t="s">
        <v>1698</v>
      </c>
      <c r="B24" s="188" t="s">
        <v>1699</v>
      </c>
      <c r="C24" s="183"/>
      <c r="D24" s="183"/>
      <c r="E24" s="183"/>
      <c r="F24" s="193"/>
      <c r="G24" s="193"/>
      <c r="H24" s="183"/>
      <c r="I24" s="183"/>
      <c r="J24" s="183" t="s">
        <v>346</v>
      </c>
    </row>
    <row r="26" spans="1:10" ht="30" x14ac:dyDescent="0.25">
      <c r="A26" s="187" t="s">
        <v>1735</v>
      </c>
      <c r="B26" s="194" t="s">
        <v>1727</v>
      </c>
      <c r="C26" s="187"/>
      <c r="D26" s="187"/>
      <c r="E26" s="187"/>
      <c r="F26" s="190"/>
      <c r="G26" s="190"/>
      <c r="H26" s="187"/>
      <c r="I26" s="187"/>
      <c r="J26" s="187" t="s">
        <v>346</v>
      </c>
    </row>
    <row r="27" spans="1:10" x14ac:dyDescent="0.25">
      <c r="A27" s="184" t="s">
        <v>1729</v>
      </c>
      <c r="B27" s="185" t="s">
        <v>1733</v>
      </c>
      <c r="C27" s="184"/>
      <c r="D27" s="184"/>
      <c r="E27" s="184"/>
      <c r="F27" s="186"/>
      <c r="G27" s="186"/>
      <c r="H27" s="184"/>
      <c r="I27" s="184"/>
      <c r="J27" s="184" t="s">
        <v>346</v>
      </c>
    </row>
    <row r="28" spans="1:10" x14ac:dyDescent="0.25">
      <c r="A28" s="197" t="s">
        <v>1730</v>
      </c>
      <c r="B28" s="198" t="s">
        <v>1731</v>
      </c>
      <c r="C28" s="197"/>
      <c r="D28" s="197"/>
      <c r="E28" s="197"/>
      <c r="F28" s="199"/>
      <c r="G28" s="199"/>
      <c r="H28" s="197"/>
      <c r="I28" s="197"/>
      <c r="J28" s="197" t="s">
        <v>346</v>
      </c>
    </row>
    <row r="29" spans="1:10" ht="30" x14ac:dyDescent="0.25">
      <c r="A29" s="184"/>
      <c r="B29" s="185"/>
      <c r="C29" s="197" t="s">
        <v>1729</v>
      </c>
      <c r="D29" s="198" t="s">
        <v>1733</v>
      </c>
      <c r="E29" s="184"/>
      <c r="F29" s="186"/>
      <c r="G29" s="186"/>
      <c r="H29" s="184"/>
      <c r="I29" s="184"/>
      <c r="J29" s="184"/>
    </row>
    <row r="30" spans="1:10" ht="30" x14ac:dyDescent="0.25">
      <c r="A30" s="184" t="s">
        <v>1776</v>
      </c>
      <c r="B30" s="185" t="s">
        <v>1778</v>
      </c>
      <c r="C30" s="184"/>
      <c r="D30" s="184"/>
      <c r="E30" s="184"/>
      <c r="F30" s="186"/>
      <c r="G30" s="186"/>
      <c r="H30" s="184"/>
      <c r="I30" s="184"/>
      <c r="J30" s="18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dimension ref="B2:AT54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1737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1788</v>
      </c>
    </row>
    <row r="61" spans="2:4" x14ac:dyDescent="0.25">
      <c r="D61" s="47" t="s">
        <v>1728</v>
      </c>
    </row>
    <row r="93" spans="4:4" x14ac:dyDescent="0.25">
      <c r="D93" s="47" t="s">
        <v>1780</v>
      </c>
    </row>
    <row r="94" spans="4:4" x14ac:dyDescent="0.25">
      <c r="D94" s="47" t="s">
        <v>1781</v>
      </c>
    </row>
    <row r="123" spans="4:18" x14ac:dyDescent="0.25">
      <c r="D123" s="51" t="s">
        <v>1655</v>
      </c>
    </row>
    <row r="125" spans="4:18" x14ac:dyDescent="0.25">
      <c r="D125" s="56" t="s">
        <v>34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</row>
    <row r="126" spans="4:18" x14ac:dyDescent="0.25">
      <c r="D126" s="56" t="s">
        <v>653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</row>
    <row r="127" spans="4:18" x14ac:dyDescent="0.25">
      <c r="D127" s="56" t="s">
        <v>1784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</row>
    <row r="129" spans="4:17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</row>
    <row r="130" spans="4:17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</row>
    <row r="131" spans="4:17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</row>
    <row r="132" spans="4:17" x14ac:dyDescent="0.25">
      <c r="D132" s="57" t="s">
        <v>1785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</row>
    <row r="133" spans="4:17" x14ac:dyDescent="0.25">
      <c r="D133" s="57" t="s">
        <v>282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</row>
    <row r="134" spans="4:17" x14ac:dyDescent="0.25">
      <c r="D134" s="57" t="s">
        <v>1786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</row>
    <row r="135" spans="4:17" x14ac:dyDescent="0.25">
      <c r="D135" s="57" t="s">
        <v>1787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</row>
    <row r="136" spans="4:17" x14ac:dyDescent="0.25">
      <c r="D136" s="57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</row>
    <row r="137" spans="4:17" x14ac:dyDescent="0.25">
      <c r="D137" s="57" t="s">
        <v>263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</row>
    <row r="138" spans="4:17" x14ac:dyDescent="0.25">
      <c r="D138" s="57" t="s">
        <v>264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</row>
    <row r="139" spans="4:17" x14ac:dyDescent="0.25">
      <c r="D139" s="57" t="s">
        <v>358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</row>
    <row r="141" spans="4:17" x14ac:dyDescent="0.25">
      <c r="D141" s="47" t="s">
        <v>1789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1783</v>
      </c>
    </row>
    <row r="196" spans="4:4" x14ac:dyDescent="0.25">
      <c r="D196" s="47" t="s">
        <v>1783</v>
      </c>
    </row>
    <row r="229" spans="4:4" x14ac:dyDescent="0.25">
      <c r="D229" s="47" t="s">
        <v>309</v>
      </c>
    </row>
    <row r="230" spans="4:4" x14ac:dyDescent="0.25">
      <c r="D230" s="51" t="s">
        <v>1790</v>
      </c>
    </row>
    <row r="231" spans="4:4" x14ac:dyDescent="0.25">
      <c r="D231" s="51" t="s">
        <v>383</v>
      </c>
    </row>
    <row r="233" spans="4:4" x14ac:dyDescent="0.25">
      <c r="D233" s="47" t="s">
        <v>1783</v>
      </c>
    </row>
    <row r="252" spans="4:13" x14ac:dyDescent="0.25">
      <c r="D252" s="47" t="s">
        <v>309</v>
      </c>
      <c r="M252" s="47" t="s">
        <v>365</v>
      </c>
    </row>
    <row r="253" spans="4:13" x14ac:dyDescent="0.25">
      <c r="D253" s="51" t="s">
        <v>1791</v>
      </c>
      <c r="M253" s="51" t="s">
        <v>1792</v>
      </c>
    </row>
    <row r="254" spans="4:13" x14ac:dyDescent="0.25">
      <c r="D254" s="51" t="s">
        <v>383</v>
      </c>
      <c r="M254" s="51" t="s">
        <v>1793</v>
      </c>
    </row>
    <row r="256" spans="4:13" x14ac:dyDescent="0.25">
      <c r="D256" s="47" t="s">
        <v>1783</v>
      </c>
    </row>
    <row r="328" spans="2:13" x14ac:dyDescent="0.25">
      <c r="B328" s="50">
        <v>0</v>
      </c>
      <c r="D328" s="51" t="s">
        <v>887</v>
      </c>
    </row>
    <row r="329" spans="2:13" x14ac:dyDescent="0.25">
      <c r="D329" s="59" t="s">
        <v>304</v>
      </c>
    </row>
    <row r="336" spans="2:13" x14ac:dyDescent="0.25">
      <c r="D336" s="47" t="s">
        <v>309</v>
      </c>
      <c r="M336" s="47" t="s">
        <v>365</v>
      </c>
    </row>
    <row r="337" spans="4:13" x14ac:dyDescent="0.25">
      <c r="D337" s="51" t="s">
        <v>1794</v>
      </c>
      <c r="M337" s="51" t="s">
        <v>1797</v>
      </c>
    </row>
    <row r="338" spans="4:13" x14ac:dyDescent="0.25">
      <c r="D338" s="51" t="s">
        <v>1795</v>
      </c>
      <c r="M338" s="51" t="s">
        <v>1798</v>
      </c>
    </row>
    <row r="339" spans="4:13" x14ac:dyDescent="0.25">
      <c r="D339" s="51" t="s">
        <v>1796</v>
      </c>
      <c r="M339" s="51" t="s">
        <v>1799</v>
      </c>
    </row>
    <row r="390" spans="2:4" x14ac:dyDescent="0.25">
      <c r="B390" s="50">
        <v>0</v>
      </c>
      <c r="D390" s="51" t="s">
        <v>1777</v>
      </c>
    </row>
    <row r="391" spans="2:4" x14ac:dyDescent="0.25">
      <c r="D391" s="59" t="s">
        <v>304</v>
      </c>
    </row>
    <row r="392" spans="2:4" x14ac:dyDescent="0.25">
      <c r="D392" s="55" t="s">
        <v>35</v>
      </c>
    </row>
    <row r="482" spans="2:4" x14ac:dyDescent="0.25">
      <c r="B482" s="49">
        <v>0</v>
      </c>
      <c r="D482" s="51" t="s">
        <v>1810</v>
      </c>
    </row>
    <row r="483" spans="2:4" x14ac:dyDescent="0.25">
      <c r="D483" s="59" t="s">
        <v>306</v>
      </c>
    </row>
    <row r="484" spans="2:4" x14ac:dyDescent="0.25">
      <c r="D484" s="55" t="s">
        <v>35</v>
      </c>
    </row>
    <row r="499" spans="2:4" x14ac:dyDescent="0.25">
      <c r="B499" s="48">
        <v>0</v>
      </c>
      <c r="D499" s="51" t="s">
        <v>1819</v>
      </c>
    </row>
    <row r="500" spans="2:4" x14ac:dyDescent="0.25">
      <c r="D500" s="59" t="s">
        <v>305</v>
      </c>
    </row>
    <row r="501" spans="2:4" x14ac:dyDescent="0.25">
      <c r="D501" s="55" t="s">
        <v>35</v>
      </c>
    </row>
    <row r="542" spans="2:2" x14ac:dyDescent="0.25">
      <c r="B54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dimension ref="A2:J26"/>
  <sheetViews>
    <sheetView topLeftCell="A14" workbookViewId="0">
      <selection activeCell="C22" sqref="C22"/>
    </sheetView>
  </sheetViews>
  <sheetFormatPr defaultColWidth="2.85546875" defaultRowHeight="15" x14ac:dyDescent="0.25"/>
  <cols>
    <col min="1" max="1" width="9.140625" style="171" bestFit="1" customWidth="1"/>
    <col min="2" max="2" width="40" style="171" customWidth="1"/>
    <col min="3" max="3" width="14.140625" style="171" bestFit="1" customWidth="1"/>
    <col min="4" max="4" width="17" style="171" bestFit="1" customWidth="1"/>
    <col min="5" max="5" width="17.5703125" style="171" bestFit="1" customWidth="1"/>
    <col min="6" max="6" width="10.7109375" style="171" customWidth="1"/>
    <col min="7" max="7" width="10.7109375" style="171" bestFit="1" customWidth="1"/>
    <col min="8" max="8" width="8.5703125" style="171" bestFit="1" customWidth="1"/>
    <col min="9" max="9" width="7.5703125" style="171" bestFit="1" customWidth="1"/>
    <col min="10" max="10" width="10.7109375" style="171" customWidth="1"/>
    <col min="11" max="16384" width="2.85546875" style="171"/>
  </cols>
  <sheetData>
    <row r="2" spans="1:10" ht="18.75" x14ac:dyDescent="0.25">
      <c r="A2" s="298" t="s">
        <v>633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1782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481</v>
      </c>
      <c r="B6" s="63" t="s">
        <v>482</v>
      </c>
      <c r="C6" s="63" t="s">
        <v>473</v>
      </c>
      <c r="D6" s="63" t="s">
        <v>330</v>
      </c>
      <c r="E6" s="63" t="s">
        <v>276</v>
      </c>
      <c r="F6" s="76">
        <v>44852.484027778002</v>
      </c>
      <c r="G6" s="76">
        <v>45280.442361111003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512</v>
      </c>
      <c r="B7" s="67" t="s">
        <v>514</v>
      </c>
      <c r="C7" s="67" t="s">
        <v>356</v>
      </c>
      <c r="D7" s="67" t="s">
        <v>330</v>
      </c>
      <c r="E7" s="67" t="s">
        <v>276</v>
      </c>
      <c r="F7" s="75">
        <v>44861.668055556001</v>
      </c>
      <c r="G7" s="75">
        <v>45292.626388889003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105" x14ac:dyDescent="0.25">
      <c r="A10" s="86" t="s">
        <v>1332</v>
      </c>
      <c r="B10" s="63" t="s">
        <v>861</v>
      </c>
      <c r="C10" s="63" t="s">
        <v>998</v>
      </c>
      <c r="D10" s="63" t="s">
        <v>330</v>
      </c>
      <c r="E10" s="63" t="s">
        <v>276</v>
      </c>
      <c r="F10" s="76">
        <v>44922.436111110997</v>
      </c>
      <c r="G10" s="76">
        <v>45355.394444443999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120" x14ac:dyDescent="0.25">
      <c r="A14" s="86" t="s">
        <v>1569</v>
      </c>
      <c r="B14" s="86" t="s">
        <v>1570</v>
      </c>
      <c r="C14" s="86" t="s">
        <v>998</v>
      </c>
      <c r="D14" s="86" t="s">
        <v>330</v>
      </c>
      <c r="E14" s="86" t="s">
        <v>276</v>
      </c>
      <c r="F14" s="87">
        <v>44924.700694444</v>
      </c>
      <c r="G14" s="87">
        <v>45357.659027777998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5" t="s">
        <v>1626</v>
      </c>
      <c r="B17" s="65" t="s">
        <v>1625</v>
      </c>
      <c r="C17" s="65" t="s">
        <v>1669</v>
      </c>
      <c r="D17" s="65" t="s">
        <v>330</v>
      </c>
      <c r="E17" s="65" t="s">
        <v>276</v>
      </c>
      <c r="F17" s="77">
        <v>44929.470833332998</v>
      </c>
      <c r="G17" s="77">
        <v>45362.429166667003</v>
      </c>
      <c r="H17" s="65" t="s">
        <v>23</v>
      </c>
      <c r="I17" s="65" t="s">
        <v>18</v>
      </c>
      <c r="J17" s="65" t="s">
        <v>255</v>
      </c>
    </row>
    <row r="18" spans="1:10" ht="75" x14ac:dyDescent="0.25">
      <c r="A18" s="86" t="s">
        <v>1631</v>
      </c>
      <c r="B18" s="86" t="s">
        <v>1632</v>
      </c>
      <c r="C18" s="86" t="s">
        <v>1669</v>
      </c>
      <c r="D18" s="86" t="s">
        <v>330</v>
      </c>
      <c r="E18" s="86" t="s">
        <v>276</v>
      </c>
      <c r="F18" s="87">
        <v>44929.565972222001</v>
      </c>
      <c r="G18" s="87">
        <v>45362.565972222001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67" t="s">
        <v>1665</v>
      </c>
      <c r="B19" s="67" t="s">
        <v>1668</v>
      </c>
      <c r="C19" s="67" t="s">
        <v>356</v>
      </c>
      <c r="D19" s="67" t="s">
        <v>330</v>
      </c>
      <c r="E19" s="67" t="s">
        <v>276</v>
      </c>
      <c r="F19" s="75">
        <v>44930.330555556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1666</v>
      </c>
      <c r="B20" s="63" t="s">
        <v>1667</v>
      </c>
      <c r="C20" s="63" t="s">
        <v>356</v>
      </c>
      <c r="D20" s="63" t="s">
        <v>330</v>
      </c>
      <c r="E20" s="63" t="s">
        <v>276</v>
      </c>
      <c r="F20" s="76">
        <v>44930.331250000003</v>
      </c>
      <c r="G20" s="76">
        <v>45365.625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1735</v>
      </c>
      <c r="B21" s="67" t="s">
        <v>1727</v>
      </c>
      <c r="C21" s="67" t="s">
        <v>697</v>
      </c>
      <c r="D21" s="67" t="s">
        <v>330</v>
      </c>
      <c r="E21" s="67" t="s">
        <v>276</v>
      </c>
      <c r="F21" s="75">
        <v>44930.588194443997</v>
      </c>
      <c r="G21" s="75">
        <v>45366.546527778002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1729</v>
      </c>
      <c r="B22" s="86" t="s">
        <v>1733</v>
      </c>
      <c r="C22" s="86" t="s">
        <v>361</v>
      </c>
      <c r="D22" s="86" t="s">
        <v>330</v>
      </c>
      <c r="E22" s="86" t="s">
        <v>276</v>
      </c>
      <c r="F22" s="87">
        <v>44930.588194443997</v>
      </c>
      <c r="G22" s="87">
        <v>45366.546527778002</v>
      </c>
      <c r="H22" s="86" t="s">
        <v>23</v>
      </c>
      <c r="I22" s="86" t="s">
        <v>18</v>
      </c>
      <c r="J22" s="86" t="s">
        <v>255</v>
      </c>
    </row>
    <row r="23" spans="1:10" ht="45" x14ac:dyDescent="0.25">
      <c r="A23" s="65" t="s">
        <v>1776</v>
      </c>
      <c r="B23" s="65" t="s">
        <v>1778</v>
      </c>
      <c r="C23" s="65" t="s">
        <v>356</v>
      </c>
      <c r="D23" s="65" t="s">
        <v>330</v>
      </c>
      <c r="E23" s="65" t="s">
        <v>276</v>
      </c>
      <c r="F23" s="77">
        <v>44930.674305556</v>
      </c>
      <c r="G23" s="77">
        <v>45366.632638889001</v>
      </c>
      <c r="H23" s="65" t="s">
        <v>23</v>
      </c>
      <c r="I23" s="65" t="s">
        <v>18</v>
      </c>
      <c r="J23" s="65" t="s">
        <v>255</v>
      </c>
    </row>
    <row r="25" spans="1:10" ht="30" x14ac:dyDescent="0.25">
      <c r="A25" s="60" t="s">
        <v>1807</v>
      </c>
      <c r="B25" s="60" t="s">
        <v>1809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60" t="s">
        <v>1817</v>
      </c>
      <c r="B26" s="60" t="s">
        <v>1818</v>
      </c>
      <c r="C26" s="60"/>
      <c r="D26" s="60"/>
      <c r="E26" s="60"/>
      <c r="F26" s="79"/>
      <c r="G26" s="79"/>
      <c r="H26" s="60"/>
      <c r="I26" s="60"/>
      <c r="J2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dimension ref="B2:CR1193"/>
  <sheetViews>
    <sheetView topLeftCell="A646" workbookViewId="0">
      <selection activeCell="D692" sqref="D69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1657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1658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1659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1810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1820</v>
      </c>
    </row>
    <row r="61" spans="2:4" x14ac:dyDescent="0.25">
      <c r="D61" s="47" t="s">
        <v>1801</v>
      </c>
    </row>
    <row r="144" spans="4:4" x14ac:dyDescent="0.25">
      <c r="D144" s="47" t="s">
        <v>484</v>
      </c>
    </row>
    <row r="145" spans="4:4" x14ac:dyDescent="0.25">
      <c r="D145" s="28" t="s">
        <v>1806</v>
      </c>
    </row>
    <row r="147" spans="4:4" x14ac:dyDescent="0.25">
      <c r="D147" s="47" t="s">
        <v>1808</v>
      </c>
    </row>
    <row r="194" spans="4:24" x14ac:dyDescent="0.25">
      <c r="D194" s="47" t="s">
        <v>269</v>
      </c>
      <c r="M194" s="47" t="s">
        <v>336</v>
      </c>
      <c r="X194" s="47" t="s">
        <v>1814</v>
      </c>
    </row>
    <row r="195" spans="4:24" x14ac:dyDescent="0.25">
      <c r="D195" s="51" t="s">
        <v>1812</v>
      </c>
      <c r="M195" s="51" t="s">
        <v>1813</v>
      </c>
      <c r="X195" s="47" t="s">
        <v>1815</v>
      </c>
    </row>
    <row r="197" spans="4:24" x14ac:dyDescent="0.25">
      <c r="D197" s="47" t="s">
        <v>271</v>
      </c>
    </row>
    <row r="198" spans="4:24" x14ac:dyDescent="0.25">
      <c r="D198" s="47" t="s">
        <v>266</v>
      </c>
    </row>
    <row r="199" spans="4:24" x14ac:dyDescent="0.25">
      <c r="D199" s="47" t="s">
        <v>277</v>
      </c>
    </row>
    <row r="200" spans="4:24" x14ac:dyDescent="0.25">
      <c r="D200" s="47" t="s">
        <v>273</v>
      </c>
    </row>
    <row r="201" spans="4:24" x14ac:dyDescent="0.25">
      <c r="D201" s="47" t="s">
        <v>1821</v>
      </c>
    </row>
    <row r="203" spans="4:24" x14ac:dyDescent="0.25">
      <c r="D203" s="51" t="s">
        <v>1656</v>
      </c>
    </row>
    <row r="205" spans="4:24" x14ac:dyDescent="0.25">
      <c r="D205" s="47" t="s">
        <v>1822</v>
      </c>
    </row>
    <row r="269" spans="2:4" x14ac:dyDescent="0.25">
      <c r="B269" s="50">
        <v>0</v>
      </c>
      <c r="D269" s="51" t="s">
        <v>1777</v>
      </c>
    </row>
    <row r="270" spans="2:4" x14ac:dyDescent="0.25">
      <c r="D270" s="59" t="s">
        <v>304</v>
      </c>
    </row>
    <row r="272" spans="2:4" x14ac:dyDescent="0.25">
      <c r="D272" s="47" t="s">
        <v>36</v>
      </c>
    </row>
    <row r="273" spans="4:4" x14ac:dyDescent="0.25">
      <c r="D273" s="54" t="s">
        <v>1802</v>
      </c>
    </row>
    <row r="275" spans="4:4" x14ac:dyDescent="0.25">
      <c r="D275" s="47" t="s">
        <v>1803</v>
      </c>
    </row>
    <row r="313" spans="4:4" x14ac:dyDescent="0.25">
      <c r="D313" s="47" t="s">
        <v>484</v>
      </c>
    </row>
    <row r="314" spans="4:4" x14ac:dyDescent="0.25">
      <c r="D314" s="28" t="s">
        <v>1800</v>
      </c>
    </row>
    <row r="316" spans="4:4" x14ac:dyDescent="0.25">
      <c r="D316" s="51" t="s">
        <v>1655</v>
      </c>
    </row>
    <row r="318" spans="4:4" x14ac:dyDescent="0.25">
      <c r="D318" s="47" t="s">
        <v>309</v>
      </c>
    </row>
    <row r="319" spans="4:4" x14ac:dyDescent="0.25">
      <c r="D319" s="51" t="s">
        <v>1805</v>
      </c>
    </row>
    <row r="321" spans="4:4" x14ac:dyDescent="0.25">
      <c r="D321" s="47" t="s">
        <v>1804</v>
      </c>
    </row>
    <row r="342" spans="4:4" x14ac:dyDescent="0.25">
      <c r="D342" s="47" t="s">
        <v>269</v>
      </c>
    </row>
    <row r="343" spans="4:4" x14ac:dyDescent="0.25">
      <c r="D343" s="51" t="s">
        <v>1811</v>
      </c>
    </row>
    <row r="345" spans="4:4" x14ac:dyDescent="0.25">
      <c r="D345" s="47" t="s">
        <v>1804</v>
      </c>
    </row>
    <row r="377" spans="4:4" x14ac:dyDescent="0.25">
      <c r="D377" s="51" t="s">
        <v>1655</v>
      </c>
    </row>
    <row r="379" spans="4:4" x14ac:dyDescent="0.25">
      <c r="D379" s="47" t="s">
        <v>1804</v>
      </c>
    </row>
    <row r="392" spans="4:39" x14ac:dyDescent="0.25">
      <c r="D392" s="56" t="s">
        <v>271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AA392" s="56" t="s">
        <v>34</v>
      </c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</row>
    <row r="393" spans="4:39" x14ac:dyDescent="0.25">
      <c r="D393" s="56" t="s">
        <v>266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AA393" s="56" t="s">
        <v>257</v>
      </c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</row>
    <row r="394" spans="4:39" x14ac:dyDescent="0.25">
      <c r="D394" s="56" t="s">
        <v>277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AA394" s="56" t="s">
        <v>1829</v>
      </c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</row>
    <row r="395" spans="4:39" x14ac:dyDescent="0.25">
      <c r="D395" s="56" t="s">
        <v>273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</row>
    <row r="396" spans="4:39" x14ac:dyDescent="0.25">
      <c r="D396" s="56" t="s">
        <v>1826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AA396" s="56" t="s">
        <v>34</v>
      </c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</row>
    <row r="397" spans="4:39" x14ac:dyDescent="0.25">
      <c r="AA397" s="56" t="s">
        <v>1830</v>
      </c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</row>
    <row r="398" spans="4:39" x14ac:dyDescent="0.25">
      <c r="D398" s="56" t="s">
        <v>1827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AA398" s="56" t="s">
        <v>1829</v>
      </c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</row>
    <row r="399" spans="4:39" x14ac:dyDescent="0.25">
      <c r="D399" s="56" t="s">
        <v>1828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</row>
    <row r="400" spans="4:39" x14ac:dyDescent="0.25">
      <c r="D400" s="56" t="s">
        <v>266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</row>
    <row r="401" spans="4:24" x14ac:dyDescent="0.25">
      <c r="D401" s="56" t="s">
        <v>446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</row>
    <row r="402" spans="4:24" x14ac:dyDescent="0.25">
      <c r="D402" s="56" t="s">
        <v>273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</row>
    <row r="403" spans="4:24" x14ac:dyDescent="0.25">
      <c r="D403" s="56" t="s">
        <v>1826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</row>
    <row r="405" spans="4:24" x14ac:dyDescent="0.25">
      <c r="D405" s="57" t="s">
        <v>357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</row>
    <row r="406" spans="4:24" x14ac:dyDescent="0.25">
      <c r="D406" s="57" t="s">
        <v>322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</row>
    <row r="407" spans="4:24" x14ac:dyDescent="0.25">
      <c r="D407" s="57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</row>
    <row r="408" spans="4:24" x14ac:dyDescent="0.25">
      <c r="D408" s="57" t="s">
        <v>1832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</row>
    <row r="409" spans="4:24" x14ac:dyDescent="0.25">
      <c r="D409" s="57" t="s">
        <v>1833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</row>
    <row r="410" spans="4:24" x14ac:dyDescent="0.25">
      <c r="D410" s="57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</row>
    <row r="411" spans="4:24" x14ac:dyDescent="0.25">
      <c r="D411" s="57" t="s">
        <v>1834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</row>
    <row r="412" spans="4:24" x14ac:dyDescent="0.25">
      <c r="D412" s="57" t="s">
        <v>1833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</row>
    <row r="413" spans="4:24" x14ac:dyDescent="0.25">
      <c r="D413" s="57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</row>
    <row r="414" spans="4:24" x14ac:dyDescent="0.25">
      <c r="D414" s="57" t="s">
        <v>263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</row>
    <row r="415" spans="4:24" x14ac:dyDescent="0.25">
      <c r="D415" s="57" t="s">
        <v>264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</row>
    <row r="416" spans="4:24" x14ac:dyDescent="0.25">
      <c r="D416" s="57" t="s">
        <v>358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</row>
    <row r="418" spans="4:4" x14ac:dyDescent="0.25">
      <c r="D418" s="47" t="s">
        <v>1804</v>
      </c>
    </row>
    <row r="469" spans="2:4" x14ac:dyDescent="0.25">
      <c r="B469" s="50">
        <v>0</v>
      </c>
      <c r="D469" s="51" t="s">
        <v>1819</v>
      </c>
    </row>
    <row r="470" spans="2:4" x14ac:dyDescent="0.25">
      <c r="D470" s="59" t="s">
        <v>304</v>
      </c>
    </row>
    <row r="472" spans="2:4" x14ac:dyDescent="0.25">
      <c r="D472" s="47" t="s">
        <v>36</v>
      </c>
    </row>
    <row r="473" spans="2:4" x14ac:dyDescent="0.25">
      <c r="D473" s="54" t="s">
        <v>1841</v>
      </c>
    </row>
    <row r="475" spans="2:4" x14ac:dyDescent="0.25">
      <c r="D475" s="47" t="s">
        <v>1816</v>
      </c>
    </row>
    <row r="501" spans="4:28" x14ac:dyDescent="0.25">
      <c r="D501" s="47" t="s">
        <v>309</v>
      </c>
    </row>
    <row r="502" spans="4:28" x14ac:dyDescent="0.25">
      <c r="D502" s="51" t="s">
        <v>1842</v>
      </c>
    </row>
    <row r="504" spans="4:28" x14ac:dyDescent="0.25">
      <c r="D504" s="56" t="s">
        <v>1480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</row>
    <row r="505" spans="4:28" x14ac:dyDescent="0.25">
      <c r="D505" s="56" t="s">
        <v>1843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</row>
    <row r="506" spans="4:28" x14ac:dyDescent="0.25">
      <c r="D506" s="56" t="s">
        <v>257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</row>
    <row r="507" spans="4:28" x14ac:dyDescent="0.25">
      <c r="D507" s="56" t="s">
        <v>1844</v>
      </c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</row>
    <row r="509" spans="4:28" x14ac:dyDescent="0.25">
      <c r="D509" s="47" t="s">
        <v>1160</v>
      </c>
      <c r="J509" s="47" t="s">
        <v>646</v>
      </c>
    </row>
    <row r="510" spans="4:28" x14ac:dyDescent="0.25">
      <c r="D510" s="28" t="s">
        <v>1845</v>
      </c>
      <c r="J510" s="28" t="s">
        <v>1846</v>
      </c>
    </row>
    <row r="512" spans="4:28" x14ac:dyDescent="0.25">
      <c r="D512" s="57" t="s">
        <v>357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</row>
    <row r="513" spans="4:16" x14ac:dyDescent="0.25">
      <c r="D513" s="57" t="s">
        <v>322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</row>
    <row r="514" spans="4:16" x14ac:dyDescent="0.25">
      <c r="D514" s="57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</row>
    <row r="515" spans="4:16" x14ac:dyDescent="0.25">
      <c r="D515" s="57" t="s">
        <v>280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</row>
    <row r="516" spans="4:16" x14ac:dyDescent="0.25">
      <c r="D516" s="57" t="s">
        <v>282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</row>
    <row r="517" spans="4:16" x14ac:dyDescent="0.25">
      <c r="D517" s="57" t="s">
        <v>1847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</row>
    <row r="518" spans="4:16" x14ac:dyDescent="0.25">
      <c r="D518" s="57" t="s">
        <v>1848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</row>
    <row r="519" spans="4:16" x14ac:dyDescent="0.25">
      <c r="D519" s="57" t="s">
        <v>1849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</row>
    <row r="520" spans="4:16" x14ac:dyDescent="0.25">
      <c r="D520" s="57" t="s">
        <v>1850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</row>
    <row r="521" spans="4:16" x14ac:dyDescent="0.25">
      <c r="D521" s="57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</row>
    <row r="522" spans="4:16" x14ac:dyDescent="0.25">
      <c r="D522" s="57" t="s">
        <v>263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</row>
    <row r="523" spans="4:16" x14ac:dyDescent="0.25">
      <c r="D523" s="57" t="s">
        <v>264</v>
      </c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</row>
    <row r="524" spans="4:16" x14ac:dyDescent="0.25">
      <c r="D524" s="57" t="s">
        <v>358</v>
      </c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</row>
    <row r="526" spans="4:16" x14ac:dyDescent="0.25">
      <c r="D526" s="47" t="s">
        <v>1851</v>
      </c>
    </row>
    <row r="563" spans="2:4" x14ac:dyDescent="0.25">
      <c r="B563" s="48">
        <v>0</v>
      </c>
      <c r="D563" s="51" t="s">
        <v>1837</v>
      </c>
    </row>
    <row r="564" spans="2:4" x14ac:dyDescent="0.25">
      <c r="D564" s="59" t="s">
        <v>305</v>
      </c>
    </row>
    <row r="565" spans="2:4" x14ac:dyDescent="0.25">
      <c r="D565" s="55" t="s">
        <v>35</v>
      </c>
    </row>
    <row r="652" spans="2:4" x14ac:dyDescent="0.25">
      <c r="B652" s="50">
        <v>0</v>
      </c>
      <c r="D652" s="51" t="s">
        <v>1840</v>
      </c>
    </row>
    <row r="653" spans="2:4" x14ac:dyDescent="0.25">
      <c r="D653" s="59" t="s">
        <v>304</v>
      </c>
    </row>
    <row r="655" spans="2:4" x14ac:dyDescent="0.25">
      <c r="D655" s="47" t="s">
        <v>36</v>
      </c>
    </row>
    <row r="656" spans="2:4" x14ac:dyDescent="0.25">
      <c r="D656" s="54" t="s">
        <v>1858</v>
      </c>
    </row>
    <row r="658" spans="4:4" x14ac:dyDescent="0.25">
      <c r="D658" s="47" t="s">
        <v>1831</v>
      </c>
    </row>
    <row r="681" spans="4:96" x14ac:dyDescent="0.25">
      <c r="M681" s="47" t="s">
        <v>274</v>
      </c>
      <c r="AH681" s="47" t="s">
        <v>275</v>
      </c>
    </row>
    <row r="682" spans="4:96" x14ac:dyDescent="0.25">
      <c r="D682" s="51" t="s">
        <v>309</v>
      </c>
      <c r="M682" s="51" t="s">
        <v>495</v>
      </c>
      <c r="V682" s="51" t="s">
        <v>496</v>
      </c>
      <c r="AB682" s="51" t="s">
        <v>316</v>
      </c>
      <c r="AH682" s="51" t="s">
        <v>495</v>
      </c>
      <c r="AP682" s="51" t="s">
        <v>496</v>
      </c>
      <c r="AV682" s="51" t="s">
        <v>316</v>
      </c>
    </row>
    <row r="683" spans="4:96" x14ac:dyDescent="0.25">
      <c r="M683" s="47" t="s">
        <v>1855</v>
      </c>
      <c r="V683" s="47" t="s">
        <v>1856</v>
      </c>
      <c r="AB683" s="47" t="s">
        <v>1857</v>
      </c>
      <c r="AH683" s="47" t="s">
        <v>1859</v>
      </c>
      <c r="AP683" s="47" t="s">
        <v>1860</v>
      </c>
      <c r="AV683" s="47" t="s">
        <v>1861</v>
      </c>
    </row>
    <row r="685" spans="4:96" x14ac:dyDescent="0.25">
      <c r="D685" s="56" t="s">
        <v>380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  <c r="BK685" s="52"/>
      <c r="BL685" s="52"/>
      <c r="BM685" s="52"/>
      <c r="BN685" s="52"/>
      <c r="BO685" s="52"/>
      <c r="BP685" s="52"/>
      <c r="BQ685" s="52"/>
      <c r="BR685" s="52"/>
      <c r="BS685" s="52"/>
      <c r="BT685" s="52"/>
      <c r="BU685" s="52"/>
      <c r="BV685" s="52"/>
      <c r="BW685" s="52"/>
      <c r="BX685" s="52"/>
      <c r="BY685" s="52"/>
      <c r="BZ685" s="52"/>
      <c r="CA685" s="52"/>
      <c r="CB685" s="52"/>
      <c r="CC685" s="52"/>
      <c r="CD685" s="52"/>
      <c r="CE685" s="52"/>
      <c r="CF685" s="52"/>
      <c r="CG685" s="52"/>
      <c r="CH685" s="52"/>
      <c r="CI685" s="52"/>
      <c r="CJ685" s="52"/>
      <c r="CK685" s="52"/>
      <c r="CL685" s="52"/>
      <c r="CM685" s="52"/>
      <c r="CN685" s="52"/>
      <c r="CO685" s="52"/>
      <c r="CP685" s="52"/>
      <c r="CQ685" s="52"/>
      <c r="CR685" s="52"/>
    </row>
    <row r="686" spans="4:96" x14ac:dyDescent="0.25">
      <c r="D686" s="56" t="s">
        <v>350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  <c r="BK686" s="52"/>
      <c r="BL686" s="52"/>
      <c r="BM686" s="52"/>
      <c r="BN686" s="52"/>
      <c r="BO686" s="52"/>
      <c r="BP686" s="52"/>
      <c r="BQ686" s="52"/>
      <c r="BR686" s="52"/>
      <c r="BS686" s="52"/>
      <c r="BT686" s="52"/>
      <c r="BU686" s="52"/>
      <c r="BV686" s="52"/>
      <c r="BW686" s="52"/>
      <c r="BX686" s="52"/>
      <c r="BY686" s="52"/>
      <c r="BZ686" s="52"/>
      <c r="CA686" s="52"/>
      <c r="CB686" s="52"/>
      <c r="CC686" s="52"/>
      <c r="CD686" s="52"/>
      <c r="CE686" s="52"/>
      <c r="CF686" s="52"/>
      <c r="CG686" s="52"/>
      <c r="CH686" s="52"/>
      <c r="CI686" s="52"/>
      <c r="CJ686" s="52"/>
      <c r="CK686" s="52"/>
      <c r="CL686" s="52"/>
      <c r="CM686" s="52"/>
      <c r="CN686" s="52"/>
      <c r="CO686" s="52"/>
      <c r="CP686" s="52"/>
      <c r="CQ686" s="52"/>
      <c r="CR686" s="52"/>
    </row>
    <row r="687" spans="4:96" x14ac:dyDescent="0.25">
      <c r="D687" s="57" t="str">
        <f>"select '" &amp; TRIM(M683) &amp; "' bChassisNumber, '" &amp; TRIM(V683) &amp; "' bEngineNumber, '" &amp; TRIM(SUBSTITUTE(AB683, " ", "")) &amp; "' bPoliceNumber, '" &amp; TRIM(AH683) &amp; "' aChassisNumber, '" &amp; TRIM(AP683) &amp; "' aEngineNumber, '" &amp; TRIM(SUBSTITUTE(AV683, " ", "")) &amp; "' aPoliceNumber union all"</f>
        <v>select 'MHKS6GK3JNJ006938' bChassisNumber, '3NRH723953' bEngineNumber, 'B1376DKF' bPoliceNumber, 'MMBJJKL10MH031110' aChassisNumber, '4N15UHD9209' aEngineNumber, 'BM8634QA' aPoliceNumber union all</v>
      </c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  <c r="AT687" s="53"/>
      <c r="AU687" s="53"/>
      <c r="AV687" s="53"/>
      <c r="AW687" s="53"/>
      <c r="AX687" s="53"/>
      <c r="AY687" s="53"/>
      <c r="AZ687" s="53"/>
      <c r="BA687" s="53"/>
      <c r="BB687" s="53"/>
      <c r="BC687" s="53"/>
      <c r="BD687" s="53"/>
      <c r="BE687" s="53"/>
      <c r="BF687" s="53"/>
      <c r="BG687" s="53"/>
      <c r="BH687" s="53"/>
      <c r="BI687" s="53"/>
      <c r="BJ687" s="53"/>
      <c r="BK687" s="53"/>
      <c r="BL687" s="53"/>
      <c r="BM687" s="53"/>
      <c r="BN687" s="53"/>
      <c r="BO687" s="53"/>
      <c r="BP687" s="53"/>
      <c r="BQ687" s="53"/>
      <c r="BR687" s="53"/>
      <c r="BS687" s="53"/>
      <c r="BT687" s="53"/>
      <c r="BU687" s="53"/>
      <c r="BV687" s="53"/>
      <c r="BW687" s="53"/>
      <c r="BX687" s="53"/>
      <c r="BY687" s="53"/>
      <c r="BZ687" s="53"/>
      <c r="CA687" s="53"/>
      <c r="CB687" s="53"/>
      <c r="CC687" s="52"/>
      <c r="CD687" s="52"/>
      <c r="CE687" s="52"/>
      <c r="CF687" s="52"/>
      <c r="CG687" s="52"/>
      <c r="CH687" s="52"/>
      <c r="CI687" s="52"/>
      <c r="CJ687" s="52"/>
      <c r="CK687" s="52"/>
      <c r="CL687" s="52"/>
      <c r="CM687" s="52"/>
      <c r="CN687" s="52"/>
      <c r="CO687" s="52"/>
      <c r="CP687" s="52"/>
      <c r="CQ687" s="52"/>
      <c r="CR687" s="52"/>
    </row>
    <row r="688" spans="4:96" x14ac:dyDescent="0.25">
      <c r="D688" s="56" t="s">
        <v>351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  <c r="BW688" s="52"/>
      <c r="BX688" s="52"/>
      <c r="BY688" s="52"/>
      <c r="BZ688" s="52"/>
      <c r="CA688" s="52"/>
      <c r="CB688" s="52"/>
      <c r="CC688" s="52"/>
      <c r="CD688" s="52"/>
      <c r="CE688" s="52"/>
      <c r="CF688" s="52"/>
      <c r="CG688" s="52"/>
      <c r="CH688" s="52"/>
      <c r="CI688" s="52"/>
      <c r="CJ688" s="52"/>
      <c r="CK688" s="52"/>
      <c r="CL688" s="52"/>
      <c r="CM688" s="52"/>
      <c r="CN688" s="52"/>
      <c r="CO688" s="52"/>
      <c r="CP688" s="52"/>
      <c r="CQ688" s="52"/>
      <c r="CR688" s="52"/>
    </row>
    <row r="689" spans="4:96" x14ac:dyDescent="0.25">
      <c r="D689" s="56" t="s">
        <v>367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52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  <c r="BV689" s="52"/>
      <c r="BW689" s="52"/>
      <c r="BX689" s="52"/>
      <c r="BY689" s="52"/>
      <c r="BZ689" s="52"/>
      <c r="CA689" s="52"/>
      <c r="CB689" s="52"/>
      <c r="CC689" s="52"/>
      <c r="CD689" s="52"/>
      <c r="CE689" s="52"/>
      <c r="CF689" s="52"/>
      <c r="CG689" s="52"/>
      <c r="CH689" s="52"/>
      <c r="CI689" s="52"/>
      <c r="CJ689" s="52"/>
      <c r="CK689" s="52"/>
      <c r="CL689" s="52"/>
      <c r="CM689" s="52"/>
      <c r="CN689" s="52"/>
      <c r="CO689" s="52"/>
      <c r="CP689" s="52"/>
      <c r="CQ689" s="52"/>
      <c r="CR689" s="52"/>
    </row>
    <row r="690" spans="4:96" x14ac:dyDescent="0.25">
      <c r="D690" s="57" t="s">
        <v>354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  <c r="AY690" s="53"/>
      <c r="AZ690" s="53"/>
      <c r="BA690" s="53"/>
      <c r="BB690" s="53"/>
      <c r="BC690" s="53"/>
      <c r="BD690" s="53"/>
      <c r="BE690" s="53"/>
      <c r="BF690" s="53"/>
      <c r="BG690" s="53"/>
      <c r="BH690" s="53"/>
      <c r="BI690" s="53"/>
      <c r="BJ690" s="53"/>
      <c r="BK690" s="53"/>
      <c r="BL690" s="53"/>
      <c r="BM690" s="53"/>
      <c r="BN690" s="53"/>
      <c r="BO690" s="53"/>
      <c r="BP690" s="53"/>
      <c r="BQ690" s="53"/>
      <c r="BR690" s="53"/>
      <c r="BS690" s="53"/>
      <c r="BT690" s="53"/>
      <c r="BU690" s="53"/>
      <c r="BV690" s="53"/>
      <c r="BW690" s="53"/>
      <c r="BX690" s="53"/>
      <c r="BY690" s="53"/>
      <c r="BZ690" s="53"/>
      <c r="CA690" s="53"/>
      <c r="CB690" s="53"/>
      <c r="CC690" s="53"/>
      <c r="CD690" s="53"/>
      <c r="CE690" s="53"/>
      <c r="CF690" s="53"/>
      <c r="CG690" s="53"/>
      <c r="CH690" s="53"/>
      <c r="CI690" s="53"/>
      <c r="CJ690" s="53"/>
      <c r="CK690" s="53"/>
      <c r="CL690" s="53"/>
      <c r="CM690" s="53"/>
      <c r="CN690" s="53"/>
      <c r="CO690" s="53"/>
      <c r="CP690" s="53"/>
      <c r="CQ690" s="53"/>
      <c r="CR690" s="53"/>
    </row>
    <row r="691" spans="4:96" x14ac:dyDescent="0.25">
      <c r="D691" s="57" t="s">
        <v>445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3"/>
      <c r="BL691" s="53"/>
      <c r="BM691" s="53"/>
      <c r="BN691" s="53"/>
      <c r="BO691" s="53"/>
      <c r="BP691" s="53"/>
      <c r="BQ691" s="53"/>
      <c r="BR691" s="53"/>
      <c r="BS691" s="53"/>
      <c r="BT691" s="53"/>
      <c r="BU691" s="53"/>
      <c r="BV691" s="53"/>
      <c r="BW691" s="53"/>
      <c r="BX691" s="53"/>
      <c r="BY691" s="53"/>
      <c r="BZ691" s="53"/>
      <c r="CA691" s="53"/>
      <c r="CB691" s="53"/>
      <c r="CC691" s="53"/>
      <c r="CD691" s="53"/>
      <c r="CE691" s="53"/>
      <c r="CF691" s="53"/>
      <c r="CG691" s="53"/>
      <c r="CH691" s="53"/>
      <c r="CI691" s="53"/>
      <c r="CJ691" s="53"/>
      <c r="CK691" s="53"/>
      <c r="CL691" s="53"/>
      <c r="CM691" s="53"/>
      <c r="CN691" s="53"/>
      <c r="CO691" s="53"/>
      <c r="CP691" s="53"/>
      <c r="CQ691" s="53"/>
      <c r="CR691" s="53"/>
    </row>
    <row r="692" spans="4:96" x14ac:dyDescent="0.25">
      <c r="D692" s="57" t="s">
        <v>461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3"/>
      <c r="BL692" s="53"/>
      <c r="BM692" s="53"/>
      <c r="BN692" s="53"/>
      <c r="BO692" s="53"/>
      <c r="BP692" s="53"/>
      <c r="BQ692" s="53"/>
      <c r="BR692" s="53"/>
      <c r="BS692" s="53"/>
      <c r="BT692" s="53"/>
      <c r="BU692" s="53"/>
      <c r="BV692" s="53"/>
      <c r="BW692" s="53"/>
      <c r="BX692" s="53"/>
      <c r="BY692" s="53"/>
      <c r="BZ692" s="53"/>
      <c r="CA692" s="53"/>
      <c r="CB692" s="53"/>
      <c r="CC692" s="53"/>
      <c r="CD692" s="53"/>
      <c r="CE692" s="53"/>
      <c r="CF692" s="53"/>
      <c r="CG692" s="53"/>
      <c r="CH692" s="53"/>
      <c r="CI692" s="53"/>
      <c r="CJ692" s="53"/>
      <c r="CK692" s="53"/>
      <c r="CL692" s="53"/>
      <c r="CM692" s="53"/>
      <c r="CN692" s="53"/>
      <c r="CO692" s="53"/>
      <c r="CP692" s="53"/>
      <c r="CQ692" s="53"/>
      <c r="CR692" s="53"/>
    </row>
    <row r="693" spans="4:96" x14ac:dyDescent="0.25">
      <c r="D693" s="57" t="s">
        <v>353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/>
      <c r="BN693" s="53"/>
      <c r="BO693" s="53"/>
      <c r="BP693" s="53"/>
      <c r="BQ693" s="53"/>
      <c r="BR693" s="53"/>
      <c r="BS693" s="53"/>
      <c r="BT693" s="53"/>
      <c r="BU693" s="53"/>
      <c r="BV693" s="53"/>
      <c r="BW693" s="53"/>
      <c r="BX693" s="53"/>
      <c r="BY693" s="53"/>
      <c r="BZ693" s="53"/>
      <c r="CA693" s="53"/>
      <c r="CB693" s="53"/>
      <c r="CC693" s="53"/>
      <c r="CD693" s="53"/>
      <c r="CE693" s="53"/>
      <c r="CF693" s="53"/>
      <c r="CG693" s="53"/>
      <c r="CH693" s="53"/>
      <c r="CI693" s="53"/>
      <c r="CJ693" s="53"/>
      <c r="CK693" s="53"/>
      <c r="CL693" s="53"/>
      <c r="CM693" s="53"/>
      <c r="CN693" s="53"/>
      <c r="CO693" s="53"/>
      <c r="CP693" s="53"/>
      <c r="CQ693" s="53"/>
      <c r="CR693" s="53"/>
    </row>
    <row r="694" spans="4:96" x14ac:dyDescent="0.25">
      <c r="D694" s="57" t="s">
        <v>452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3"/>
      <c r="BL694" s="53"/>
      <c r="BM694" s="53"/>
      <c r="BN694" s="53"/>
      <c r="BO694" s="53"/>
      <c r="BP694" s="53"/>
      <c r="BQ694" s="53"/>
      <c r="BR694" s="53"/>
      <c r="BS694" s="53"/>
      <c r="BT694" s="53"/>
      <c r="BU694" s="53"/>
      <c r="BV694" s="53"/>
      <c r="BW694" s="53"/>
      <c r="BX694" s="53"/>
      <c r="BY694" s="53"/>
      <c r="BZ694" s="53"/>
      <c r="CA694" s="53"/>
      <c r="CB694" s="53"/>
      <c r="CC694" s="53"/>
      <c r="CD694" s="53"/>
      <c r="CE694" s="53"/>
      <c r="CF694" s="53"/>
      <c r="CG694" s="53"/>
      <c r="CH694" s="53"/>
      <c r="CI694" s="53"/>
      <c r="CJ694" s="53"/>
      <c r="CK694" s="53"/>
      <c r="CL694" s="53"/>
      <c r="CM694" s="53"/>
      <c r="CN694" s="53"/>
      <c r="CO694" s="53"/>
      <c r="CP694" s="53"/>
      <c r="CQ694" s="53"/>
      <c r="CR694" s="53"/>
    </row>
    <row r="695" spans="4:96" x14ac:dyDescent="0.25">
      <c r="D695" s="37" t="s">
        <v>524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  <c r="BP695" s="53"/>
      <c r="BQ695" s="53"/>
      <c r="BR695" s="53"/>
      <c r="BS695" s="53"/>
      <c r="BT695" s="53"/>
      <c r="BU695" s="53"/>
      <c r="BV695" s="53"/>
      <c r="BW695" s="53"/>
      <c r="BX695" s="53"/>
      <c r="BY695" s="53"/>
      <c r="BZ695" s="53"/>
      <c r="CA695" s="53"/>
      <c r="CB695" s="53"/>
      <c r="CC695" s="53"/>
      <c r="CD695" s="53"/>
      <c r="CE695" s="53"/>
      <c r="CF695" s="53"/>
      <c r="CG695" s="53"/>
      <c r="CH695" s="53"/>
      <c r="CI695" s="53"/>
      <c r="CJ695" s="53"/>
      <c r="CK695" s="53"/>
      <c r="CL695" s="53"/>
      <c r="CM695" s="53"/>
      <c r="CN695" s="53"/>
      <c r="CO695" s="53"/>
      <c r="CP695" s="53"/>
      <c r="CQ695" s="53"/>
      <c r="CR695" s="53"/>
    </row>
    <row r="696" spans="4:96" x14ac:dyDescent="0.25">
      <c r="D696" s="57" t="s">
        <v>257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/>
      <c r="BM696" s="53"/>
      <c r="BN696" s="53"/>
      <c r="BO696" s="53"/>
      <c r="BP696" s="53"/>
      <c r="BQ696" s="53"/>
      <c r="BR696" s="53"/>
      <c r="BS696" s="53"/>
      <c r="BT696" s="53"/>
      <c r="BU696" s="53"/>
      <c r="BV696" s="53"/>
      <c r="BW696" s="53"/>
      <c r="BX696" s="53"/>
      <c r="BY696" s="53"/>
      <c r="BZ696" s="53"/>
      <c r="CA696" s="53"/>
      <c r="CB696" s="53"/>
      <c r="CC696" s="53"/>
      <c r="CD696" s="53"/>
      <c r="CE696" s="53"/>
      <c r="CF696" s="53"/>
      <c r="CG696" s="53"/>
      <c r="CH696" s="53"/>
      <c r="CI696" s="53"/>
      <c r="CJ696" s="53"/>
      <c r="CK696" s="53"/>
      <c r="CL696" s="53"/>
      <c r="CM696" s="53"/>
      <c r="CN696" s="53"/>
      <c r="CO696" s="53"/>
      <c r="CP696" s="53"/>
      <c r="CQ696" s="53"/>
      <c r="CR696" s="53"/>
    </row>
    <row r="697" spans="4:96" x14ac:dyDescent="0.25">
      <c r="D697" s="57" t="s">
        <v>329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  <c r="CC697" s="53"/>
      <c r="CD697" s="53"/>
      <c r="CE697" s="53"/>
      <c r="CF697" s="53"/>
      <c r="CG697" s="53"/>
      <c r="CH697" s="53"/>
      <c r="CI697" s="53"/>
      <c r="CJ697" s="53"/>
      <c r="CK697" s="53"/>
      <c r="CL697" s="53"/>
      <c r="CM697" s="53"/>
      <c r="CN697" s="53"/>
      <c r="CO697" s="53"/>
      <c r="CP697" s="53"/>
      <c r="CQ697" s="53"/>
      <c r="CR697" s="53"/>
    </row>
    <row r="698" spans="4:96" x14ac:dyDescent="0.25">
      <c r="D698" s="57" t="s">
        <v>279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  <c r="CC698" s="53"/>
      <c r="CD698" s="53"/>
      <c r="CE698" s="53"/>
      <c r="CF698" s="53"/>
      <c r="CG698" s="53"/>
      <c r="CH698" s="53"/>
      <c r="CI698" s="53"/>
      <c r="CJ698" s="53"/>
      <c r="CK698" s="53"/>
      <c r="CL698" s="53"/>
      <c r="CM698" s="53"/>
      <c r="CN698" s="53"/>
      <c r="CO698" s="53"/>
      <c r="CP698" s="53"/>
      <c r="CQ698" s="53"/>
      <c r="CR698" s="53"/>
    </row>
    <row r="699" spans="4:96" x14ac:dyDescent="0.25">
      <c r="D699" s="57" t="s">
        <v>332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  <c r="CC699" s="53"/>
      <c r="CD699" s="53"/>
      <c r="CE699" s="53"/>
      <c r="CF699" s="53"/>
      <c r="CG699" s="53"/>
      <c r="CH699" s="53"/>
      <c r="CI699" s="53"/>
      <c r="CJ699" s="53"/>
      <c r="CK699" s="53"/>
      <c r="CL699" s="53"/>
      <c r="CM699" s="53"/>
      <c r="CN699" s="53"/>
      <c r="CO699" s="53"/>
      <c r="CP699" s="53"/>
      <c r="CQ699" s="53"/>
      <c r="CR699" s="53"/>
    </row>
    <row r="700" spans="4:96" x14ac:dyDescent="0.25">
      <c r="D700" s="57" t="s">
        <v>333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  <c r="CC700" s="53"/>
      <c r="CD700" s="53"/>
      <c r="CE700" s="53"/>
      <c r="CF700" s="53"/>
      <c r="CG700" s="53"/>
      <c r="CH700" s="53"/>
      <c r="CI700" s="53"/>
      <c r="CJ700" s="53"/>
      <c r="CK700" s="53"/>
      <c r="CL700" s="53"/>
      <c r="CM700" s="53"/>
      <c r="CN700" s="53"/>
      <c r="CO700" s="53"/>
      <c r="CP700" s="53"/>
      <c r="CQ700" s="53"/>
      <c r="CR700" s="53"/>
    </row>
    <row r="701" spans="4:96" x14ac:dyDescent="0.25">
      <c r="D701" s="56" t="s">
        <v>368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  <c r="CC701" s="52"/>
      <c r="CD701" s="52"/>
      <c r="CE701" s="52"/>
      <c r="CF701" s="52"/>
      <c r="CG701" s="52"/>
      <c r="CH701" s="52"/>
      <c r="CI701" s="52"/>
      <c r="CJ701" s="52"/>
      <c r="CK701" s="52"/>
      <c r="CL701" s="52"/>
      <c r="CM701" s="52"/>
      <c r="CN701" s="52"/>
      <c r="CO701" s="52"/>
      <c r="CP701" s="52"/>
      <c r="CQ701" s="52"/>
      <c r="CR701" s="52"/>
    </row>
    <row r="702" spans="4:96" x14ac:dyDescent="0.25">
      <c r="D702" s="56" t="s">
        <v>508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  <c r="CC702" s="52"/>
      <c r="CD702" s="52"/>
      <c r="CE702" s="52"/>
      <c r="CF702" s="52"/>
      <c r="CG702" s="52"/>
      <c r="CH702" s="52"/>
      <c r="CI702" s="52"/>
      <c r="CJ702" s="52"/>
      <c r="CK702" s="52"/>
      <c r="CL702" s="52"/>
      <c r="CM702" s="52"/>
      <c r="CN702" s="52"/>
      <c r="CO702" s="52"/>
      <c r="CP702" s="52"/>
      <c r="CQ702" s="52"/>
      <c r="CR702" s="52"/>
    </row>
    <row r="703" spans="4:96" x14ac:dyDescent="0.25">
      <c r="D703" s="56" t="s">
        <v>509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  <c r="CC703" s="52"/>
      <c r="CD703" s="52"/>
      <c r="CE703" s="52"/>
      <c r="CF703" s="52"/>
      <c r="CG703" s="52"/>
      <c r="CH703" s="52"/>
      <c r="CI703" s="52"/>
      <c r="CJ703" s="52"/>
      <c r="CK703" s="52"/>
      <c r="CL703" s="52"/>
      <c r="CM703" s="52"/>
      <c r="CN703" s="52"/>
      <c r="CO703" s="52"/>
      <c r="CP703" s="52"/>
      <c r="CQ703" s="52"/>
      <c r="CR703" s="52"/>
    </row>
    <row r="704" spans="4:96" x14ac:dyDescent="0.25">
      <c r="D704" s="56" t="s">
        <v>510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  <c r="CC704" s="52"/>
      <c r="CD704" s="52"/>
      <c r="CE704" s="52"/>
      <c r="CF704" s="52"/>
      <c r="CG704" s="52"/>
      <c r="CH704" s="52"/>
      <c r="CI704" s="52"/>
      <c r="CJ704" s="52"/>
      <c r="CK704" s="52"/>
      <c r="CL704" s="52"/>
      <c r="CM704" s="52"/>
      <c r="CN704" s="52"/>
      <c r="CO704" s="52"/>
      <c r="CP704" s="52"/>
      <c r="CQ704" s="52"/>
      <c r="CR704" s="52"/>
    </row>
    <row r="706" spans="4:50" x14ac:dyDescent="0.25">
      <c r="D706" s="51" t="s">
        <v>309</v>
      </c>
      <c r="E706" s="51" t="s">
        <v>561</v>
      </c>
      <c r="F706" s="51" t="s">
        <v>562</v>
      </c>
      <c r="G706" s="51" t="s">
        <v>563</v>
      </c>
      <c r="H706" s="51" t="s">
        <v>564</v>
      </c>
      <c r="I706" s="51" t="s">
        <v>565</v>
      </c>
      <c r="J706" s="51" t="s">
        <v>566</v>
      </c>
      <c r="K706" s="51" t="s">
        <v>309</v>
      </c>
      <c r="L706" s="51" t="s">
        <v>567</v>
      </c>
      <c r="M706" s="51" t="s">
        <v>568</v>
      </c>
      <c r="N706" s="51" t="s">
        <v>569</v>
      </c>
      <c r="O706" s="51" t="s">
        <v>570</v>
      </c>
      <c r="P706" s="51" t="s">
        <v>571</v>
      </c>
      <c r="Q706" s="51" t="s">
        <v>572</v>
      </c>
      <c r="R706" s="51">
        <v>1</v>
      </c>
    </row>
    <row r="707" spans="4:50" x14ac:dyDescent="0.25">
      <c r="E707" s="47" t="s">
        <v>1855</v>
      </c>
      <c r="F707" s="47" t="s">
        <v>1856</v>
      </c>
      <c r="G707" s="47" t="s">
        <v>1857</v>
      </c>
      <c r="H707" s="47" t="s">
        <v>1859</v>
      </c>
      <c r="I707" s="47" t="s">
        <v>1860</v>
      </c>
      <c r="J707" s="47" t="s">
        <v>1861</v>
      </c>
      <c r="K707" s="47" t="s">
        <v>531</v>
      </c>
      <c r="L707" s="47">
        <v>18981</v>
      </c>
      <c r="M707" s="47" t="s">
        <v>1855</v>
      </c>
      <c r="N707" s="47" t="s">
        <v>1856</v>
      </c>
      <c r="O707" s="47">
        <v>17065</v>
      </c>
      <c r="P707" s="47" t="s">
        <v>1855</v>
      </c>
      <c r="Q707" s="47" t="s">
        <v>1856</v>
      </c>
      <c r="R707" s="47">
        <v>1</v>
      </c>
    </row>
    <row r="709" spans="4:50" x14ac:dyDescent="0.25">
      <c r="D709" s="57" t="s">
        <v>357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</row>
    <row r="710" spans="4:50" x14ac:dyDescent="0.25">
      <c r="D710" s="57" t="s">
        <v>322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</row>
    <row r="711" spans="4:50" x14ac:dyDescent="0.25">
      <c r="D711" s="57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</row>
    <row r="712" spans="4:50" x14ac:dyDescent="0.25">
      <c r="D712" s="56" t="str">
        <f>"update Tb_OPL_Unit set ChassisNumber = '" &amp; TRIM(H707) &amp; "', EngineNumber = '" &amp; TRIM(I707) &amp; "', PoliceNumber = '" &amp; TRIM(J707) &amp; "', PoliceNumberAct = '" &amp; TRIM(J707) &amp; "' where IdTb_OPL_Unit = " &amp; O707 &amp; ";"</f>
        <v>update Tb_OPL_Unit set ChassisNumber = 'MMBJJKL10MH031110', EngineNumber = '4N15UHD9209', PoliceNumber = 'BM8634QA', PoliceNumberAct = 'BM8634QA' where IdTb_OPL_Unit = 17065;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</row>
    <row r="713" spans="4:5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</row>
    <row r="714" spans="4:50" x14ac:dyDescent="0.25">
      <c r="D714" s="56" t="str">
        <f>"update OPLUObjectLease set Remarks = '" &amp; TRIM(H707) &amp; "', EngineNumber = '" &amp; TRIM(I707) &amp; "', IdentityPoliceNumber = '" &amp; TRIM(J707) &amp; "' where IdUObjLease = " &amp; L707 &amp; ";"</f>
        <v>update OPLUObjectLease set Remarks = 'MMBJJKL10MH031110', EngineNumber = '4N15UHD9209', IdentityPoliceNumber = 'BM8634QA' where IdUObjLease = 18981;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</row>
    <row r="715" spans="4:5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</row>
    <row r="716" spans="4:5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</row>
    <row r="717" spans="4:5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</row>
    <row r="718" spans="4:5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</row>
    <row r="720" spans="4:50" x14ac:dyDescent="0.25">
      <c r="D720" s="47" t="s">
        <v>1868</v>
      </c>
    </row>
    <row r="735" spans="4:4" x14ac:dyDescent="0.25">
      <c r="D735" s="51" t="s">
        <v>2261</v>
      </c>
    </row>
    <row r="737" spans="4:4" x14ac:dyDescent="0.25">
      <c r="D737" s="47" t="s">
        <v>1868</v>
      </c>
    </row>
    <row r="767" spans="2:4" x14ac:dyDescent="0.25">
      <c r="B767" s="50">
        <v>0</v>
      </c>
      <c r="D767" s="51" t="s">
        <v>1867</v>
      </c>
    </row>
    <row r="768" spans="2:4" x14ac:dyDescent="0.25">
      <c r="D768" s="59" t="s">
        <v>304</v>
      </c>
    </row>
    <row r="770" spans="4:4" x14ac:dyDescent="0.25">
      <c r="D770" s="47" t="s">
        <v>337</v>
      </c>
    </row>
    <row r="771" spans="4:4" x14ac:dyDescent="0.25">
      <c r="D771" s="51" t="s">
        <v>1029</v>
      </c>
    </row>
    <row r="773" spans="4:4" x14ac:dyDescent="0.25">
      <c r="D773" s="47" t="s">
        <v>1862</v>
      </c>
    </row>
    <row r="774" spans="4:4" x14ac:dyDescent="0.25">
      <c r="D774" s="54" t="s">
        <v>1876</v>
      </c>
    </row>
    <row r="776" spans="4:4" x14ac:dyDescent="0.25">
      <c r="D776" s="47" t="s">
        <v>1863</v>
      </c>
    </row>
    <row r="799" spans="4:40" x14ac:dyDescent="0.25">
      <c r="D799" s="47" t="s">
        <v>309</v>
      </c>
      <c r="M799" s="47" t="s">
        <v>1879</v>
      </c>
      <c r="V799" s="47" t="s">
        <v>1880</v>
      </c>
      <c r="AD799" s="47" t="s">
        <v>1881</v>
      </c>
      <c r="AN799" s="47" t="s">
        <v>1882</v>
      </c>
    </row>
    <row r="800" spans="4:40" x14ac:dyDescent="0.25">
      <c r="D800" s="51" t="s">
        <v>1864</v>
      </c>
      <c r="M800" s="47" t="s">
        <v>1883</v>
      </c>
      <c r="V800" s="47" t="s">
        <v>1864</v>
      </c>
      <c r="AD800" s="47" t="s">
        <v>1884</v>
      </c>
      <c r="AN800" s="47" t="s">
        <v>1885</v>
      </c>
    </row>
    <row r="802" spans="4:23" x14ac:dyDescent="0.25">
      <c r="D802" s="56" t="s">
        <v>502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3" spans="4:23" x14ac:dyDescent="0.25">
      <c r="D803" s="56" t="s">
        <v>503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</row>
    <row r="804" spans="4:23" x14ac:dyDescent="0.25">
      <c r="D804" s="56" t="s">
        <v>504</v>
      </c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</row>
    <row r="805" spans="4:23" x14ac:dyDescent="0.25">
      <c r="D805" s="56" t="s">
        <v>505</v>
      </c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</row>
    <row r="806" spans="4:23" x14ac:dyDescent="0.25">
      <c r="D806" s="56" t="s">
        <v>506</v>
      </c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</row>
    <row r="807" spans="4:23" x14ac:dyDescent="0.25">
      <c r="D807" s="56" t="s">
        <v>446</v>
      </c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</row>
    <row r="808" spans="4:23" x14ac:dyDescent="0.25">
      <c r="D808" s="56" t="s">
        <v>279</v>
      </c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</row>
    <row r="809" spans="4:23" x14ac:dyDescent="0.25">
      <c r="D809" s="56" t="s">
        <v>1877</v>
      </c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</row>
    <row r="811" spans="4:23" x14ac:dyDescent="0.25">
      <c r="D811" s="57" t="s">
        <v>357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</row>
    <row r="812" spans="4:23" x14ac:dyDescent="0.25">
      <c r="D812" s="57" t="s">
        <v>322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</row>
    <row r="813" spans="4:23" x14ac:dyDescent="0.25">
      <c r="D813" s="57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</row>
    <row r="814" spans="4:23" x14ac:dyDescent="0.25">
      <c r="D814" s="57" t="s">
        <v>507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</row>
    <row r="815" spans="4:23" x14ac:dyDescent="0.25">
      <c r="D815" s="57" t="s">
        <v>282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</row>
    <row r="816" spans="4:23" x14ac:dyDescent="0.25">
      <c r="D816" s="57" t="s">
        <v>1886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</row>
    <row r="817" spans="4:20" x14ac:dyDescent="0.25">
      <c r="D817" s="57" t="s">
        <v>1887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</row>
    <row r="818" spans="4:20" x14ac:dyDescent="0.25">
      <c r="D818" s="57" t="s">
        <v>1878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</row>
    <row r="819" spans="4:20" x14ac:dyDescent="0.25">
      <c r="D819" s="57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</row>
    <row r="820" spans="4:20" x14ac:dyDescent="0.25">
      <c r="D820" s="57" t="s">
        <v>263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</row>
    <row r="821" spans="4:20" x14ac:dyDescent="0.25">
      <c r="D821" s="57" t="s">
        <v>264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</row>
    <row r="822" spans="4:20" x14ac:dyDescent="0.25">
      <c r="D822" s="57" t="s">
        <v>358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</row>
    <row r="824" spans="4:20" x14ac:dyDescent="0.25">
      <c r="D824" s="47" t="s">
        <v>1888</v>
      </c>
    </row>
    <row r="840" spans="4:4" x14ac:dyDescent="0.25">
      <c r="D840" s="51" t="s">
        <v>1655</v>
      </c>
    </row>
    <row r="842" spans="4:4" x14ac:dyDescent="0.25">
      <c r="D842" s="47" t="s">
        <v>1888</v>
      </c>
    </row>
    <row r="879" spans="2:4" x14ac:dyDescent="0.25">
      <c r="B879" s="50">
        <v>0</v>
      </c>
      <c r="D879" s="51" t="s">
        <v>1871</v>
      </c>
    </row>
    <row r="880" spans="2:4" x14ac:dyDescent="0.25">
      <c r="D880" s="59" t="s">
        <v>303</v>
      </c>
    </row>
    <row r="882" spans="4:4" x14ac:dyDescent="0.25">
      <c r="D882" s="47" t="s">
        <v>36</v>
      </c>
    </row>
    <row r="883" spans="4:4" x14ac:dyDescent="0.25">
      <c r="D883" s="54" t="s">
        <v>1872</v>
      </c>
    </row>
    <row r="885" spans="4:4" x14ac:dyDescent="0.25">
      <c r="D885" s="47" t="s">
        <v>1865</v>
      </c>
    </row>
    <row r="897" spans="4:4" x14ac:dyDescent="0.25">
      <c r="D897" s="47" t="s">
        <v>1875</v>
      </c>
    </row>
    <row r="931" spans="2:4" x14ac:dyDescent="0.25">
      <c r="B931" s="48">
        <v>0</v>
      </c>
      <c r="D931" s="51" t="s">
        <v>1892</v>
      </c>
    </row>
    <row r="932" spans="2:4" x14ac:dyDescent="0.25">
      <c r="D932" s="59" t="s">
        <v>305</v>
      </c>
    </row>
    <row r="933" spans="2:4" x14ac:dyDescent="0.25">
      <c r="D933" s="55" t="s">
        <v>35</v>
      </c>
    </row>
    <row r="974" spans="2:4" x14ac:dyDescent="0.25">
      <c r="B974" s="50">
        <v>0</v>
      </c>
      <c r="D974" s="51" t="s">
        <v>1897</v>
      </c>
    </row>
    <row r="975" spans="2:4" x14ac:dyDescent="0.25">
      <c r="D975" s="59" t="s">
        <v>304</v>
      </c>
    </row>
    <row r="976" spans="2:4" x14ac:dyDescent="0.25">
      <c r="D976" s="47" t="s">
        <v>35</v>
      </c>
    </row>
    <row r="1193" spans="2:2" x14ac:dyDescent="0.25">
      <c r="B119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103C-76E3-4A70-9C54-2B6D9D429D54}">
  <dimension ref="A2:J30"/>
  <sheetViews>
    <sheetView topLeftCell="A17" workbookViewId="0">
      <selection activeCell="A30" sqref="A30"/>
    </sheetView>
  </sheetViews>
  <sheetFormatPr defaultColWidth="2.85546875" defaultRowHeight="15" x14ac:dyDescent="0.25"/>
  <cols>
    <col min="1" max="1" width="9.140625" style="173" bestFit="1" customWidth="1"/>
    <col min="2" max="2" width="40" style="173" customWidth="1"/>
    <col min="3" max="3" width="13.7109375" style="173" customWidth="1"/>
    <col min="4" max="4" width="17" style="173" bestFit="1" customWidth="1"/>
    <col min="5" max="5" width="17.5703125" style="173" bestFit="1" customWidth="1"/>
    <col min="6" max="6" width="10.42578125" style="173" bestFit="1" customWidth="1"/>
    <col min="7" max="7" width="10.5703125" style="173" bestFit="1" customWidth="1"/>
    <col min="8" max="8" width="8.5703125" style="173" bestFit="1" customWidth="1"/>
    <col min="9" max="9" width="7.5703125" style="173" bestFit="1" customWidth="1"/>
    <col min="10" max="10" width="10.140625" style="173" bestFit="1" customWidth="1"/>
    <col min="11" max="16384" width="2.85546875" style="173"/>
  </cols>
  <sheetData>
    <row r="2" spans="1:10" ht="18.75" x14ac:dyDescent="0.25">
      <c r="A2" s="306" t="s">
        <v>633</v>
      </c>
      <c r="B2" s="307"/>
      <c r="C2" s="307"/>
      <c r="D2" s="307"/>
      <c r="E2" s="307"/>
      <c r="F2" s="307"/>
      <c r="G2" s="307"/>
      <c r="H2" s="307"/>
      <c r="I2" s="307"/>
      <c r="J2" s="307"/>
    </row>
    <row r="3" spans="1:10" x14ac:dyDescent="0.25">
      <c r="A3" s="307" t="s">
        <v>1824</v>
      </c>
      <c r="B3" s="307"/>
      <c r="C3" s="307"/>
      <c r="D3" s="307"/>
      <c r="E3" s="307"/>
      <c r="F3" s="307"/>
      <c r="G3" s="307"/>
      <c r="H3" s="307"/>
      <c r="I3" s="307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202">
        <v>44673.446527777996</v>
      </c>
      <c r="G5" s="202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203">
        <v>44693.600694444001</v>
      </c>
      <c r="G6" s="203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200">
        <v>44852.484027778002</v>
      </c>
      <c r="G7" s="200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201">
        <v>44861.668055556001</v>
      </c>
      <c r="G8" s="201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200">
        <v>44873.412499999999</v>
      </c>
      <c r="G9" s="200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201">
        <v>44903.420833333003</v>
      </c>
      <c r="G10" s="201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200">
        <v>44922.436111110997</v>
      </c>
      <c r="G11" s="200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201">
        <v>44923.409722222001</v>
      </c>
      <c r="G12" s="201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200">
        <v>44924.380555556003</v>
      </c>
      <c r="G13" s="200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201">
        <v>44924.407638889003</v>
      </c>
      <c r="G14" s="201">
        <v>45357.365972222004</v>
      </c>
      <c r="H14" s="177" t="s">
        <v>23</v>
      </c>
      <c r="I14" s="177" t="s">
        <v>18</v>
      </c>
      <c r="J14" s="177" t="s">
        <v>260</v>
      </c>
    </row>
    <row r="15" spans="1:10" ht="45" x14ac:dyDescent="0.25">
      <c r="A15" s="175" t="s">
        <v>1582</v>
      </c>
      <c r="B15" s="175" t="s">
        <v>1584</v>
      </c>
      <c r="C15" s="175" t="s">
        <v>697</v>
      </c>
      <c r="D15" s="175" t="s">
        <v>330</v>
      </c>
      <c r="E15" s="175" t="s">
        <v>276</v>
      </c>
      <c r="F15" s="200">
        <v>44925.456250000003</v>
      </c>
      <c r="G15" s="200">
        <v>45358.414583332997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77" t="s">
        <v>1616</v>
      </c>
      <c r="B16" s="177" t="s">
        <v>1615</v>
      </c>
      <c r="C16" s="177" t="s">
        <v>920</v>
      </c>
      <c r="D16" s="177" t="s">
        <v>330</v>
      </c>
      <c r="E16" s="177" t="s">
        <v>276</v>
      </c>
      <c r="F16" s="201">
        <v>44929.397222222004</v>
      </c>
      <c r="G16" s="201">
        <v>45362.355555556001</v>
      </c>
      <c r="H16" s="177" t="s">
        <v>23</v>
      </c>
      <c r="I16" s="177" t="s">
        <v>18</v>
      </c>
      <c r="J16" s="177" t="s">
        <v>260</v>
      </c>
    </row>
    <row r="17" spans="1:10" ht="45" x14ac:dyDescent="0.25">
      <c r="A17" s="179" t="s">
        <v>1626</v>
      </c>
      <c r="B17" s="179" t="s">
        <v>1625</v>
      </c>
      <c r="C17" s="179" t="s">
        <v>1669</v>
      </c>
      <c r="D17" s="179" t="s">
        <v>330</v>
      </c>
      <c r="E17" s="179" t="s">
        <v>276</v>
      </c>
      <c r="F17" s="202">
        <v>44929.470833332998</v>
      </c>
      <c r="G17" s="202">
        <v>45362.429166667003</v>
      </c>
      <c r="H17" s="179" t="s">
        <v>23</v>
      </c>
      <c r="I17" s="179" t="s">
        <v>18</v>
      </c>
      <c r="J17" s="179" t="s">
        <v>255</v>
      </c>
    </row>
    <row r="18" spans="1:10" ht="45" x14ac:dyDescent="0.25">
      <c r="A18" s="177" t="s">
        <v>1665</v>
      </c>
      <c r="B18" s="177" t="s">
        <v>1668</v>
      </c>
      <c r="C18" s="177" t="s">
        <v>356</v>
      </c>
      <c r="D18" s="177" t="s">
        <v>330</v>
      </c>
      <c r="E18" s="177" t="s">
        <v>276</v>
      </c>
      <c r="F18" s="201">
        <v>44930.330555556</v>
      </c>
      <c r="G18" s="201">
        <v>45365.625</v>
      </c>
      <c r="H18" s="177" t="s">
        <v>23</v>
      </c>
      <c r="I18" s="177" t="s">
        <v>18</v>
      </c>
      <c r="J18" s="177" t="s">
        <v>260</v>
      </c>
    </row>
    <row r="19" spans="1:10" ht="45" x14ac:dyDescent="0.25">
      <c r="A19" s="175" t="s">
        <v>1666</v>
      </c>
      <c r="B19" s="175" t="s">
        <v>1667</v>
      </c>
      <c r="C19" s="175" t="s">
        <v>356</v>
      </c>
      <c r="D19" s="175" t="s">
        <v>330</v>
      </c>
      <c r="E19" s="175" t="s">
        <v>276</v>
      </c>
      <c r="F19" s="200">
        <v>44930.331250000003</v>
      </c>
      <c r="G19" s="200">
        <v>45365.625</v>
      </c>
      <c r="H19" s="175" t="s">
        <v>23</v>
      </c>
      <c r="I19" s="175" t="s">
        <v>18</v>
      </c>
      <c r="J19" s="175" t="s">
        <v>260</v>
      </c>
    </row>
    <row r="20" spans="1:10" ht="45" x14ac:dyDescent="0.25">
      <c r="A20" s="177" t="s">
        <v>1735</v>
      </c>
      <c r="B20" s="177" t="s">
        <v>1727</v>
      </c>
      <c r="C20" s="177" t="s">
        <v>697</v>
      </c>
      <c r="D20" s="177" t="s">
        <v>330</v>
      </c>
      <c r="E20" s="177" t="s">
        <v>276</v>
      </c>
      <c r="F20" s="201">
        <v>44930.588194443997</v>
      </c>
      <c r="G20" s="201">
        <v>45366.546527778002</v>
      </c>
      <c r="H20" s="177" t="s">
        <v>23</v>
      </c>
      <c r="I20" s="177" t="s">
        <v>18</v>
      </c>
      <c r="J20" s="177" t="s">
        <v>260</v>
      </c>
    </row>
    <row r="21" spans="1:10" ht="45" x14ac:dyDescent="0.25">
      <c r="A21" s="205" t="s">
        <v>1776</v>
      </c>
      <c r="B21" s="205" t="s">
        <v>1778</v>
      </c>
      <c r="C21" s="205" t="s">
        <v>356</v>
      </c>
      <c r="D21" s="179" t="s">
        <v>330</v>
      </c>
      <c r="E21" s="179" t="s">
        <v>276</v>
      </c>
      <c r="F21" s="202">
        <v>44930.674305556</v>
      </c>
      <c r="G21" s="202">
        <v>45366.632638889001</v>
      </c>
      <c r="H21" s="179" t="s">
        <v>23</v>
      </c>
      <c r="I21" s="179" t="s">
        <v>18</v>
      </c>
      <c r="J21" s="179" t="s">
        <v>255</v>
      </c>
    </row>
    <row r="22" spans="1:10" ht="45" x14ac:dyDescent="0.25">
      <c r="A22" s="183" t="s">
        <v>1807</v>
      </c>
      <c r="B22" s="183" t="s">
        <v>1809</v>
      </c>
      <c r="C22" s="183" t="s">
        <v>1823</v>
      </c>
      <c r="D22" s="183" t="s">
        <v>330</v>
      </c>
      <c r="E22" s="183" t="s">
        <v>276</v>
      </c>
      <c r="F22" s="204">
        <v>44931.489583333001</v>
      </c>
      <c r="G22" s="204">
        <v>45369.447916666999</v>
      </c>
      <c r="H22" s="183" t="s">
        <v>23</v>
      </c>
      <c r="I22" s="183" t="s">
        <v>18</v>
      </c>
      <c r="J22" s="183" t="s">
        <v>255</v>
      </c>
    </row>
    <row r="23" spans="1:10" ht="45" x14ac:dyDescent="0.25">
      <c r="A23" s="205" t="s">
        <v>1817</v>
      </c>
      <c r="B23" s="205" t="s">
        <v>1818</v>
      </c>
      <c r="C23" s="205" t="s">
        <v>356</v>
      </c>
      <c r="D23" s="179" t="s">
        <v>330</v>
      </c>
      <c r="E23" s="179" t="s">
        <v>276</v>
      </c>
      <c r="F23" s="202">
        <v>44931.656944444003</v>
      </c>
      <c r="G23" s="202">
        <v>45369.615277778001</v>
      </c>
      <c r="H23" s="179" t="s">
        <v>23</v>
      </c>
      <c r="I23" s="179" t="s">
        <v>18</v>
      </c>
      <c r="J23" s="179" t="s">
        <v>255</v>
      </c>
    </row>
    <row r="25" spans="1:10" x14ac:dyDescent="0.25">
      <c r="A25" s="184" t="s">
        <v>1835</v>
      </c>
      <c r="B25" s="184" t="s">
        <v>1836</v>
      </c>
      <c r="C25" s="184"/>
      <c r="D25" s="184"/>
      <c r="E25" s="184"/>
      <c r="F25" s="206"/>
      <c r="G25" s="206"/>
      <c r="H25" s="184"/>
      <c r="I25" s="184"/>
      <c r="J25" s="185" t="s">
        <v>346</v>
      </c>
    </row>
    <row r="26" spans="1:10" x14ac:dyDescent="0.25">
      <c r="A26" s="187" t="s">
        <v>1838</v>
      </c>
      <c r="B26" s="184" t="s">
        <v>1839</v>
      </c>
      <c r="C26" s="184"/>
      <c r="D26" s="184"/>
      <c r="E26" s="184"/>
      <c r="F26" s="206"/>
      <c r="G26" s="206"/>
      <c r="H26" s="184"/>
      <c r="I26" s="184"/>
      <c r="J26" s="185" t="s">
        <v>346</v>
      </c>
    </row>
    <row r="27" spans="1:10" x14ac:dyDescent="0.25">
      <c r="A27" s="187" t="s">
        <v>1866</v>
      </c>
      <c r="B27" s="184" t="s">
        <v>1863</v>
      </c>
      <c r="C27" s="184"/>
      <c r="D27" s="184"/>
      <c r="E27" s="184"/>
      <c r="F27" s="206"/>
      <c r="G27" s="206"/>
      <c r="H27" s="184"/>
      <c r="I27" s="184"/>
      <c r="J27" s="185" t="s">
        <v>346</v>
      </c>
    </row>
    <row r="28" spans="1:10" ht="30" x14ac:dyDescent="0.25">
      <c r="A28" s="183" t="s">
        <v>1869</v>
      </c>
      <c r="B28" s="183" t="s">
        <v>1870</v>
      </c>
      <c r="C28" s="183"/>
      <c r="D28" s="184"/>
      <c r="E28" s="184"/>
      <c r="F28" s="206"/>
      <c r="G28" s="206"/>
      <c r="H28" s="184"/>
      <c r="I28" s="184"/>
      <c r="J28" s="185" t="s">
        <v>346</v>
      </c>
    </row>
    <row r="29" spans="1:10" x14ac:dyDescent="0.25">
      <c r="A29" s="184" t="s">
        <v>1890</v>
      </c>
      <c r="B29" s="184" t="s">
        <v>1891</v>
      </c>
      <c r="C29" s="184"/>
      <c r="D29" s="184"/>
      <c r="E29" s="184"/>
      <c r="F29" s="206"/>
      <c r="G29" s="206"/>
      <c r="H29" s="184"/>
      <c r="I29" s="184"/>
      <c r="J29" s="185" t="s">
        <v>346</v>
      </c>
    </row>
    <row r="30" spans="1:10" ht="30" x14ac:dyDescent="0.25">
      <c r="A30" s="184" t="s">
        <v>1895</v>
      </c>
      <c r="B30" s="184" t="s">
        <v>1896</v>
      </c>
      <c r="C30" s="184"/>
      <c r="D30" s="184"/>
      <c r="E30" s="184"/>
      <c r="F30" s="206"/>
      <c r="G30" s="206"/>
      <c r="H30" s="184"/>
      <c r="I30" s="184"/>
      <c r="J30" s="18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dimension ref="B2:AV1083"/>
  <sheetViews>
    <sheetView topLeftCell="A841" zoomScaleNormal="100" workbookViewId="0">
      <selection activeCell="D869" sqref="D86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1660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1661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1662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306</v>
      </c>
    </row>
    <row r="57" spans="2:4" x14ac:dyDescent="0.25">
      <c r="D57" s="55" t="s">
        <v>35</v>
      </c>
    </row>
    <row r="416" spans="2:4" x14ac:dyDescent="0.25">
      <c r="B416" s="50">
        <v>0</v>
      </c>
      <c r="D416" s="51" t="s">
        <v>1892</v>
      </c>
    </row>
    <row r="417" spans="4:4" x14ac:dyDescent="0.25">
      <c r="D417" s="59" t="s">
        <v>304</v>
      </c>
    </row>
    <row r="419" spans="4:4" x14ac:dyDescent="0.25">
      <c r="D419" s="55" t="s">
        <v>1934</v>
      </c>
    </row>
    <row r="420" spans="4:4" x14ac:dyDescent="0.25">
      <c r="D420" s="68" t="s">
        <v>1840</v>
      </c>
    </row>
    <row r="422" spans="4:4" x14ac:dyDescent="0.25">
      <c r="D422" s="47" t="s">
        <v>36</v>
      </c>
    </row>
    <row r="423" spans="4:4" x14ac:dyDescent="0.25">
      <c r="D423" s="54" t="s">
        <v>1932</v>
      </c>
    </row>
    <row r="425" spans="4:4" x14ac:dyDescent="0.25">
      <c r="D425" s="47" t="s">
        <v>1873</v>
      </c>
    </row>
    <row r="446" spans="4:4" x14ac:dyDescent="0.25">
      <c r="D446" s="47" t="s">
        <v>309</v>
      </c>
    </row>
    <row r="447" spans="4:4" x14ac:dyDescent="0.25">
      <c r="D447" s="51" t="s">
        <v>1874</v>
      </c>
    </row>
    <row r="449" spans="4:48" x14ac:dyDescent="0.25">
      <c r="D449" s="51" t="s">
        <v>1660</v>
      </c>
    </row>
    <row r="451" spans="4:48" x14ac:dyDescent="0.25">
      <c r="M451" s="47" t="s">
        <v>274</v>
      </c>
      <c r="AH451" s="47" t="s">
        <v>275</v>
      </c>
    </row>
    <row r="452" spans="4:48" x14ac:dyDescent="0.25">
      <c r="D452" s="51" t="s">
        <v>309</v>
      </c>
      <c r="M452" s="51" t="s">
        <v>495</v>
      </c>
      <c r="V452" s="51" t="s">
        <v>496</v>
      </c>
      <c r="AB452" s="51" t="s">
        <v>316</v>
      </c>
      <c r="AH452" s="51" t="s">
        <v>495</v>
      </c>
      <c r="AP452" s="51" t="s">
        <v>496</v>
      </c>
      <c r="AV452" s="51" t="s">
        <v>316</v>
      </c>
    </row>
    <row r="453" spans="4:48" x14ac:dyDescent="0.25">
      <c r="M453" s="47" t="s">
        <v>1855</v>
      </c>
      <c r="V453" s="47" t="s">
        <v>1856</v>
      </c>
      <c r="AB453" s="47" t="s">
        <v>1857</v>
      </c>
      <c r="AH453" s="47" t="s">
        <v>1859</v>
      </c>
      <c r="AP453" s="47" t="s">
        <v>1860</v>
      </c>
      <c r="AV453" s="47" t="s">
        <v>1861</v>
      </c>
    </row>
    <row r="455" spans="4:48" x14ac:dyDescent="0.25">
      <c r="D455" s="47" t="s">
        <v>1933</v>
      </c>
    </row>
    <row r="471" spans="4:4" x14ac:dyDescent="0.25">
      <c r="D471" s="51" t="s">
        <v>2269</v>
      </c>
    </row>
    <row r="473" spans="4:4" x14ac:dyDescent="0.25">
      <c r="D473" s="47" t="s">
        <v>1933</v>
      </c>
    </row>
    <row r="510" spans="2:4" x14ac:dyDescent="0.25">
      <c r="B510" s="48">
        <v>0</v>
      </c>
      <c r="D510" s="51" t="s">
        <v>1837</v>
      </c>
    </row>
    <row r="511" spans="2:4" x14ac:dyDescent="0.25">
      <c r="D511" s="59" t="s">
        <v>305</v>
      </c>
    </row>
    <row r="512" spans="2:4" x14ac:dyDescent="0.25">
      <c r="D512" s="55" t="s">
        <v>35</v>
      </c>
    </row>
    <row r="599" spans="2:4" x14ac:dyDescent="0.25">
      <c r="B599" s="50">
        <v>0</v>
      </c>
      <c r="D599" s="51" t="s">
        <v>474</v>
      </c>
    </row>
    <row r="600" spans="2:4" x14ac:dyDescent="0.25">
      <c r="D600" s="59" t="s">
        <v>304</v>
      </c>
    </row>
    <row r="601" spans="2:4" x14ac:dyDescent="0.25">
      <c r="D601" s="55" t="s">
        <v>1930</v>
      </c>
    </row>
    <row r="603" spans="2:4" x14ac:dyDescent="0.25">
      <c r="D603" s="47" t="s">
        <v>1930</v>
      </c>
    </row>
    <row r="635" spans="4:4" x14ac:dyDescent="0.25">
      <c r="D635" s="47" t="s">
        <v>1935</v>
      </c>
    </row>
    <row r="652" spans="4:13" x14ac:dyDescent="0.25">
      <c r="D652" s="47" t="s">
        <v>309</v>
      </c>
      <c r="M652" s="47" t="s">
        <v>365</v>
      </c>
    </row>
    <row r="653" spans="4:13" x14ac:dyDescent="0.25">
      <c r="D653" s="51" t="s">
        <v>1931</v>
      </c>
      <c r="M653" s="51" t="s">
        <v>985</v>
      </c>
    </row>
    <row r="654" spans="4:13" x14ac:dyDescent="0.25">
      <c r="M654" s="51" t="s">
        <v>1956</v>
      </c>
    </row>
    <row r="656" spans="4:13" x14ac:dyDescent="0.25">
      <c r="D656" s="47" t="s">
        <v>1935</v>
      </c>
    </row>
    <row r="848" spans="2:4" x14ac:dyDescent="0.25">
      <c r="B848" s="50">
        <v>0</v>
      </c>
      <c r="D848" s="51" t="s">
        <v>1959</v>
      </c>
    </row>
    <row r="849" spans="4:4" x14ac:dyDescent="0.25">
      <c r="D849" s="59" t="s">
        <v>304</v>
      </c>
    </row>
    <row r="850" spans="4:4" x14ac:dyDescent="0.25">
      <c r="D850" s="55" t="s">
        <v>35</v>
      </c>
    </row>
    <row r="869" spans="2:4" x14ac:dyDescent="0.25">
      <c r="B869" s="50">
        <v>0</v>
      </c>
      <c r="D869" s="51" t="s">
        <v>1979</v>
      </c>
    </row>
    <row r="870" spans="2:4" x14ac:dyDescent="0.25">
      <c r="D870" s="59" t="s">
        <v>303</v>
      </c>
    </row>
    <row r="871" spans="2:4" x14ac:dyDescent="0.25">
      <c r="D871" s="55" t="s">
        <v>35</v>
      </c>
    </row>
    <row r="883" spans="2:4" x14ac:dyDescent="0.25">
      <c r="B883" s="48">
        <v>0</v>
      </c>
      <c r="D883" s="51" t="s">
        <v>1965</v>
      </c>
    </row>
    <row r="884" spans="2:4" x14ac:dyDescent="0.25">
      <c r="D884" s="59" t="s">
        <v>305</v>
      </c>
    </row>
    <row r="885" spans="2:4" x14ac:dyDescent="0.25">
      <c r="D885" s="55" t="s">
        <v>35</v>
      </c>
    </row>
    <row r="963" spans="2:4" x14ac:dyDescent="0.25">
      <c r="B963" s="50">
        <v>0</v>
      </c>
      <c r="D963" s="51" t="s">
        <v>1981</v>
      </c>
    </row>
    <row r="964" spans="2:4" x14ac:dyDescent="0.25">
      <c r="D964" s="59" t="s">
        <v>304</v>
      </c>
    </row>
    <row r="966" spans="2:4" x14ac:dyDescent="0.25">
      <c r="D966" s="47" t="s">
        <v>1969</v>
      </c>
    </row>
    <row r="1002" spans="4:4" x14ac:dyDescent="0.25">
      <c r="D1002" s="47" t="s">
        <v>309</v>
      </c>
    </row>
    <row r="1003" spans="4:4" x14ac:dyDescent="0.25">
      <c r="D1003" s="51" t="s">
        <v>1970</v>
      </c>
    </row>
    <row r="1004" spans="4:4" x14ac:dyDescent="0.25">
      <c r="D1004" s="51" t="s">
        <v>1971</v>
      </c>
    </row>
    <row r="1005" spans="4:4" x14ac:dyDescent="0.25">
      <c r="D1005" s="51" t="s">
        <v>1972</v>
      </c>
    </row>
    <row r="1006" spans="4:4" x14ac:dyDescent="0.25">
      <c r="D1006" s="51" t="s">
        <v>1973</v>
      </c>
    </row>
    <row r="1008" spans="4:4" x14ac:dyDescent="0.25">
      <c r="D1008" s="47" t="s">
        <v>1976</v>
      </c>
    </row>
    <row r="1083" spans="2:2" x14ac:dyDescent="0.25">
      <c r="B108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0AA5-CD09-44B8-81E5-50D393AA3351}">
  <dimension ref="A2:J33"/>
  <sheetViews>
    <sheetView topLeftCell="A12" workbookViewId="0">
      <selection activeCell="C25" sqref="C25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4.1406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298" t="s">
        <v>896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1929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84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1626</v>
      </c>
      <c r="B17" s="67" t="s">
        <v>1625</v>
      </c>
      <c r="C17" s="67" t="s">
        <v>1669</v>
      </c>
      <c r="D17" s="67" t="s">
        <v>330</v>
      </c>
      <c r="E17" s="67" t="s">
        <v>276</v>
      </c>
      <c r="F17" s="75">
        <v>44929.470833332998</v>
      </c>
      <c r="G17" s="75">
        <v>45362.429166667003</v>
      </c>
      <c r="H17" s="67" t="s">
        <v>23</v>
      </c>
      <c r="I17" s="67" t="s">
        <v>18</v>
      </c>
      <c r="J17" s="67" t="s">
        <v>255</v>
      </c>
    </row>
    <row r="18" spans="1:10" ht="45" x14ac:dyDescent="0.25">
      <c r="A18" s="63" t="s">
        <v>1665</v>
      </c>
      <c r="B18" s="63" t="s">
        <v>1668</v>
      </c>
      <c r="C18" s="63" t="s">
        <v>356</v>
      </c>
      <c r="D18" s="63" t="s">
        <v>330</v>
      </c>
      <c r="E18" s="63" t="s">
        <v>276</v>
      </c>
      <c r="F18" s="76">
        <v>44930.330555556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1666</v>
      </c>
      <c r="B19" s="67" t="s">
        <v>1667</v>
      </c>
      <c r="C19" s="67" t="s">
        <v>356</v>
      </c>
      <c r="D19" s="67" t="s">
        <v>330</v>
      </c>
      <c r="E19" s="67" t="s">
        <v>276</v>
      </c>
      <c r="F19" s="75">
        <v>44930.331250000003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1735</v>
      </c>
      <c r="B20" s="63" t="s">
        <v>1727</v>
      </c>
      <c r="C20" s="63" t="s">
        <v>697</v>
      </c>
      <c r="D20" s="63" t="s">
        <v>330</v>
      </c>
      <c r="E20" s="63" t="s">
        <v>276</v>
      </c>
      <c r="F20" s="76">
        <v>44930.588194443997</v>
      </c>
      <c r="G20" s="76">
        <v>45366.546527778002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1776</v>
      </c>
      <c r="B21" s="84" t="s">
        <v>1778</v>
      </c>
      <c r="C21" s="84" t="s">
        <v>356</v>
      </c>
      <c r="D21" s="67" t="s">
        <v>330</v>
      </c>
      <c r="E21" s="67" t="s">
        <v>276</v>
      </c>
      <c r="F21" s="75">
        <v>44930.674305556</v>
      </c>
      <c r="G21" s="75">
        <v>45366.632638889001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1817</v>
      </c>
      <c r="B22" s="86" t="s">
        <v>1818</v>
      </c>
      <c r="C22" s="86" t="s">
        <v>356</v>
      </c>
      <c r="D22" s="61" t="s">
        <v>330</v>
      </c>
      <c r="E22" s="61" t="s">
        <v>276</v>
      </c>
      <c r="F22" s="78">
        <v>44931.656944444003</v>
      </c>
      <c r="G22" s="78">
        <v>45369.615277778001</v>
      </c>
      <c r="H22" s="61" t="s">
        <v>23</v>
      </c>
      <c r="I22" s="61" t="s">
        <v>18</v>
      </c>
      <c r="J22" s="61" t="s">
        <v>255</v>
      </c>
    </row>
    <row r="23" spans="1:10" ht="45" x14ac:dyDescent="0.25">
      <c r="A23" s="65" t="s">
        <v>1835</v>
      </c>
      <c r="B23" s="65" t="s">
        <v>1836</v>
      </c>
      <c r="C23" s="65" t="s">
        <v>356</v>
      </c>
      <c r="D23" s="65" t="s">
        <v>330</v>
      </c>
      <c r="E23" s="65" t="s">
        <v>276</v>
      </c>
      <c r="F23" s="77">
        <v>44932.395833333001</v>
      </c>
      <c r="G23" s="77">
        <v>45370.354166666999</v>
      </c>
      <c r="H23" s="65" t="s">
        <v>23</v>
      </c>
      <c r="I23" s="65" t="s">
        <v>18</v>
      </c>
      <c r="J23" s="65" t="s">
        <v>255</v>
      </c>
    </row>
    <row r="24" spans="1:10" ht="45" x14ac:dyDescent="0.25">
      <c r="A24" s="63" t="s">
        <v>1838</v>
      </c>
      <c r="B24" s="61" t="s">
        <v>1839</v>
      </c>
      <c r="C24" s="61" t="s">
        <v>356</v>
      </c>
      <c r="D24" s="61" t="s">
        <v>330</v>
      </c>
      <c r="E24" s="61" t="s">
        <v>276</v>
      </c>
      <c r="F24" s="78">
        <v>44932.402083333</v>
      </c>
      <c r="G24" s="78">
        <v>45370.360416666997</v>
      </c>
      <c r="H24" s="61" t="s">
        <v>23</v>
      </c>
      <c r="I24" s="61" t="s">
        <v>18</v>
      </c>
      <c r="J24" s="61" t="s">
        <v>255</v>
      </c>
    </row>
    <row r="25" spans="1:10" ht="45" x14ac:dyDescent="0.25">
      <c r="A25" s="84" t="s">
        <v>1866</v>
      </c>
      <c r="B25" s="84" t="s">
        <v>1863</v>
      </c>
      <c r="C25" s="84" t="s">
        <v>325</v>
      </c>
      <c r="D25" s="65" t="s">
        <v>330</v>
      </c>
      <c r="E25" s="65" t="s">
        <v>276</v>
      </c>
      <c r="F25" s="77">
        <v>44932.596527777998</v>
      </c>
      <c r="G25" s="77">
        <v>45370.554861110999</v>
      </c>
      <c r="H25" s="65" t="s">
        <v>23</v>
      </c>
      <c r="I25" s="65" t="s">
        <v>18</v>
      </c>
      <c r="J25" s="65" t="s">
        <v>255</v>
      </c>
    </row>
    <row r="26" spans="1:10" ht="45" x14ac:dyDescent="0.25">
      <c r="A26" s="86" t="s">
        <v>1869</v>
      </c>
      <c r="B26" s="86" t="s">
        <v>1870</v>
      </c>
      <c r="C26" s="86" t="s">
        <v>891</v>
      </c>
      <c r="D26" s="61" t="s">
        <v>330</v>
      </c>
      <c r="E26" s="61" t="s">
        <v>276</v>
      </c>
      <c r="F26" s="78">
        <v>44932.599305556003</v>
      </c>
      <c r="G26" s="78">
        <v>45370.557638888997</v>
      </c>
      <c r="H26" s="61" t="s">
        <v>23</v>
      </c>
      <c r="I26" s="61" t="s">
        <v>18</v>
      </c>
      <c r="J26" s="61" t="s">
        <v>255</v>
      </c>
    </row>
    <row r="27" spans="1:10" ht="45" x14ac:dyDescent="0.25">
      <c r="A27" s="65" t="s">
        <v>1890</v>
      </c>
      <c r="B27" s="65" t="s">
        <v>1891</v>
      </c>
      <c r="C27" s="65" t="s">
        <v>356</v>
      </c>
      <c r="D27" s="65" t="s">
        <v>330</v>
      </c>
      <c r="E27" s="65" t="s">
        <v>276</v>
      </c>
      <c r="F27" s="77">
        <v>44932.644444443999</v>
      </c>
      <c r="G27" s="77">
        <v>45370.602777777996</v>
      </c>
      <c r="H27" s="65" t="s">
        <v>23</v>
      </c>
      <c r="I27" s="65" t="s">
        <v>18</v>
      </c>
      <c r="J27" s="65" t="s">
        <v>255</v>
      </c>
    </row>
    <row r="28" spans="1:10" ht="45" x14ac:dyDescent="0.25">
      <c r="A28" s="61" t="s">
        <v>1895</v>
      </c>
      <c r="B28" s="61" t="s">
        <v>1896</v>
      </c>
      <c r="C28" s="61" t="s">
        <v>1669</v>
      </c>
      <c r="D28" s="61" t="s">
        <v>330</v>
      </c>
      <c r="E28" s="61" t="s">
        <v>276</v>
      </c>
      <c r="F28" s="78">
        <v>44932.684722222002</v>
      </c>
      <c r="G28" s="78">
        <v>45370.643055556</v>
      </c>
      <c r="H28" s="61" t="s">
        <v>23</v>
      </c>
      <c r="I28" s="61" t="s">
        <v>18</v>
      </c>
      <c r="J28" s="61" t="s">
        <v>255</v>
      </c>
    </row>
    <row r="30" spans="1:10" x14ac:dyDescent="0.25">
      <c r="A30" s="60" t="s">
        <v>1957</v>
      </c>
      <c r="B30" s="60" t="s">
        <v>1958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 t="s">
        <v>1963</v>
      </c>
      <c r="B31" s="60" t="s">
        <v>1964</v>
      </c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 t="s">
        <v>1977</v>
      </c>
      <c r="B32" s="60" t="s">
        <v>1978</v>
      </c>
      <c r="C32" s="60"/>
      <c r="D32" s="60"/>
      <c r="E32" s="60"/>
      <c r="F32" s="79"/>
      <c r="G32" s="79"/>
      <c r="H32" s="60"/>
      <c r="I32" s="60"/>
      <c r="J32" s="60"/>
    </row>
    <row r="33" spans="1:10" ht="45" x14ac:dyDescent="0.25">
      <c r="A33" s="86" t="s">
        <v>1968</v>
      </c>
      <c r="B33" s="86" t="s">
        <v>1969</v>
      </c>
      <c r="C33" s="86"/>
      <c r="D33" s="60"/>
      <c r="E33" s="60"/>
      <c r="F33" s="79"/>
      <c r="G33" s="79"/>
      <c r="H33" s="60"/>
      <c r="I33" s="60"/>
      <c r="J3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dimension ref="B2:DS1872"/>
  <sheetViews>
    <sheetView topLeftCell="A1605" workbookViewId="0">
      <selection activeCell="E1647" sqref="E1647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1671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1672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1673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1674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70" spans="2:4" x14ac:dyDescent="0.25">
      <c r="B70" s="49">
        <v>0</v>
      </c>
      <c r="D70" s="51" t="s">
        <v>1897</v>
      </c>
    </row>
    <row r="71" spans="2:4" x14ac:dyDescent="0.25">
      <c r="D71" s="59" t="s">
        <v>306</v>
      </c>
    </row>
    <row r="574" spans="2:4" x14ac:dyDescent="0.25">
      <c r="B574" s="48">
        <v>0</v>
      </c>
      <c r="D574" s="51" t="s">
        <v>2006</v>
      </c>
    </row>
    <row r="575" spans="2:4" x14ac:dyDescent="0.25">
      <c r="D575" s="59" t="s">
        <v>305</v>
      </c>
    </row>
    <row r="576" spans="2:4" x14ac:dyDescent="0.25">
      <c r="D576" s="55" t="s">
        <v>35</v>
      </c>
    </row>
    <row r="611" spans="2:37" x14ac:dyDescent="0.25">
      <c r="B611" s="50">
        <v>0</v>
      </c>
      <c r="D611" s="51" t="s">
        <v>1959</v>
      </c>
    </row>
    <row r="612" spans="2:37" x14ac:dyDescent="0.25">
      <c r="D612" s="59" t="s">
        <v>306</v>
      </c>
    </row>
    <row r="614" spans="2:37" x14ac:dyDescent="0.25">
      <c r="D614" s="55" t="s">
        <v>557</v>
      </c>
    </row>
    <row r="615" spans="2:37" x14ac:dyDescent="0.25">
      <c r="D615" s="51" t="s">
        <v>498</v>
      </c>
      <c r="AK615" s="54" t="s">
        <v>549</v>
      </c>
    </row>
    <row r="616" spans="2:37" x14ac:dyDescent="0.25">
      <c r="E616" s="54" t="s">
        <v>499</v>
      </c>
    </row>
    <row r="617" spans="2:37" x14ac:dyDescent="0.25">
      <c r="D617" s="51" t="s">
        <v>547</v>
      </c>
      <c r="AK617" s="54" t="s">
        <v>574</v>
      </c>
    </row>
    <row r="618" spans="2:37" x14ac:dyDescent="0.25">
      <c r="E618" s="54" t="s">
        <v>548</v>
      </c>
    </row>
    <row r="619" spans="2:37" x14ac:dyDescent="0.25">
      <c r="D619" s="51" t="s">
        <v>558</v>
      </c>
      <c r="AK619" s="54" t="s">
        <v>650</v>
      </c>
    </row>
    <row r="620" spans="2:37" x14ac:dyDescent="0.25">
      <c r="E620" s="54" t="s">
        <v>559</v>
      </c>
    </row>
    <row r="621" spans="2:37" x14ac:dyDescent="0.25">
      <c r="D621" s="51" t="s">
        <v>643</v>
      </c>
      <c r="AK621" s="54" t="s">
        <v>952</v>
      </c>
    </row>
    <row r="622" spans="2:37" x14ac:dyDescent="0.25">
      <c r="E622" s="54" t="s">
        <v>951</v>
      </c>
    </row>
    <row r="623" spans="2:37" x14ac:dyDescent="0.25">
      <c r="D623" s="51" t="s">
        <v>946</v>
      </c>
      <c r="AK623" s="54" t="s">
        <v>1967</v>
      </c>
    </row>
    <row r="624" spans="2:37" x14ac:dyDescent="0.25">
      <c r="E624" s="54" t="s">
        <v>947</v>
      </c>
    </row>
    <row r="626" spans="4:4" x14ac:dyDescent="0.25">
      <c r="D626" s="47" t="s">
        <v>36</v>
      </c>
    </row>
    <row r="627" spans="4:4" x14ac:dyDescent="0.25">
      <c r="D627" s="54" t="s">
        <v>1960</v>
      </c>
    </row>
    <row r="629" spans="4:4" x14ac:dyDescent="0.25">
      <c r="D629" s="47" t="s">
        <v>1953</v>
      </c>
    </row>
    <row r="653" spans="4:4" x14ac:dyDescent="0.25">
      <c r="D653" s="47" t="s">
        <v>348</v>
      </c>
    </row>
    <row r="654" spans="4:4" x14ac:dyDescent="0.25">
      <c r="D654" s="51" t="s">
        <v>1961</v>
      </c>
    </row>
    <row r="656" spans="4:4" x14ac:dyDescent="0.25">
      <c r="D656" s="47" t="s">
        <v>1974</v>
      </c>
    </row>
    <row r="674" spans="4:4" x14ac:dyDescent="0.25">
      <c r="D674" s="47" t="s">
        <v>1975</v>
      </c>
    </row>
    <row r="686" spans="4:4" x14ac:dyDescent="0.25">
      <c r="D686" s="51" t="s">
        <v>1671</v>
      </c>
    </row>
    <row r="688" spans="4:4" x14ac:dyDescent="0.25">
      <c r="D688" s="47" t="s">
        <v>1982</v>
      </c>
    </row>
    <row r="711" spans="4:123" x14ac:dyDescent="0.25">
      <c r="D711" s="56" t="s">
        <v>33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  <c r="CC711" s="52"/>
      <c r="CD711" s="52"/>
      <c r="CE711" s="52"/>
      <c r="CF711" s="52"/>
      <c r="CG711" s="52"/>
      <c r="CH711" s="52"/>
      <c r="CI711" s="52"/>
      <c r="CJ711" s="52"/>
      <c r="CK711" s="52"/>
      <c r="CL711" s="52"/>
      <c r="CM711" s="52"/>
      <c r="CN711" s="52"/>
      <c r="CO711" s="52"/>
      <c r="CP711" s="52"/>
      <c r="CQ711" s="52"/>
      <c r="CR711" s="52"/>
      <c r="CS711" s="52"/>
      <c r="CT711" s="52"/>
      <c r="CU711" s="52"/>
      <c r="CV711" s="52"/>
      <c r="CW711" s="52"/>
      <c r="CX711" s="52"/>
      <c r="CY711" s="52"/>
      <c r="CZ711" s="52"/>
      <c r="DA711" s="52"/>
      <c r="DB711" s="52"/>
      <c r="DC711" s="52"/>
      <c r="DD711" s="52"/>
      <c r="DE711" s="52"/>
      <c r="DF711" s="52"/>
      <c r="DG711" s="52"/>
      <c r="DH711" s="52"/>
      <c r="DI711" s="52"/>
      <c r="DJ711" s="52"/>
      <c r="DK711" s="52"/>
      <c r="DL711" s="52"/>
      <c r="DM711" s="52"/>
      <c r="DN711" s="52"/>
      <c r="DO711" s="52"/>
      <c r="DP711" s="52"/>
      <c r="DQ711" s="52"/>
      <c r="DR711" s="52"/>
      <c r="DS711" s="52"/>
    </row>
    <row r="712" spans="4:123" x14ac:dyDescent="0.25">
      <c r="D712" s="56" t="s">
        <v>2010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52"/>
      <c r="BX712" s="52"/>
      <c r="BY712" s="52"/>
      <c r="BZ712" s="52"/>
      <c r="CA712" s="52"/>
      <c r="CB712" s="52"/>
      <c r="CC712" s="52"/>
      <c r="CD712" s="52"/>
      <c r="CE712" s="52"/>
      <c r="CF712" s="52"/>
      <c r="CG712" s="52"/>
      <c r="CH712" s="52"/>
      <c r="CI712" s="52"/>
      <c r="CJ712" s="52"/>
      <c r="CK712" s="52"/>
      <c r="CL712" s="52"/>
      <c r="CM712" s="52"/>
      <c r="CN712" s="52"/>
      <c r="CO712" s="52"/>
      <c r="CP712" s="52"/>
      <c r="CQ712" s="52"/>
      <c r="CR712" s="52"/>
      <c r="CS712" s="52"/>
      <c r="CT712" s="52"/>
      <c r="CU712" s="52"/>
      <c r="CV712" s="52"/>
      <c r="CW712" s="52"/>
      <c r="CX712" s="52"/>
      <c r="CY712" s="52"/>
      <c r="CZ712" s="52"/>
      <c r="DA712" s="52"/>
      <c r="DB712" s="52"/>
      <c r="DC712" s="52"/>
      <c r="DD712" s="52"/>
      <c r="DE712" s="52"/>
      <c r="DF712" s="52"/>
      <c r="DG712" s="52"/>
      <c r="DH712" s="52"/>
      <c r="DI712" s="52"/>
      <c r="DJ712" s="52"/>
      <c r="DK712" s="52"/>
      <c r="DL712" s="52"/>
      <c r="DM712" s="52"/>
      <c r="DN712" s="52"/>
      <c r="DO712" s="52"/>
      <c r="DP712" s="52"/>
      <c r="DQ712" s="52"/>
      <c r="DR712" s="52"/>
      <c r="DS712" s="52"/>
    </row>
    <row r="713" spans="4:123" x14ac:dyDescent="0.25">
      <c r="D713" s="56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52"/>
      <c r="BX713" s="52"/>
      <c r="BY713" s="52"/>
      <c r="BZ713" s="52"/>
      <c r="CA713" s="52"/>
      <c r="CB713" s="52"/>
      <c r="CC713" s="52"/>
      <c r="CD713" s="52"/>
      <c r="CE713" s="52"/>
      <c r="CF713" s="52"/>
      <c r="CG713" s="52"/>
      <c r="CH713" s="52"/>
      <c r="CI713" s="52"/>
      <c r="CJ713" s="52"/>
      <c r="CK713" s="52"/>
      <c r="CL713" s="52"/>
      <c r="CM713" s="52"/>
      <c r="CN713" s="52"/>
      <c r="CO713" s="52"/>
      <c r="CP713" s="52"/>
      <c r="CQ713" s="52"/>
      <c r="CR713" s="52"/>
      <c r="CS713" s="52"/>
      <c r="CT713" s="52"/>
      <c r="CU713" s="52"/>
      <c r="CV713" s="52"/>
      <c r="CW713" s="52"/>
      <c r="CX713" s="52"/>
      <c r="CY713" s="52"/>
      <c r="CZ713" s="52"/>
      <c r="DA713" s="52"/>
      <c r="DB713" s="52"/>
      <c r="DC713" s="52"/>
      <c r="DD713" s="52"/>
      <c r="DE713" s="52"/>
      <c r="DF713" s="52"/>
      <c r="DG713" s="52"/>
      <c r="DH713" s="52"/>
      <c r="DI713" s="52"/>
      <c r="DJ713" s="52"/>
      <c r="DK713" s="52"/>
      <c r="DL713" s="52"/>
      <c r="DM713" s="52"/>
      <c r="DN713" s="52"/>
      <c r="DO713" s="52"/>
      <c r="DP713" s="52"/>
      <c r="DQ713" s="52"/>
      <c r="DR713" s="52"/>
      <c r="DS713" s="52"/>
    </row>
    <row r="714" spans="4:123" x14ac:dyDescent="0.25">
      <c r="D714" s="56" t="s">
        <v>37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  <c r="BW714" s="52"/>
      <c r="BX714" s="52"/>
      <c r="BY714" s="52"/>
      <c r="BZ714" s="52"/>
      <c r="CA714" s="52"/>
      <c r="CB714" s="52"/>
      <c r="CC714" s="52"/>
      <c r="CD714" s="52"/>
      <c r="CE714" s="52"/>
      <c r="CF714" s="52"/>
      <c r="CG714" s="52"/>
      <c r="CH714" s="52"/>
      <c r="CI714" s="52"/>
      <c r="CJ714" s="52"/>
      <c r="CK714" s="52"/>
      <c r="CL714" s="52"/>
      <c r="CM714" s="52"/>
      <c r="CN714" s="52"/>
      <c r="CO714" s="52"/>
      <c r="CP714" s="52"/>
      <c r="CQ714" s="52"/>
      <c r="CR714" s="52"/>
      <c r="CS714" s="52"/>
      <c r="CT714" s="52"/>
      <c r="CU714" s="52"/>
      <c r="CV714" s="52"/>
      <c r="CW714" s="52"/>
      <c r="CX714" s="52"/>
      <c r="CY714" s="52"/>
      <c r="CZ714" s="52"/>
      <c r="DA714" s="52"/>
      <c r="DB714" s="52"/>
      <c r="DC714" s="52"/>
      <c r="DD714" s="52"/>
      <c r="DE714" s="52"/>
      <c r="DF714" s="52"/>
      <c r="DG714" s="52"/>
      <c r="DH714" s="52"/>
      <c r="DI714" s="52"/>
      <c r="DJ714" s="52"/>
      <c r="DK714" s="52"/>
      <c r="DL714" s="52"/>
      <c r="DM714" s="52"/>
      <c r="DN714" s="52"/>
      <c r="DO714" s="52"/>
      <c r="DP714" s="52"/>
      <c r="DQ714" s="52"/>
      <c r="DR714" s="52"/>
      <c r="DS714" s="52"/>
    </row>
    <row r="715" spans="4:123" x14ac:dyDescent="0.25">
      <c r="D715" s="56" t="s">
        <v>364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52"/>
      <c r="BX715" s="52"/>
      <c r="BY715" s="52"/>
      <c r="BZ715" s="52"/>
      <c r="CA715" s="52"/>
      <c r="CB715" s="52"/>
      <c r="CC715" s="52"/>
      <c r="CD715" s="52"/>
      <c r="CE715" s="52"/>
      <c r="CF715" s="52"/>
      <c r="CG715" s="52"/>
      <c r="CH715" s="52"/>
      <c r="CI715" s="52"/>
      <c r="CJ715" s="52"/>
      <c r="CK715" s="52"/>
      <c r="CL715" s="52"/>
      <c r="CM715" s="52"/>
      <c r="CN715" s="52"/>
      <c r="CO715" s="52"/>
      <c r="CP715" s="52"/>
      <c r="CQ715" s="52"/>
      <c r="CR715" s="52"/>
      <c r="CS715" s="52"/>
      <c r="CT715" s="52"/>
      <c r="CU715" s="52"/>
      <c r="CV715" s="52"/>
      <c r="CW715" s="52"/>
      <c r="CX715" s="52"/>
      <c r="CY715" s="52"/>
      <c r="CZ715" s="52"/>
      <c r="DA715" s="52"/>
      <c r="DB715" s="52"/>
      <c r="DC715" s="52"/>
      <c r="DD715" s="52"/>
      <c r="DE715" s="52"/>
      <c r="DF715" s="52"/>
      <c r="DG715" s="52"/>
      <c r="DH715" s="52"/>
      <c r="DI715" s="52"/>
      <c r="DJ715" s="52"/>
      <c r="DK715" s="52"/>
      <c r="DL715" s="52"/>
      <c r="DM715" s="52"/>
      <c r="DN715" s="52"/>
      <c r="DO715" s="52"/>
      <c r="DP715" s="52"/>
      <c r="DQ715" s="52"/>
      <c r="DR715" s="52"/>
      <c r="DS715" s="52"/>
    </row>
    <row r="716" spans="4:123" x14ac:dyDescent="0.25">
      <c r="D716" s="56" t="s">
        <v>2011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  <c r="CC716" s="52"/>
      <c r="CD716" s="52"/>
      <c r="CE716" s="52"/>
      <c r="CF716" s="52"/>
      <c r="CG716" s="52"/>
      <c r="CH716" s="52"/>
      <c r="CI716" s="52"/>
      <c r="CJ716" s="52"/>
      <c r="CK716" s="52"/>
      <c r="CL716" s="52"/>
      <c r="CM716" s="52"/>
      <c r="CN716" s="52"/>
      <c r="CO716" s="52"/>
      <c r="CP716" s="52"/>
      <c r="CQ716" s="52"/>
      <c r="CR716" s="52"/>
      <c r="CS716" s="52"/>
      <c r="CT716" s="52"/>
      <c r="CU716" s="52"/>
      <c r="CV716" s="52"/>
      <c r="CW716" s="52"/>
      <c r="CX716" s="52"/>
      <c r="CY716" s="52"/>
      <c r="CZ716" s="52"/>
      <c r="DA716" s="52"/>
      <c r="DB716" s="52"/>
      <c r="DC716" s="52"/>
      <c r="DD716" s="52"/>
      <c r="DE716" s="52"/>
      <c r="DF716" s="52"/>
      <c r="DG716" s="52"/>
      <c r="DH716" s="52"/>
      <c r="DI716" s="52"/>
      <c r="DJ716" s="52"/>
      <c r="DK716" s="52"/>
      <c r="DL716" s="52"/>
      <c r="DM716" s="52"/>
      <c r="DN716" s="52"/>
      <c r="DO716" s="52"/>
      <c r="DP716" s="52"/>
      <c r="DQ716" s="52"/>
      <c r="DR716" s="52"/>
      <c r="DS716" s="52"/>
    </row>
    <row r="717" spans="4:123" x14ac:dyDescent="0.25">
      <c r="D717" s="56" t="s">
        <v>2012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  <c r="CC717" s="52"/>
      <c r="CD717" s="52"/>
      <c r="CE717" s="52"/>
      <c r="CF717" s="52"/>
      <c r="CG717" s="52"/>
      <c r="CH717" s="52"/>
      <c r="CI717" s="52"/>
      <c r="CJ717" s="52"/>
      <c r="CK717" s="52"/>
      <c r="CL717" s="52"/>
      <c r="CM717" s="52"/>
      <c r="CN717" s="52"/>
      <c r="CO717" s="52"/>
      <c r="CP717" s="52"/>
      <c r="CQ717" s="52"/>
      <c r="CR717" s="52"/>
      <c r="CS717" s="52"/>
      <c r="CT717" s="52"/>
      <c r="CU717" s="52"/>
      <c r="CV717" s="52"/>
      <c r="CW717" s="52"/>
      <c r="CX717" s="52"/>
      <c r="CY717" s="52"/>
      <c r="CZ717" s="52"/>
      <c r="DA717" s="52"/>
      <c r="DB717" s="52"/>
      <c r="DC717" s="52"/>
      <c r="DD717" s="52"/>
      <c r="DE717" s="52"/>
      <c r="DF717" s="52"/>
      <c r="DG717" s="52"/>
      <c r="DH717" s="52"/>
      <c r="DI717" s="52"/>
      <c r="DJ717" s="52"/>
      <c r="DK717" s="52"/>
      <c r="DL717" s="52"/>
      <c r="DM717" s="52"/>
      <c r="DN717" s="52"/>
      <c r="DO717" s="52"/>
      <c r="DP717" s="52"/>
      <c r="DQ717" s="52"/>
      <c r="DR717" s="52"/>
      <c r="DS717" s="52"/>
    </row>
    <row r="718" spans="4:123" x14ac:dyDescent="0.25">
      <c r="D718" s="56" t="s">
        <v>2013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  <c r="CC718" s="52"/>
      <c r="CD718" s="52"/>
      <c r="CE718" s="52"/>
      <c r="CF718" s="52"/>
      <c r="CG718" s="52"/>
      <c r="CH718" s="52"/>
      <c r="CI718" s="52"/>
      <c r="CJ718" s="52"/>
      <c r="CK718" s="52"/>
      <c r="CL718" s="52"/>
      <c r="CM718" s="52"/>
      <c r="CN718" s="52"/>
      <c r="CO718" s="52"/>
      <c r="CP718" s="52"/>
      <c r="CQ718" s="52"/>
      <c r="CR718" s="52"/>
      <c r="CS718" s="52"/>
      <c r="CT718" s="52"/>
      <c r="CU718" s="52"/>
      <c r="CV718" s="52"/>
      <c r="CW718" s="52"/>
      <c r="CX718" s="52"/>
      <c r="CY718" s="52"/>
      <c r="CZ718" s="52"/>
      <c r="DA718" s="52"/>
      <c r="DB718" s="52"/>
      <c r="DC718" s="52"/>
      <c r="DD718" s="52"/>
      <c r="DE718" s="52"/>
      <c r="DF718" s="52"/>
      <c r="DG718" s="52"/>
      <c r="DH718" s="52"/>
      <c r="DI718" s="52"/>
      <c r="DJ718" s="52"/>
      <c r="DK718" s="52"/>
      <c r="DL718" s="52"/>
      <c r="DM718" s="52"/>
      <c r="DN718" s="52"/>
      <c r="DO718" s="52"/>
      <c r="DP718" s="52"/>
      <c r="DQ718" s="52"/>
      <c r="DR718" s="52"/>
      <c r="DS718" s="52"/>
    </row>
    <row r="719" spans="4:123" x14ac:dyDescent="0.25">
      <c r="D719" s="56" t="s">
        <v>2014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52"/>
      <c r="CA719" s="52"/>
      <c r="CB719" s="52"/>
      <c r="CC719" s="52"/>
      <c r="CD719" s="52"/>
      <c r="CE719" s="52"/>
      <c r="CF719" s="52"/>
      <c r="CG719" s="52"/>
      <c r="CH719" s="52"/>
      <c r="CI719" s="52"/>
      <c r="CJ719" s="52"/>
      <c r="CK719" s="52"/>
      <c r="CL719" s="52"/>
      <c r="CM719" s="52"/>
      <c r="CN719" s="52"/>
      <c r="CO719" s="52"/>
      <c r="CP719" s="52"/>
      <c r="CQ719" s="52"/>
      <c r="CR719" s="52"/>
      <c r="CS719" s="52"/>
      <c r="CT719" s="52"/>
      <c r="CU719" s="52"/>
      <c r="CV719" s="52"/>
      <c r="CW719" s="52"/>
      <c r="CX719" s="52"/>
      <c r="CY719" s="52"/>
      <c r="CZ719" s="52"/>
      <c r="DA719" s="52"/>
      <c r="DB719" s="52"/>
      <c r="DC719" s="52"/>
      <c r="DD719" s="52"/>
      <c r="DE719" s="52"/>
      <c r="DF719" s="52"/>
      <c r="DG719" s="52"/>
      <c r="DH719" s="52"/>
      <c r="DI719" s="52"/>
      <c r="DJ719" s="52"/>
      <c r="DK719" s="52"/>
      <c r="DL719" s="52"/>
      <c r="DM719" s="52"/>
      <c r="DN719" s="52"/>
      <c r="DO719" s="52"/>
      <c r="DP719" s="52"/>
      <c r="DQ719" s="52"/>
      <c r="DR719" s="52"/>
      <c r="DS719" s="52"/>
    </row>
    <row r="720" spans="4:123" x14ac:dyDescent="0.25">
      <c r="D720" s="56" t="s">
        <v>2015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52"/>
      <c r="BX720" s="52"/>
      <c r="BY720" s="52"/>
      <c r="BZ720" s="52"/>
      <c r="CA720" s="52"/>
      <c r="CB720" s="52"/>
      <c r="CC720" s="52"/>
      <c r="CD720" s="52"/>
      <c r="CE720" s="52"/>
      <c r="CF720" s="52"/>
      <c r="CG720" s="52"/>
      <c r="CH720" s="52"/>
      <c r="CI720" s="52"/>
      <c r="CJ720" s="52"/>
      <c r="CK720" s="52"/>
      <c r="CL720" s="52"/>
      <c r="CM720" s="52"/>
      <c r="CN720" s="52"/>
      <c r="CO720" s="52"/>
      <c r="CP720" s="52"/>
      <c r="CQ720" s="52"/>
      <c r="CR720" s="52"/>
      <c r="CS720" s="52"/>
      <c r="CT720" s="52"/>
      <c r="CU720" s="52"/>
      <c r="CV720" s="52"/>
      <c r="CW720" s="52"/>
      <c r="CX720" s="52"/>
      <c r="CY720" s="52"/>
      <c r="CZ720" s="52"/>
      <c r="DA720" s="52"/>
      <c r="DB720" s="52"/>
      <c r="DC720" s="52"/>
      <c r="DD720" s="52"/>
      <c r="DE720" s="52"/>
      <c r="DF720" s="52"/>
      <c r="DG720" s="52"/>
      <c r="DH720" s="52"/>
      <c r="DI720" s="52"/>
      <c r="DJ720" s="52"/>
      <c r="DK720" s="52"/>
      <c r="DL720" s="52"/>
      <c r="DM720" s="52"/>
      <c r="DN720" s="52"/>
      <c r="DO720" s="52"/>
      <c r="DP720" s="52"/>
      <c r="DQ720" s="52"/>
      <c r="DR720" s="52"/>
      <c r="DS720" s="52"/>
    </row>
    <row r="721" spans="4:123" x14ac:dyDescent="0.25">
      <c r="D721" s="56" t="s">
        <v>2016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  <c r="BV721" s="52"/>
      <c r="BW721" s="52"/>
      <c r="BX721" s="52"/>
      <c r="BY721" s="52"/>
      <c r="BZ721" s="52"/>
      <c r="CA721" s="52"/>
      <c r="CB721" s="52"/>
      <c r="CC721" s="52"/>
      <c r="CD721" s="52"/>
      <c r="CE721" s="52"/>
      <c r="CF721" s="52"/>
      <c r="CG721" s="52"/>
      <c r="CH721" s="52"/>
      <c r="CI721" s="52"/>
      <c r="CJ721" s="52"/>
      <c r="CK721" s="52"/>
      <c r="CL721" s="52"/>
      <c r="CM721" s="52"/>
      <c r="CN721" s="52"/>
      <c r="CO721" s="52"/>
      <c r="CP721" s="52"/>
      <c r="CQ721" s="52"/>
      <c r="CR721" s="52"/>
      <c r="CS721" s="52"/>
      <c r="CT721" s="52"/>
      <c r="CU721" s="52"/>
      <c r="CV721" s="52"/>
      <c r="CW721" s="52"/>
      <c r="CX721" s="52"/>
      <c r="CY721" s="52"/>
      <c r="CZ721" s="52"/>
      <c r="DA721" s="52"/>
      <c r="DB721" s="52"/>
      <c r="DC721" s="52"/>
      <c r="DD721" s="52"/>
      <c r="DE721" s="52"/>
      <c r="DF721" s="52"/>
      <c r="DG721" s="52"/>
      <c r="DH721" s="52"/>
      <c r="DI721" s="52"/>
      <c r="DJ721" s="52"/>
      <c r="DK721" s="52"/>
      <c r="DL721" s="52"/>
      <c r="DM721" s="52"/>
      <c r="DN721" s="52"/>
      <c r="DO721" s="52"/>
      <c r="DP721" s="52"/>
      <c r="DQ721" s="52"/>
      <c r="DR721" s="52"/>
      <c r="DS721" s="52"/>
    </row>
    <row r="722" spans="4:123" x14ac:dyDescent="0.25">
      <c r="D722" s="56" t="s">
        <v>2017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  <c r="BV722" s="52"/>
      <c r="BW722" s="52"/>
      <c r="BX722" s="52"/>
      <c r="BY722" s="52"/>
      <c r="BZ722" s="52"/>
      <c r="CA722" s="52"/>
      <c r="CB722" s="52"/>
      <c r="CC722" s="52"/>
      <c r="CD722" s="52"/>
      <c r="CE722" s="52"/>
      <c r="CF722" s="52"/>
      <c r="CG722" s="52"/>
      <c r="CH722" s="52"/>
      <c r="CI722" s="52"/>
      <c r="CJ722" s="52"/>
      <c r="CK722" s="52"/>
      <c r="CL722" s="52"/>
      <c r="CM722" s="52"/>
      <c r="CN722" s="52"/>
      <c r="CO722" s="52"/>
      <c r="CP722" s="52"/>
      <c r="CQ722" s="52"/>
      <c r="CR722" s="52"/>
      <c r="CS722" s="52"/>
      <c r="CT722" s="52"/>
      <c r="CU722" s="52"/>
      <c r="CV722" s="52"/>
      <c r="CW722" s="52"/>
      <c r="CX722" s="52"/>
      <c r="CY722" s="52"/>
      <c r="CZ722" s="52"/>
      <c r="DA722" s="52"/>
      <c r="DB722" s="52"/>
      <c r="DC722" s="52"/>
      <c r="DD722" s="52"/>
      <c r="DE722" s="52"/>
      <c r="DF722" s="52"/>
      <c r="DG722" s="52"/>
      <c r="DH722" s="52"/>
      <c r="DI722" s="52"/>
      <c r="DJ722" s="52"/>
      <c r="DK722" s="52"/>
      <c r="DL722" s="52"/>
      <c r="DM722" s="52"/>
      <c r="DN722" s="52"/>
      <c r="DO722" s="52"/>
      <c r="DP722" s="52"/>
      <c r="DQ722" s="52"/>
      <c r="DR722" s="52"/>
      <c r="DS722" s="52"/>
    </row>
    <row r="723" spans="4:123" x14ac:dyDescent="0.25">
      <c r="D723" s="56" t="s">
        <v>2018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  <c r="BW723" s="52"/>
      <c r="BX723" s="52"/>
      <c r="BY723" s="52"/>
      <c r="BZ723" s="52"/>
      <c r="CA723" s="52"/>
      <c r="CB723" s="52"/>
      <c r="CC723" s="52"/>
      <c r="CD723" s="52"/>
      <c r="CE723" s="52"/>
      <c r="CF723" s="52"/>
      <c r="CG723" s="52"/>
      <c r="CH723" s="52"/>
      <c r="CI723" s="52"/>
      <c r="CJ723" s="52"/>
      <c r="CK723" s="52"/>
      <c r="CL723" s="52"/>
      <c r="CM723" s="52"/>
      <c r="CN723" s="52"/>
      <c r="CO723" s="52"/>
      <c r="CP723" s="52"/>
      <c r="CQ723" s="52"/>
      <c r="CR723" s="52"/>
      <c r="CS723" s="52"/>
      <c r="CT723" s="52"/>
      <c r="CU723" s="52"/>
      <c r="CV723" s="52"/>
      <c r="CW723" s="52"/>
      <c r="CX723" s="52"/>
      <c r="CY723" s="52"/>
      <c r="CZ723" s="52"/>
      <c r="DA723" s="52"/>
      <c r="DB723" s="52"/>
      <c r="DC723" s="52"/>
      <c r="DD723" s="52"/>
      <c r="DE723" s="52"/>
      <c r="DF723" s="52"/>
      <c r="DG723" s="52"/>
      <c r="DH723" s="52"/>
      <c r="DI723" s="52"/>
      <c r="DJ723" s="52"/>
      <c r="DK723" s="52"/>
      <c r="DL723" s="52"/>
      <c r="DM723" s="52"/>
      <c r="DN723" s="52"/>
      <c r="DO723" s="52"/>
      <c r="DP723" s="52"/>
      <c r="DQ723" s="52"/>
      <c r="DR723" s="52"/>
      <c r="DS723" s="52"/>
    </row>
    <row r="724" spans="4:123" x14ac:dyDescent="0.25">
      <c r="D724" s="56" t="s">
        <v>2019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  <c r="CC724" s="52"/>
      <c r="CD724" s="52"/>
      <c r="CE724" s="52"/>
      <c r="CF724" s="52"/>
      <c r="CG724" s="52"/>
      <c r="CH724" s="52"/>
      <c r="CI724" s="52"/>
      <c r="CJ724" s="52"/>
      <c r="CK724" s="52"/>
      <c r="CL724" s="52"/>
      <c r="CM724" s="52"/>
      <c r="CN724" s="52"/>
      <c r="CO724" s="52"/>
      <c r="CP724" s="52"/>
      <c r="CQ724" s="52"/>
      <c r="CR724" s="52"/>
      <c r="CS724" s="52"/>
      <c r="CT724" s="52"/>
      <c r="CU724" s="52"/>
      <c r="CV724" s="52"/>
      <c r="CW724" s="52"/>
      <c r="CX724" s="52"/>
      <c r="CY724" s="52"/>
      <c r="CZ724" s="52"/>
      <c r="DA724" s="52"/>
      <c r="DB724" s="52"/>
      <c r="DC724" s="52"/>
      <c r="DD724" s="52"/>
      <c r="DE724" s="52"/>
      <c r="DF724" s="52"/>
      <c r="DG724" s="52"/>
      <c r="DH724" s="52"/>
      <c r="DI724" s="52"/>
      <c r="DJ724" s="52"/>
      <c r="DK724" s="52"/>
      <c r="DL724" s="52"/>
      <c r="DM724" s="52"/>
      <c r="DN724" s="52"/>
      <c r="DO724" s="52"/>
      <c r="DP724" s="52"/>
      <c r="DQ724" s="52"/>
      <c r="DR724" s="52"/>
      <c r="DS724" s="52"/>
    </row>
    <row r="725" spans="4:123" x14ac:dyDescent="0.25">
      <c r="D725" s="56" t="s">
        <v>2020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  <c r="CC725" s="52"/>
      <c r="CD725" s="52"/>
      <c r="CE725" s="52"/>
      <c r="CF725" s="52"/>
      <c r="CG725" s="52"/>
      <c r="CH725" s="52"/>
      <c r="CI725" s="52"/>
      <c r="CJ725" s="52"/>
      <c r="CK725" s="52"/>
      <c r="CL725" s="52"/>
      <c r="CM725" s="52"/>
      <c r="CN725" s="52"/>
      <c r="CO725" s="52"/>
      <c r="CP725" s="52"/>
      <c r="CQ725" s="52"/>
      <c r="CR725" s="52"/>
      <c r="CS725" s="52"/>
      <c r="CT725" s="52"/>
      <c r="CU725" s="52"/>
      <c r="CV725" s="52"/>
      <c r="CW725" s="52"/>
      <c r="CX725" s="52"/>
      <c r="CY725" s="52"/>
      <c r="CZ725" s="52"/>
      <c r="DA725" s="52"/>
      <c r="DB725" s="52"/>
      <c r="DC725" s="52"/>
      <c r="DD725" s="52"/>
      <c r="DE725" s="52"/>
      <c r="DF725" s="52"/>
      <c r="DG725" s="52"/>
      <c r="DH725" s="52"/>
      <c r="DI725" s="52"/>
      <c r="DJ725" s="52"/>
      <c r="DK725" s="52"/>
      <c r="DL725" s="52"/>
      <c r="DM725" s="52"/>
      <c r="DN725" s="52"/>
      <c r="DO725" s="52"/>
      <c r="DP725" s="52"/>
      <c r="DQ725" s="52"/>
      <c r="DR725" s="52"/>
      <c r="DS725" s="52"/>
    </row>
    <row r="726" spans="4:123" x14ac:dyDescent="0.25">
      <c r="D726" s="56" t="s">
        <v>2021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  <c r="CC726" s="52"/>
      <c r="CD726" s="52"/>
      <c r="CE726" s="52"/>
      <c r="CF726" s="52"/>
      <c r="CG726" s="52"/>
      <c r="CH726" s="52"/>
      <c r="CI726" s="52"/>
      <c r="CJ726" s="52"/>
      <c r="CK726" s="52"/>
      <c r="CL726" s="52"/>
      <c r="CM726" s="52"/>
      <c r="CN726" s="52"/>
      <c r="CO726" s="52"/>
      <c r="CP726" s="52"/>
      <c r="CQ726" s="52"/>
      <c r="CR726" s="52"/>
      <c r="CS726" s="52"/>
      <c r="CT726" s="52"/>
      <c r="CU726" s="52"/>
      <c r="CV726" s="52"/>
      <c r="CW726" s="52"/>
      <c r="CX726" s="52"/>
      <c r="CY726" s="52"/>
      <c r="CZ726" s="52"/>
      <c r="DA726" s="52"/>
      <c r="DB726" s="52"/>
      <c r="DC726" s="52"/>
      <c r="DD726" s="52"/>
      <c r="DE726" s="52"/>
      <c r="DF726" s="52"/>
      <c r="DG726" s="52"/>
      <c r="DH726" s="52"/>
      <c r="DI726" s="52"/>
      <c r="DJ726" s="52"/>
      <c r="DK726" s="52"/>
      <c r="DL726" s="52"/>
      <c r="DM726" s="52"/>
      <c r="DN726" s="52"/>
      <c r="DO726" s="52"/>
      <c r="DP726" s="52"/>
      <c r="DQ726" s="52"/>
      <c r="DR726" s="52"/>
      <c r="DS726" s="52"/>
    </row>
    <row r="727" spans="4:123" x14ac:dyDescent="0.25">
      <c r="D727" s="56" t="s">
        <v>2022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  <c r="CC727" s="52"/>
      <c r="CD727" s="52"/>
      <c r="CE727" s="52"/>
      <c r="CF727" s="52"/>
      <c r="CG727" s="52"/>
      <c r="CH727" s="52"/>
      <c r="CI727" s="52"/>
      <c r="CJ727" s="52"/>
      <c r="CK727" s="52"/>
      <c r="CL727" s="52"/>
      <c r="CM727" s="52"/>
      <c r="CN727" s="52"/>
      <c r="CO727" s="52"/>
      <c r="CP727" s="52"/>
      <c r="CQ727" s="52"/>
      <c r="CR727" s="52"/>
      <c r="CS727" s="52"/>
      <c r="CT727" s="52"/>
      <c r="CU727" s="52"/>
      <c r="CV727" s="52"/>
      <c r="CW727" s="52"/>
      <c r="CX727" s="52"/>
      <c r="CY727" s="52"/>
      <c r="CZ727" s="52"/>
      <c r="DA727" s="52"/>
      <c r="DB727" s="52"/>
      <c r="DC727" s="52"/>
      <c r="DD727" s="52"/>
      <c r="DE727" s="52"/>
      <c r="DF727" s="52"/>
      <c r="DG727" s="52"/>
      <c r="DH727" s="52"/>
      <c r="DI727" s="52"/>
      <c r="DJ727" s="52"/>
      <c r="DK727" s="52"/>
      <c r="DL727" s="52"/>
      <c r="DM727" s="52"/>
      <c r="DN727" s="52"/>
      <c r="DO727" s="52"/>
      <c r="DP727" s="52"/>
      <c r="DQ727" s="52"/>
      <c r="DR727" s="52"/>
      <c r="DS727" s="52"/>
    </row>
    <row r="728" spans="4:123" x14ac:dyDescent="0.25">
      <c r="D728" s="56" t="s">
        <v>2023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  <c r="CC728" s="52"/>
      <c r="CD728" s="52"/>
      <c r="CE728" s="52"/>
      <c r="CF728" s="52"/>
      <c r="CG728" s="52"/>
      <c r="CH728" s="52"/>
      <c r="CI728" s="52"/>
      <c r="CJ728" s="52"/>
      <c r="CK728" s="52"/>
      <c r="CL728" s="52"/>
      <c r="CM728" s="52"/>
      <c r="CN728" s="52"/>
      <c r="CO728" s="52"/>
      <c r="CP728" s="52"/>
      <c r="CQ728" s="52"/>
      <c r="CR728" s="52"/>
      <c r="CS728" s="52"/>
      <c r="CT728" s="52"/>
      <c r="CU728" s="52"/>
      <c r="CV728" s="52"/>
      <c r="CW728" s="52"/>
      <c r="CX728" s="52"/>
      <c r="CY728" s="52"/>
      <c r="CZ728" s="52"/>
      <c r="DA728" s="52"/>
      <c r="DB728" s="52"/>
      <c r="DC728" s="52"/>
      <c r="DD728" s="52"/>
      <c r="DE728" s="52"/>
      <c r="DF728" s="52"/>
      <c r="DG728" s="52"/>
      <c r="DH728" s="52"/>
      <c r="DI728" s="52"/>
      <c r="DJ728" s="52"/>
      <c r="DK728" s="52"/>
      <c r="DL728" s="52"/>
      <c r="DM728" s="52"/>
      <c r="DN728" s="52"/>
      <c r="DO728" s="52"/>
      <c r="DP728" s="52"/>
      <c r="DQ728" s="52"/>
      <c r="DR728" s="52"/>
      <c r="DS728" s="52"/>
    </row>
    <row r="729" spans="4:123" x14ac:dyDescent="0.25">
      <c r="D729" s="56" t="s">
        <v>2024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  <c r="CC729" s="52"/>
      <c r="CD729" s="52"/>
      <c r="CE729" s="52"/>
      <c r="CF729" s="52"/>
      <c r="CG729" s="52"/>
      <c r="CH729" s="52"/>
      <c r="CI729" s="52"/>
      <c r="CJ729" s="52"/>
      <c r="CK729" s="52"/>
      <c r="CL729" s="52"/>
      <c r="CM729" s="52"/>
      <c r="CN729" s="52"/>
      <c r="CO729" s="52"/>
      <c r="CP729" s="52"/>
      <c r="CQ729" s="52"/>
      <c r="CR729" s="52"/>
      <c r="CS729" s="52"/>
      <c r="CT729" s="52"/>
      <c r="CU729" s="52"/>
      <c r="CV729" s="52"/>
      <c r="CW729" s="52"/>
      <c r="CX729" s="52"/>
      <c r="CY729" s="52"/>
      <c r="CZ729" s="52"/>
      <c r="DA729" s="52"/>
      <c r="DB729" s="52"/>
      <c r="DC729" s="52"/>
      <c r="DD729" s="52"/>
      <c r="DE729" s="52"/>
      <c r="DF729" s="52"/>
      <c r="DG729" s="52"/>
      <c r="DH729" s="52"/>
      <c r="DI729" s="52"/>
      <c r="DJ729" s="52"/>
      <c r="DK729" s="52"/>
      <c r="DL729" s="52"/>
      <c r="DM729" s="52"/>
      <c r="DN729" s="52"/>
      <c r="DO729" s="52"/>
      <c r="DP729" s="52"/>
      <c r="DQ729" s="52"/>
      <c r="DR729" s="52"/>
      <c r="DS729" s="52"/>
    </row>
    <row r="730" spans="4:123" x14ac:dyDescent="0.25">
      <c r="D730" s="56" t="s">
        <v>2025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  <c r="CC730" s="52"/>
      <c r="CD730" s="52"/>
      <c r="CE730" s="52"/>
      <c r="CF730" s="52"/>
      <c r="CG730" s="52"/>
      <c r="CH730" s="52"/>
      <c r="CI730" s="52"/>
      <c r="CJ730" s="52"/>
      <c r="CK730" s="52"/>
      <c r="CL730" s="52"/>
      <c r="CM730" s="52"/>
      <c r="CN730" s="52"/>
      <c r="CO730" s="52"/>
      <c r="CP730" s="52"/>
      <c r="CQ730" s="52"/>
      <c r="CR730" s="52"/>
      <c r="CS730" s="52"/>
      <c r="CT730" s="52"/>
      <c r="CU730" s="52"/>
      <c r="CV730" s="52"/>
      <c r="CW730" s="52"/>
      <c r="CX730" s="52"/>
      <c r="CY730" s="52"/>
      <c r="CZ730" s="52"/>
      <c r="DA730" s="52"/>
      <c r="DB730" s="52"/>
      <c r="DC730" s="52"/>
      <c r="DD730" s="52"/>
      <c r="DE730" s="52"/>
      <c r="DF730" s="52"/>
      <c r="DG730" s="52"/>
      <c r="DH730" s="52"/>
      <c r="DI730" s="52"/>
      <c r="DJ730" s="52"/>
      <c r="DK730" s="52"/>
      <c r="DL730" s="52"/>
      <c r="DM730" s="52"/>
      <c r="DN730" s="52"/>
      <c r="DO730" s="52"/>
      <c r="DP730" s="52"/>
      <c r="DQ730" s="52"/>
      <c r="DR730" s="52"/>
      <c r="DS730" s="52"/>
    </row>
    <row r="731" spans="4:123" x14ac:dyDescent="0.25">
      <c r="D731" s="56" t="s">
        <v>2026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  <c r="CC731" s="52"/>
      <c r="CD731" s="52"/>
      <c r="CE731" s="52"/>
      <c r="CF731" s="52"/>
      <c r="CG731" s="52"/>
      <c r="CH731" s="52"/>
      <c r="CI731" s="52"/>
      <c r="CJ731" s="52"/>
      <c r="CK731" s="52"/>
      <c r="CL731" s="52"/>
      <c r="CM731" s="52"/>
      <c r="CN731" s="52"/>
      <c r="CO731" s="52"/>
      <c r="CP731" s="52"/>
      <c r="CQ731" s="52"/>
      <c r="CR731" s="52"/>
      <c r="CS731" s="52"/>
      <c r="CT731" s="52"/>
      <c r="CU731" s="52"/>
      <c r="CV731" s="52"/>
      <c r="CW731" s="52"/>
      <c r="CX731" s="52"/>
      <c r="CY731" s="52"/>
      <c r="CZ731" s="52"/>
      <c r="DA731" s="52"/>
      <c r="DB731" s="52"/>
      <c r="DC731" s="52"/>
      <c r="DD731" s="52"/>
      <c r="DE731" s="52"/>
      <c r="DF731" s="52"/>
      <c r="DG731" s="52"/>
      <c r="DH731" s="52"/>
      <c r="DI731" s="52"/>
      <c r="DJ731" s="52"/>
      <c r="DK731" s="52"/>
      <c r="DL731" s="52"/>
      <c r="DM731" s="52"/>
      <c r="DN731" s="52"/>
      <c r="DO731" s="52"/>
      <c r="DP731" s="52"/>
      <c r="DQ731" s="52"/>
      <c r="DR731" s="52"/>
      <c r="DS731" s="52"/>
    </row>
    <row r="732" spans="4:123" x14ac:dyDescent="0.25">
      <c r="D732" s="56" t="s">
        <v>2027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  <c r="CC732" s="52"/>
      <c r="CD732" s="52"/>
      <c r="CE732" s="52"/>
      <c r="CF732" s="52"/>
      <c r="CG732" s="52"/>
      <c r="CH732" s="52"/>
      <c r="CI732" s="52"/>
      <c r="CJ732" s="52"/>
      <c r="CK732" s="52"/>
      <c r="CL732" s="52"/>
      <c r="CM732" s="52"/>
      <c r="CN732" s="52"/>
      <c r="CO732" s="52"/>
      <c r="CP732" s="52"/>
      <c r="CQ732" s="52"/>
      <c r="CR732" s="52"/>
      <c r="CS732" s="52"/>
      <c r="CT732" s="52"/>
      <c r="CU732" s="52"/>
      <c r="CV732" s="52"/>
      <c r="CW732" s="52"/>
      <c r="CX732" s="52"/>
      <c r="CY732" s="52"/>
      <c r="CZ732" s="52"/>
      <c r="DA732" s="52"/>
      <c r="DB732" s="52"/>
      <c r="DC732" s="52"/>
      <c r="DD732" s="52"/>
      <c r="DE732" s="52"/>
      <c r="DF732" s="52"/>
      <c r="DG732" s="52"/>
      <c r="DH732" s="52"/>
      <c r="DI732" s="52"/>
      <c r="DJ732" s="52"/>
      <c r="DK732" s="52"/>
      <c r="DL732" s="52"/>
      <c r="DM732" s="52"/>
      <c r="DN732" s="52"/>
      <c r="DO732" s="52"/>
      <c r="DP732" s="52"/>
      <c r="DQ732" s="52"/>
      <c r="DR732" s="52"/>
      <c r="DS732" s="52"/>
    </row>
    <row r="733" spans="4:123" x14ac:dyDescent="0.25">
      <c r="D733" s="56" t="s">
        <v>2028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  <c r="CC733" s="52"/>
      <c r="CD733" s="52"/>
      <c r="CE733" s="52"/>
      <c r="CF733" s="52"/>
      <c r="CG733" s="52"/>
      <c r="CH733" s="52"/>
      <c r="CI733" s="52"/>
      <c r="CJ733" s="52"/>
      <c r="CK733" s="52"/>
      <c r="CL733" s="52"/>
      <c r="CM733" s="52"/>
      <c r="CN733" s="52"/>
      <c r="CO733" s="52"/>
      <c r="CP733" s="52"/>
      <c r="CQ733" s="52"/>
      <c r="CR733" s="52"/>
      <c r="CS733" s="52"/>
      <c r="CT733" s="52"/>
      <c r="CU733" s="52"/>
      <c r="CV733" s="52"/>
      <c r="CW733" s="52"/>
      <c r="CX733" s="52"/>
      <c r="CY733" s="52"/>
      <c r="CZ733" s="52"/>
      <c r="DA733" s="52"/>
      <c r="DB733" s="52"/>
      <c r="DC733" s="52"/>
      <c r="DD733" s="52"/>
      <c r="DE733" s="52"/>
      <c r="DF733" s="52"/>
      <c r="DG733" s="52"/>
      <c r="DH733" s="52"/>
      <c r="DI733" s="52"/>
      <c r="DJ733" s="52"/>
      <c r="DK733" s="52"/>
      <c r="DL733" s="52"/>
      <c r="DM733" s="52"/>
      <c r="DN733" s="52"/>
      <c r="DO733" s="52"/>
      <c r="DP733" s="52"/>
      <c r="DQ733" s="52"/>
      <c r="DR733" s="52"/>
      <c r="DS733" s="52"/>
    </row>
    <row r="734" spans="4:123" x14ac:dyDescent="0.25">
      <c r="D734" s="56" t="s">
        <v>2029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  <c r="CC734" s="52"/>
      <c r="CD734" s="52"/>
      <c r="CE734" s="52"/>
      <c r="CF734" s="52"/>
      <c r="CG734" s="52"/>
      <c r="CH734" s="52"/>
      <c r="CI734" s="52"/>
      <c r="CJ734" s="52"/>
      <c r="CK734" s="52"/>
      <c r="CL734" s="52"/>
      <c r="CM734" s="52"/>
      <c r="CN734" s="52"/>
      <c r="CO734" s="52"/>
      <c r="CP734" s="52"/>
      <c r="CQ734" s="52"/>
      <c r="CR734" s="52"/>
      <c r="CS734" s="52"/>
      <c r="CT734" s="52"/>
      <c r="CU734" s="52"/>
      <c r="CV734" s="52"/>
      <c r="CW734" s="52"/>
      <c r="CX734" s="52"/>
      <c r="CY734" s="52"/>
      <c r="CZ734" s="52"/>
      <c r="DA734" s="52"/>
      <c r="DB734" s="52"/>
      <c r="DC734" s="52"/>
      <c r="DD734" s="52"/>
      <c r="DE734" s="52"/>
      <c r="DF734" s="52"/>
      <c r="DG734" s="52"/>
      <c r="DH734" s="52"/>
      <c r="DI734" s="52"/>
      <c r="DJ734" s="52"/>
      <c r="DK734" s="52"/>
      <c r="DL734" s="52"/>
      <c r="DM734" s="52"/>
      <c r="DN734" s="52"/>
      <c r="DO734" s="52"/>
      <c r="DP734" s="52"/>
      <c r="DQ734" s="52"/>
      <c r="DR734" s="52"/>
      <c r="DS734" s="52"/>
    </row>
    <row r="735" spans="4:123" x14ac:dyDescent="0.25">
      <c r="D735" s="56" t="s">
        <v>2030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  <c r="CC735" s="52"/>
      <c r="CD735" s="52"/>
      <c r="CE735" s="52"/>
      <c r="CF735" s="52"/>
      <c r="CG735" s="52"/>
      <c r="CH735" s="52"/>
      <c r="CI735" s="52"/>
      <c r="CJ735" s="52"/>
      <c r="CK735" s="52"/>
      <c r="CL735" s="52"/>
      <c r="CM735" s="52"/>
      <c r="CN735" s="52"/>
      <c r="CO735" s="52"/>
      <c r="CP735" s="52"/>
      <c r="CQ735" s="52"/>
      <c r="CR735" s="52"/>
      <c r="CS735" s="52"/>
      <c r="CT735" s="52"/>
      <c r="CU735" s="52"/>
      <c r="CV735" s="52"/>
      <c r="CW735" s="52"/>
      <c r="CX735" s="52"/>
      <c r="CY735" s="52"/>
      <c r="CZ735" s="52"/>
      <c r="DA735" s="52"/>
      <c r="DB735" s="52"/>
      <c r="DC735" s="52"/>
      <c r="DD735" s="52"/>
      <c r="DE735" s="52"/>
      <c r="DF735" s="52"/>
      <c r="DG735" s="52"/>
      <c r="DH735" s="52"/>
      <c r="DI735" s="52"/>
      <c r="DJ735" s="52"/>
      <c r="DK735" s="52"/>
      <c r="DL735" s="52"/>
      <c r="DM735" s="52"/>
      <c r="DN735" s="52"/>
      <c r="DO735" s="52"/>
      <c r="DP735" s="52"/>
      <c r="DQ735" s="52"/>
      <c r="DR735" s="52"/>
      <c r="DS735" s="52"/>
    </row>
    <row r="736" spans="4:123" x14ac:dyDescent="0.25">
      <c r="D736" s="56" t="s">
        <v>2031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  <c r="CC736" s="52"/>
      <c r="CD736" s="52"/>
      <c r="CE736" s="52"/>
      <c r="CF736" s="52"/>
      <c r="CG736" s="52"/>
      <c r="CH736" s="52"/>
      <c r="CI736" s="52"/>
      <c r="CJ736" s="52"/>
      <c r="CK736" s="52"/>
      <c r="CL736" s="52"/>
      <c r="CM736" s="52"/>
      <c r="CN736" s="52"/>
      <c r="CO736" s="52"/>
      <c r="CP736" s="52"/>
      <c r="CQ736" s="52"/>
      <c r="CR736" s="52"/>
      <c r="CS736" s="52"/>
      <c r="CT736" s="52"/>
      <c r="CU736" s="52"/>
      <c r="CV736" s="52"/>
      <c r="CW736" s="52"/>
      <c r="CX736" s="52"/>
      <c r="CY736" s="52"/>
      <c r="CZ736" s="52"/>
      <c r="DA736" s="52"/>
      <c r="DB736" s="52"/>
      <c r="DC736" s="52"/>
      <c r="DD736" s="52"/>
      <c r="DE736" s="52"/>
      <c r="DF736" s="52"/>
      <c r="DG736" s="52"/>
      <c r="DH736" s="52"/>
      <c r="DI736" s="52"/>
      <c r="DJ736" s="52"/>
      <c r="DK736" s="52"/>
      <c r="DL736" s="52"/>
      <c r="DM736" s="52"/>
      <c r="DN736" s="52"/>
      <c r="DO736" s="52"/>
      <c r="DP736" s="52"/>
      <c r="DQ736" s="52"/>
      <c r="DR736" s="52"/>
      <c r="DS736" s="52"/>
    </row>
    <row r="737" spans="4:123" x14ac:dyDescent="0.25">
      <c r="D737" s="56" t="s">
        <v>2015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  <c r="CC737" s="52"/>
      <c r="CD737" s="52"/>
      <c r="CE737" s="52"/>
      <c r="CF737" s="52"/>
      <c r="CG737" s="52"/>
      <c r="CH737" s="52"/>
      <c r="CI737" s="52"/>
      <c r="CJ737" s="52"/>
      <c r="CK737" s="52"/>
      <c r="CL737" s="52"/>
      <c r="CM737" s="52"/>
      <c r="CN737" s="52"/>
      <c r="CO737" s="52"/>
      <c r="CP737" s="52"/>
      <c r="CQ737" s="52"/>
      <c r="CR737" s="52"/>
      <c r="CS737" s="52"/>
      <c r="CT737" s="52"/>
      <c r="CU737" s="52"/>
      <c r="CV737" s="52"/>
      <c r="CW737" s="52"/>
      <c r="CX737" s="52"/>
      <c r="CY737" s="52"/>
      <c r="CZ737" s="52"/>
      <c r="DA737" s="52"/>
      <c r="DB737" s="52"/>
      <c r="DC737" s="52"/>
      <c r="DD737" s="52"/>
      <c r="DE737" s="52"/>
      <c r="DF737" s="52"/>
      <c r="DG737" s="52"/>
      <c r="DH737" s="52"/>
      <c r="DI737" s="52"/>
      <c r="DJ737" s="52"/>
      <c r="DK737" s="52"/>
      <c r="DL737" s="52"/>
      <c r="DM737" s="52"/>
      <c r="DN737" s="52"/>
      <c r="DO737" s="52"/>
      <c r="DP737" s="52"/>
      <c r="DQ737" s="52"/>
      <c r="DR737" s="52"/>
      <c r="DS737" s="52"/>
    </row>
    <row r="738" spans="4:123" x14ac:dyDescent="0.25">
      <c r="D738" s="56" t="s">
        <v>2032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  <c r="CC738" s="52"/>
      <c r="CD738" s="52"/>
      <c r="CE738" s="52"/>
      <c r="CF738" s="52"/>
      <c r="CG738" s="52"/>
      <c r="CH738" s="52"/>
      <c r="CI738" s="52"/>
      <c r="CJ738" s="52"/>
      <c r="CK738" s="52"/>
      <c r="CL738" s="52"/>
      <c r="CM738" s="52"/>
      <c r="CN738" s="52"/>
      <c r="CO738" s="52"/>
      <c r="CP738" s="52"/>
      <c r="CQ738" s="52"/>
      <c r="CR738" s="52"/>
      <c r="CS738" s="52"/>
      <c r="CT738" s="52"/>
      <c r="CU738" s="52"/>
      <c r="CV738" s="52"/>
      <c r="CW738" s="52"/>
      <c r="CX738" s="52"/>
      <c r="CY738" s="52"/>
      <c r="CZ738" s="52"/>
      <c r="DA738" s="52"/>
      <c r="DB738" s="52"/>
      <c r="DC738" s="52"/>
      <c r="DD738" s="52"/>
      <c r="DE738" s="52"/>
      <c r="DF738" s="52"/>
      <c r="DG738" s="52"/>
      <c r="DH738" s="52"/>
      <c r="DI738" s="52"/>
      <c r="DJ738" s="52"/>
      <c r="DK738" s="52"/>
      <c r="DL738" s="52"/>
      <c r="DM738" s="52"/>
      <c r="DN738" s="52"/>
      <c r="DO738" s="52"/>
      <c r="DP738" s="52"/>
      <c r="DQ738" s="52"/>
      <c r="DR738" s="52"/>
      <c r="DS738" s="52"/>
    </row>
    <row r="739" spans="4:123" x14ac:dyDescent="0.25">
      <c r="D739" s="56" t="s">
        <v>2033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  <c r="CC739" s="52"/>
      <c r="CD739" s="52"/>
      <c r="CE739" s="52"/>
      <c r="CF739" s="52"/>
      <c r="CG739" s="52"/>
      <c r="CH739" s="52"/>
      <c r="CI739" s="52"/>
      <c r="CJ739" s="52"/>
      <c r="CK739" s="52"/>
      <c r="CL739" s="52"/>
      <c r="CM739" s="52"/>
      <c r="CN739" s="52"/>
      <c r="CO739" s="52"/>
      <c r="CP739" s="52"/>
      <c r="CQ739" s="52"/>
      <c r="CR739" s="52"/>
      <c r="CS739" s="52"/>
      <c r="CT739" s="52"/>
      <c r="CU739" s="52"/>
      <c r="CV739" s="52"/>
      <c r="CW739" s="52"/>
      <c r="CX739" s="52"/>
      <c r="CY739" s="52"/>
      <c r="CZ739" s="52"/>
      <c r="DA739" s="52"/>
      <c r="DB739" s="52"/>
      <c r="DC739" s="52"/>
      <c r="DD739" s="52"/>
      <c r="DE739" s="52"/>
      <c r="DF739" s="52"/>
      <c r="DG739" s="52"/>
      <c r="DH739" s="52"/>
      <c r="DI739" s="52"/>
      <c r="DJ739" s="52"/>
      <c r="DK739" s="52"/>
      <c r="DL739" s="52"/>
      <c r="DM739" s="52"/>
      <c r="DN739" s="52"/>
      <c r="DO739" s="52"/>
      <c r="DP739" s="52"/>
      <c r="DQ739" s="52"/>
      <c r="DR739" s="52"/>
      <c r="DS739" s="52"/>
    </row>
    <row r="740" spans="4:123" x14ac:dyDescent="0.25">
      <c r="D740" s="56" t="s">
        <v>2034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  <c r="CC740" s="52"/>
      <c r="CD740" s="52"/>
      <c r="CE740" s="52"/>
      <c r="CF740" s="52"/>
      <c r="CG740" s="52"/>
      <c r="CH740" s="52"/>
      <c r="CI740" s="52"/>
      <c r="CJ740" s="52"/>
      <c r="CK740" s="52"/>
      <c r="CL740" s="52"/>
      <c r="CM740" s="52"/>
      <c r="CN740" s="52"/>
      <c r="CO740" s="52"/>
      <c r="CP740" s="52"/>
      <c r="CQ740" s="52"/>
      <c r="CR740" s="52"/>
      <c r="CS740" s="52"/>
      <c r="CT740" s="52"/>
      <c r="CU740" s="52"/>
      <c r="CV740" s="52"/>
      <c r="CW740" s="52"/>
      <c r="CX740" s="52"/>
      <c r="CY740" s="52"/>
      <c r="CZ740" s="52"/>
      <c r="DA740" s="52"/>
      <c r="DB740" s="52"/>
      <c r="DC740" s="52"/>
      <c r="DD740" s="52"/>
      <c r="DE740" s="52"/>
      <c r="DF740" s="52"/>
      <c r="DG740" s="52"/>
      <c r="DH740" s="52"/>
      <c r="DI740" s="52"/>
      <c r="DJ740" s="52"/>
      <c r="DK740" s="52"/>
      <c r="DL740" s="52"/>
      <c r="DM740" s="52"/>
      <c r="DN740" s="52"/>
      <c r="DO740" s="52"/>
      <c r="DP740" s="52"/>
      <c r="DQ740" s="52"/>
      <c r="DR740" s="52"/>
      <c r="DS740" s="52"/>
    </row>
    <row r="741" spans="4:123" x14ac:dyDescent="0.25">
      <c r="D741" s="56" t="s">
        <v>351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  <c r="CC741" s="52"/>
      <c r="CD741" s="52"/>
      <c r="CE741" s="52"/>
      <c r="CF741" s="52"/>
      <c r="CG741" s="52"/>
      <c r="CH741" s="52"/>
      <c r="CI741" s="52"/>
      <c r="CJ741" s="52"/>
      <c r="CK741" s="52"/>
      <c r="CL741" s="52"/>
      <c r="CM741" s="52"/>
      <c r="CN741" s="52"/>
      <c r="CO741" s="52"/>
      <c r="CP741" s="52"/>
      <c r="CQ741" s="52"/>
      <c r="CR741" s="52"/>
      <c r="CS741" s="52"/>
      <c r="CT741" s="52"/>
      <c r="CU741" s="52"/>
      <c r="CV741" s="52"/>
      <c r="CW741" s="52"/>
      <c r="CX741" s="52"/>
      <c r="CY741" s="52"/>
      <c r="CZ741" s="52"/>
      <c r="DA741" s="52"/>
      <c r="DB741" s="52"/>
      <c r="DC741" s="52"/>
      <c r="DD741" s="52"/>
      <c r="DE741" s="52"/>
      <c r="DF741" s="52"/>
      <c r="DG741" s="52"/>
      <c r="DH741" s="52"/>
      <c r="DI741" s="52"/>
      <c r="DJ741" s="52"/>
      <c r="DK741" s="52"/>
      <c r="DL741" s="52"/>
      <c r="DM741" s="52"/>
      <c r="DN741" s="52"/>
      <c r="DO741" s="52"/>
      <c r="DP741" s="52"/>
      <c r="DQ741" s="52"/>
      <c r="DR741" s="52"/>
      <c r="DS741" s="52"/>
    </row>
    <row r="742" spans="4:123" x14ac:dyDescent="0.25">
      <c r="D742" s="56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  <c r="BW742" s="52"/>
      <c r="BX742" s="52"/>
      <c r="BY742" s="52"/>
      <c r="BZ742" s="52"/>
      <c r="CA742" s="52"/>
      <c r="CB742" s="52"/>
      <c r="CC742" s="52"/>
      <c r="CD742" s="52"/>
      <c r="CE742" s="52"/>
      <c r="CF742" s="52"/>
      <c r="CG742" s="52"/>
      <c r="CH742" s="52"/>
      <c r="CI742" s="52"/>
      <c r="CJ742" s="52"/>
      <c r="CK742" s="52"/>
      <c r="CL742" s="52"/>
      <c r="CM742" s="52"/>
      <c r="CN742" s="52"/>
      <c r="CO742" s="52"/>
      <c r="CP742" s="52"/>
      <c r="CQ742" s="52"/>
      <c r="CR742" s="52"/>
      <c r="CS742" s="52"/>
      <c r="CT742" s="52"/>
      <c r="CU742" s="52"/>
      <c r="CV742" s="52"/>
      <c r="CW742" s="52"/>
      <c r="CX742" s="52"/>
      <c r="CY742" s="52"/>
      <c r="CZ742" s="52"/>
      <c r="DA742" s="52"/>
      <c r="DB742" s="52"/>
      <c r="DC742" s="52"/>
      <c r="DD742" s="52"/>
      <c r="DE742" s="52"/>
      <c r="DF742" s="52"/>
      <c r="DG742" s="52"/>
      <c r="DH742" s="52"/>
      <c r="DI742" s="52"/>
      <c r="DJ742" s="52"/>
      <c r="DK742" s="52"/>
      <c r="DL742" s="52"/>
      <c r="DM742" s="52"/>
      <c r="DN742" s="52"/>
      <c r="DO742" s="52"/>
      <c r="DP742" s="52"/>
      <c r="DQ742" s="52"/>
      <c r="DR742" s="52"/>
      <c r="DS742" s="52"/>
    </row>
    <row r="743" spans="4:123" x14ac:dyDescent="0.25">
      <c r="D743" s="56" t="s">
        <v>2035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  <c r="BK743" s="52"/>
      <c r="BL743" s="52"/>
      <c r="BM743" s="52"/>
      <c r="BN743" s="52"/>
      <c r="BO743" s="52"/>
      <c r="BP743" s="52"/>
      <c r="BQ743" s="52"/>
      <c r="BR743" s="52"/>
      <c r="BS743" s="52"/>
      <c r="BT743" s="52"/>
      <c r="BU743" s="52"/>
      <c r="BV743" s="52"/>
      <c r="BW743" s="52"/>
      <c r="BX743" s="52"/>
      <c r="BY743" s="52"/>
      <c r="BZ743" s="52"/>
      <c r="CA743" s="52"/>
      <c r="CB743" s="52"/>
      <c r="CC743" s="52"/>
      <c r="CD743" s="52"/>
      <c r="CE743" s="52"/>
      <c r="CF743" s="52"/>
      <c r="CG743" s="52"/>
      <c r="CH743" s="52"/>
      <c r="CI743" s="52"/>
      <c r="CJ743" s="52"/>
      <c r="CK743" s="52"/>
      <c r="CL743" s="52"/>
      <c r="CM743" s="52"/>
      <c r="CN743" s="52"/>
      <c r="CO743" s="52"/>
      <c r="CP743" s="52"/>
      <c r="CQ743" s="52"/>
      <c r="CR743" s="52"/>
      <c r="CS743" s="52"/>
      <c r="CT743" s="52"/>
      <c r="CU743" s="52"/>
      <c r="CV743" s="52"/>
      <c r="CW743" s="52"/>
      <c r="CX743" s="52"/>
      <c r="CY743" s="52"/>
      <c r="CZ743" s="52"/>
      <c r="DA743" s="52"/>
      <c r="DB743" s="52"/>
      <c r="DC743" s="52"/>
      <c r="DD743" s="52"/>
      <c r="DE743" s="52"/>
      <c r="DF743" s="52"/>
      <c r="DG743" s="52"/>
      <c r="DH743" s="52"/>
      <c r="DI743" s="52"/>
      <c r="DJ743" s="52"/>
      <c r="DK743" s="52"/>
      <c r="DL743" s="52"/>
      <c r="DM743" s="52"/>
      <c r="DN743" s="52"/>
      <c r="DO743" s="52"/>
      <c r="DP743" s="52"/>
      <c r="DQ743" s="52"/>
      <c r="DR743" s="52"/>
      <c r="DS743" s="52"/>
    </row>
    <row r="744" spans="4:123" x14ac:dyDescent="0.25">
      <c r="D744" s="56" t="s">
        <v>364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52"/>
      <c r="BL744" s="52"/>
      <c r="BM744" s="52"/>
      <c r="BN744" s="52"/>
      <c r="BO744" s="52"/>
      <c r="BP744" s="52"/>
      <c r="BQ744" s="52"/>
      <c r="BR744" s="52"/>
      <c r="BS744" s="52"/>
      <c r="BT744" s="52"/>
      <c r="BU744" s="52"/>
      <c r="BV744" s="52"/>
      <c r="BW744" s="52"/>
      <c r="BX744" s="52"/>
      <c r="BY744" s="52"/>
      <c r="BZ744" s="52"/>
      <c r="CA744" s="52"/>
      <c r="CB744" s="52"/>
      <c r="CC744" s="52"/>
      <c r="CD744" s="52"/>
      <c r="CE744" s="52"/>
      <c r="CF744" s="52"/>
      <c r="CG744" s="52"/>
      <c r="CH744" s="52"/>
      <c r="CI744" s="52"/>
      <c r="CJ744" s="52"/>
      <c r="CK744" s="52"/>
      <c r="CL744" s="52"/>
      <c r="CM744" s="52"/>
      <c r="CN744" s="52"/>
      <c r="CO744" s="52"/>
      <c r="CP744" s="52"/>
      <c r="CQ744" s="52"/>
      <c r="CR744" s="52"/>
      <c r="CS744" s="52"/>
      <c r="CT744" s="52"/>
      <c r="CU744" s="52"/>
      <c r="CV744" s="52"/>
      <c r="CW744" s="52"/>
      <c r="CX744" s="52"/>
      <c r="CY744" s="52"/>
      <c r="CZ744" s="52"/>
      <c r="DA744" s="52"/>
      <c r="DB744" s="52"/>
      <c r="DC744" s="52"/>
      <c r="DD744" s="52"/>
      <c r="DE744" s="52"/>
      <c r="DF744" s="52"/>
      <c r="DG744" s="52"/>
      <c r="DH744" s="52"/>
      <c r="DI744" s="52"/>
      <c r="DJ744" s="52"/>
      <c r="DK744" s="52"/>
      <c r="DL744" s="52"/>
      <c r="DM744" s="52"/>
      <c r="DN744" s="52"/>
      <c r="DO744" s="52"/>
      <c r="DP744" s="52"/>
      <c r="DQ744" s="52"/>
      <c r="DR744" s="52"/>
      <c r="DS744" s="52"/>
    </row>
    <row r="745" spans="4:123" x14ac:dyDescent="0.25">
      <c r="D745" s="56" t="s">
        <v>889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  <c r="BK745" s="52"/>
      <c r="BL745" s="52"/>
      <c r="BM745" s="52"/>
      <c r="BN745" s="52"/>
      <c r="BO745" s="52"/>
      <c r="BP745" s="52"/>
      <c r="BQ745" s="52"/>
      <c r="BR745" s="52"/>
      <c r="BS745" s="52"/>
      <c r="BT745" s="52"/>
      <c r="BU745" s="52"/>
      <c r="BV745" s="52"/>
      <c r="BW745" s="52"/>
      <c r="BX745" s="52"/>
      <c r="BY745" s="52"/>
      <c r="BZ745" s="52"/>
      <c r="CA745" s="52"/>
      <c r="CB745" s="52"/>
      <c r="CC745" s="52"/>
      <c r="CD745" s="52"/>
      <c r="CE745" s="52"/>
      <c r="CF745" s="52"/>
      <c r="CG745" s="52"/>
      <c r="CH745" s="52"/>
      <c r="CI745" s="52"/>
      <c r="CJ745" s="52"/>
      <c r="CK745" s="52"/>
      <c r="CL745" s="52"/>
      <c r="CM745" s="52"/>
      <c r="CN745" s="52"/>
      <c r="CO745" s="52"/>
      <c r="CP745" s="52"/>
      <c r="CQ745" s="52"/>
      <c r="CR745" s="52"/>
      <c r="CS745" s="52"/>
      <c r="CT745" s="52"/>
      <c r="CU745" s="52"/>
      <c r="CV745" s="52"/>
      <c r="CW745" s="52"/>
      <c r="CX745" s="52"/>
      <c r="CY745" s="52"/>
      <c r="CZ745" s="52"/>
      <c r="DA745" s="52"/>
      <c r="DB745" s="52"/>
      <c r="DC745" s="52"/>
      <c r="DD745" s="52"/>
      <c r="DE745" s="52"/>
      <c r="DF745" s="52"/>
      <c r="DG745" s="52"/>
      <c r="DH745" s="52"/>
      <c r="DI745" s="52"/>
      <c r="DJ745" s="52"/>
      <c r="DK745" s="52"/>
      <c r="DL745" s="52"/>
      <c r="DM745" s="52"/>
      <c r="DN745" s="52"/>
      <c r="DO745" s="52"/>
      <c r="DP745" s="52"/>
      <c r="DQ745" s="52"/>
      <c r="DR745" s="52"/>
      <c r="DS745" s="52"/>
    </row>
    <row r="746" spans="4:123" x14ac:dyDescent="0.25">
      <c r="D746" s="56" t="s">
        <v>2036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  <c r="BK746" s="52"/>
      <c r="BL746" s="52"/>
      <c r="BM746" s="52"/>
      <c r="BN746" s="52"/>
      <c r="BO746" s="52"/>
      <c r="BP746" s="52"/>
      <c r="BQ746" s="52"/>
      <c r="BR746" s="52"/>
      <c r="BS746" s="52"/>
      <c r="BT746" s="52"/>
      <c r="BU746" s="52"/>
      <c r="BV746" s="52"/>
      <c r="BW746" s="52"/>
      <c r="BX746" s="52"/>
      <c r="BY746" s="52"/>
      <c r="BZ746" s="52"/>
      <c r="CA746" s="52"/>
      <c r="CB746" s="52"/>
      <c r="CC746" s="52"/>
      <c r="CD746" s="52"/>
      <c r="CE746" s="52"/>
      <c r="CF746" s="52"/>
      <c r="CG746" s="52"/>
      <c r="CH746" s="52"/>
      <c r="CI746" s="52"/>
      <c r="CJ746" s="52"/>
      <c r="CK746" s="52"/>
      <c r="CL746" s="52"/>
      <c r="CM746" s="52"/>
      <c r="CN746" s="52"/>
      <c r="CO746" s="52"/>
      <c r="CP746" s="52"/>
      <c r="CQ746" s="52"/>
      <c r="CR746" s="52"/>
      <c r="CS746" s="52"/>
      <c r="CT746" s="52"/>
      <c r="CU746" s="52"/>
      <c r="CV746" s="52"/>
      <c r="CW746" s="52"/>
      <c r="CX746" s="52"/>
      <c r="CY746" s="52"/>
      <c r="CZ746" s="52"/>
      <c r="DA746" s="52"/>
      <c r="DB746" s="52"/>
      <c r="DC746" s="52"/>
      <c r="DD746" s="52"/>
      <c r="DE746" s="52"/>
      <c r="DF746" s="52"/>
      <c r="DG746" s="52"/>
      <c r="DH746" s="52"/>
      <c r="DI746" s="52"/>
      <c r="DJ746" s="52"/>
      <c r="DK746" s="52"/>
      <c r="DL746" s="52"/>
      <c r="DM746" s="52"/>
      <c r="DN746" s="52"/>
      <c r="DO746" s="52"/>
      <c r="DP746" s="52"/>
      <c r="DQ746" s="52"/>
      <c r="DR746" s="52"/>
      <c r="DS746" s="52"/>
    </row>
    <row r="747" spans="4:123" x14ac:dyDescent="0.25">
      <c r="D747" s="56" t="s">
        <v>2037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  <c r="BK747" s="52"/>
      <c r="BL747" s="52"/>
      <c r="BM747" s="52"/>
      <c r="BN747" s="52"/>
      <c r="BO747" s="52"/>
      <c r="BP747" s="52"/>
      <c r="BQ747" s="52"/>
      <c r="BR747" s="52"/>
      <c r="BS747" s="52"/>
      <c r="BT747" s="52"/>
      <c r="BU747" s="52"/>
      <c r="BV747" s="52"/>
      <c r="BW747" s="52"/>
      <c r="BX747" s="52"/>
      <c r="BY747" s="52"/>
      <c r="BZ747" s="52"/>
      <c r="CA747" s="52"/>
      <c r="CB747" s="52"/>
      <c r="CC747" s="52"/>
      <c r="CD747" s="52"/>
      <c r="CE747" s="52"/>
      <c r="CF747" s="52"/>
      <c r="CG747" s="52"/>
      <c r="CH747" s="52"/>
      <c r="CI747" s="52"/>
      <c r="CJ747" s="52"/>
      <c r="CK747" s="52"/>
      <c r="CL747" s="52"/>
      <c r="CM747" s="52"/>
      <c r="CN747" s="52"/>
      <c r="CO747" s="52"/>
      <c r="CP747" s="52"/>
      <c r="CQ747" s="52"/>
      <c r="CR747" s="52"/>
      <c r="CS747" s="52"/>
      <c r="CT747" s="52"/>
      <c r="CU747" s="52"/>
      <c r="CV747" s="52"/>
      <c r="CW747" s="52"/>
      <c r="CX747" s="52"/>
      <c r="CY747" s="52"/>
      <c r="CZ747" s="52"/>
      <c r="DA747" s="52"/>
      <c r="DB747" s="52"/>
      <c r="DC747" s="52"/>
      <c r="DD747" s="52"/>
      <c r="DE747" s="52"/>
      <c r="DF747" s="52"/>
      <c r="DG747" s="52"/>
      <c r="DH747" s="52"/>
      <c r="DI747" s="52"/>
      <c r="DJ747" s="52"/>
      <c r="DK747" s="52"/>
      <c r="DL747" s="52"/>
      <c r="DM747" s="52"/>
      <c r="DN747" s="52"/>
      <c r="DO747" s="52"/>
      <c r="DP747" s="52"/>
      <c r="DQ747" s="52"/>
      <c r="DR747" s="52"/>
      <c r="DS747" s="52"/>
    </row>
    <row r="748" spans="4:123" x14ac:dyDescent="0.25">
      <c r="D748" s="56" t="s">
        <v>2038</v>
      </c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  <c r="BK748" s="52"/>
      <c r="BL748" s="52"/>
      <c r="BM748" s="52"/>
      <c r="BN748" s="52"/>
      <c r="BO748" s="52"/>
      <c r="BP748" s="52"/>
      <c r="BQ748" s="52"/>
      <c r="BR748" s="52"/>
      <c r="BS748" s="52"/>
      <c r="BT748" s="52"/>
      <c r="BU748" s="52"/>
      <c r="BV748" s="52"/>
      <c r="BW748" s="52"/>
      <c r="BX748" s="52"/>
      <c r="BY748" s="52"/>
      <c r="BZ748" s="52"/>
      <c r="CA748" s="52"/>
      <c r="CB748" s="52"/>
      <c r="CC748" s="52"/>
      <c r="CD748" s="52"/>
      <c r="CE748" s="52"/>
      <c r="CF748" s="52"/>
      <c r="CG748" s="52"/>
      <c r="CH748" s="52"/>
      <c r="CI748" s="52"/>
      <c r="CJ748" s="52"/>
      <c r="CK748" s="52"/>
      <c r="CL748" s="52"/>
      <c r="CM748" s="52"/>
      <c r="CN748" s="52"/>
      <c r="CO748" s="52"/>
      <c r="CP748" s="52"/>
      <c r="CQ748" s="52"/>
      <c r="CR748" s="52"/>
      <c r="CS748" s="52"/>
      <c r="CT748" s="52"/>
      <c r="CU748" s="52"/>
      <c r="CV748" s="52"/>
      <c r="CW748" s="52"/>
      <c r="CX748" s="52"/>
      <c r="CY748" s="52"/>
      <c r="CZ748" s="52"/>
      <c r="DA748" s="52"/>
      <c r="DB748" s="52"/>
      <c r="DC748" s="52"/>
      <c r="DD748" s="52"/>
      <c r="DE748" s="52"/>
      <c r="DF748" s="52"/>
      <c r="DG748" s="52"/>
      <c r="DH748" s="52"/>
      <c r="DI748" s="52"/>
      <c r="DJ748" s="52"/>
      <c r="DK748" s="52"/>
      <c r="DL748" s="52"/>
      <c r="DM748" s="52"/>
      <c r="DN748" s="52"/>
      <c r="DO748" s="52"/>
      <c r="DP748" s="52"/>
      <c r="DQ748" s="52"/>
      <c r="DR748" s="52"/>
      <c r="DS748" s="52"/>
    </row>
    <row r="749" spans="4:123" x14ac:dyDescent="0.25">
      <c r="D749" s="56" t="s">
        <v>368</v>
      </c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52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  <c r="BV749" s="52"/>
      <c r="BW749" s="52"/>
      <c r="BX749" s="52"/>
      <c r="BY749" s="52"/>
      <c r="BZ749" s="52"/>
      <c r="CA749" s="52"/>
      <c r="CB749" s="52"/>
      <c r="CC749" s="52"/>
      <c r="CD749" s="52"/>
      <c r="CE749" s="52"/>
      <c r="CF749" s="52"/>
      <c r="CG749" s="52"/>
      <c r="CH749" s="52"/>
      <c r="CI749" s="52"/>
      <c r="CJ749" s="52"/>
      <c r="CK749" s="52"/>
      <c r="CL749" s="52"/>
      <c r="CM749" s="52"/>
      <c r="CN749" s="52"/>
      <c r="CO749" s="52"/>
      <c r="CP749" s="52"/>
      <c r="CQ749" s="52"/>
      <c r="CR749" s="52"/>
      <c r="CS749" s="52"/>
      <c r="CT749" s="52"/>
      <c r="CU749" s="52"/>
      <c r="CV749" s="52"/>
      <c r="CW749" s="52"/>
      <c r="CX749" s="52"/>
      <c r="CY749" s="52"/>
      <c r="CZ749" s="52"/>
      <c r="DA749" s="52"/>
      <c r="DB749" s="52"/>
      <c r="DC749" s="52"/>
      <c r="DD749" s="52"/>
      <c r="DE749" s="52"/>
      <c r="DF749" s="52"/>
      <c r="DG749" s="52"/>
      <c r="DH749" s="52"/>
      <c r="DI749" s="52"/>
      <c r="DJ749" s="52"/>
      <c r="DK749" s="52"/>
      <c r="DL749" s="52"/>
      <c r="DM749" s="52"/>
      <c r="DN749" s="52"/>
      <c r="DO749" s="52"/>
      <c r="DP749" s="52"/>
      <c r="DQ749" s="52"/>
      <c r="DR749" s="52"/>
      <c r="DS749" s="52"/>
    </row>
    <row r="750" spans="4:123" x14ac:dyDescent="0.25">
      <c r="D750" s="56" t="s">
        <v>508</v>
      </c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  <c r="BK750" s="52"/>
      <c r="BL750" s="52"/>
      <c r="BM750" s="52"/>
      <c r="BN750" s="52"/>
      <c r="BO750" s="52"/>
      <c r="BP750" s="52"/>
      <c r="BQ750" s="52"/>
      <c r="BR750" s="52"/>
      <c r="BS750" s="52"/>
      <c r="BT750" s="52"/>
      <c r="BU750" s="52"/>
      <c r="BV750" s="52"/>
      <c r="BW750" s="52"/>
      <c r="BX750" s="52"/>
      <c r="BY750" s="52"/>
      <c r="BZ750" s="52"/>
      <c r="CA750" s="52"/>
      <c r="CB750" s="52"/>
      <c r="CC750" s="52"/>
      <c r="CD750" s="52"/>
      <c r="CE750" s="52"/>
      <c r="CF750" s="52"/>
      <c r="CG750" s="52"/>
      <c r="CH750" s="52"/>
      <c r="CI750" s="52"/>
      <c r="CJ750" s="52"/>
      <c r="CK750" s="52"/>
      <c r="CL750" s="52"/>
      <c r="CM750" s="52"/>
      <c r="CN750" s="52"/>
      <c r="CO750" s="52"/>
      <c r="CP750" s="52"/>
      <c r="CQ750" s="52"/>
      <c r="CR750" s="52"/>
      <c r="CS750" s="52"/>
      <c r="CT750" s="52"/>
      <c r="CU750" s="52"/>
      <c r="CV750" s="52"/>
      <c r="CW750" s="52"/>
      <c r="CX750" s="52"/>
      <c r="CY750" s="52"/>
      <c r="CZ750" s="52"/>
      <c r="DA750" s="52"/>
      <c r="DB750" s="52"/>
      <c r="DC750" s="52"/>
      <c r="DD750" s="52"/>
      <c r="DE750" s="52"/>
      <c r="DF750" s="52"/>
      <c r="DG750" s="52"/>
      <c r="DH750" s="52"/>
      <c r="DI750" s="52"/>
      <c r="DJ750" s="52"/>
      <c r="DK750" s="52"/>
      <c r="DL750" s="52"/>
      <c r="DM750" s="52"/>
      <c r="DN750" s="52"/>
      <c r="DO750" s="52"/>
      <c r="DP750" s="52"/>
      <c r="DQ750" s="52"/>
      <c r="DR750" s="52"/>
      <c r="DS750" s="52"/>
    </row>
    <row r="751" spans="4:123" x14ac:dyDescent="0.25">
      <c r="D751" s="56" t="s">
        <v>2039</v>
      </c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  <c r="BK751" s="52"/>
      <c r="BL751" s="52"/>
      <c r="BM751" s="52"/>
      <c r="BN751" s="52"/>
      <c r="BO751" s="52"/>
      <c r="BP751" s="52"/>
      <c r="BQ751" s="52"/>
      <c r="BR751" s="52"/>
      <c r="BS751" s="52"/>
      <c r="BT751" s="52"/>
      <c r="BU751" s="52"/>
      <c r="BV751" s="52"/>
      <c r="BW751" s="52"/>
      <c r="BX751" s="52"/>
      <c r="BY751" s="52"/>
      <c r="BZ751" s="52"/>
      <c r="CA751" s="52"/>
      <c r="CB751" s="52"/>
      <c r="CC751" s="52"/>
      <c r="CD751" s="52"/>
      <c r="CE751" s="52"/>
      <c r="CF751" s="52"/>
      <c r="CG751" s="52"/>
      <c r="CH751" s="52"/>
      <c r="CI751" s="52"/>
      <c r="CJ751" s="52"/>
      <c r="CK751" s="52"/>
      <c r="CL751" s="52"/>
      <c r="CM751" s="52"/>
      <c r="CN751" s="52"/>
      <c r="CO751" s="52"/>
      <c r="CP751" s="52"/>
      <c r="CQ751" s="52"/>
      <c r="CR751" s="52"/>
      <c r="CS751" s="52"/>
      <c r="CT751" s="52"/>
      <c r="CU751" s="52"/>
      <c r="CV751" s="52"/>
      <c r="CW751" s="52"/>
      <c r="CX751" s="52"/>
      <c r="CY751" s="52"/>
      <c r="CZ751" s="52"/>
      <c r="DA751" s="52"/>
      <c r="DB751" s="52"/>
      <c r="DC751" s="52"/>
      <c r="DD751" s="52"/>
      <c r="DE751" s="52"/>
      <c r="DF751" s="52"/>
      <c r="DG751" s="52"/>
      <c r="DH751" s="52"/>
      <c r="DI751" s="52"/>
      <c r="DJ751" s="52"/>
      <c r="DK751" s="52"/>
      <c r="DL751" s="52"/>
      <c r="DM751" s="52"/>
      <c r="DN751" s="52"/>
      <c r="DO751" s="52"/>
      <c r="DP751" s="52"/>
      <c r="DQ751" s="52"/>
      <c r="DR751" s="52"/>
      <c r="DS751" s="52"/>
    </row>
    <row r="752" spans="4:123" x14ac:dyDescent="0.25">
      <c r="D752" s="56" t="s">
        <v>2040</v>
      </c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  <c r="BK752" s="52"/>
      <c r="BL752" s="52"/>
      <c r="BM752" s="52"/>
      <c r="BN752" s="52"/>
      <c r="BO752" s="52"/>
      <c r="BP752" s="52"/>
      <c r="BQ752" s="52"/>
      <c r="BR752" s="52"/>
      <c r="BS752" s="52"/>
      <c r="BT752" s="52"/>
      <c r="BU752" s="52"/>
      <c r="BV752" s="52"/>
      <c r="BW752" s="52"/>
      <c r="BX752" s="52"/>
      <c r="BY752" s="52"/>
      <c r="BZ752" s="52"/>
      <c r="CA752" s="52"/>
      <c r="CB752" s="52"/>
      <c r="CC752" s="52"/>
      <c r="CD752" s="52"/>
      <c r="CE752" s="52"/>
      <c r="CF752" s="52"/>
      <c r="CG752" s="52"/>
      <c r="CH752" s="52"/>
      <c r="CI752" s="52"/>
      <c r="CJ752" s="52"/>
      <c r="CK752" s="52"/>
      <c r="CL752" s="52"/>
      <c r="CM752" s="52"/>
      <c r="CN752" s="52"/>
      <c r="CO752" s="52"/>
      <c r="CP752" s="52"/>
      <c r="CQ752" s="52"/>
      <c r="CR752" s="52"/>
      <c r="CS752" s="52"/>
      <c r="CT752" s="52"/>
      <c r="CU752" s="52"/>
      <c r="CV752" s="52"/>
      <c r="CW752" s="52"/>
      <c r="CX752" s="52"/>
      <c r="CY752" s="52"/>
      <c r="CZ752" s="52"/>
      <c r="DA752" s="52"/>
      <c r="DB752" s="52"/>
      <c r="DC752" s="52"/>
      <c r="DD752" s="52"/>
      <c r="DE752" s="52"/>
      <c r="DF752" s="52"/>
      <c r="DG752" s="52"/>
      <c r="DH752" s="52"/>
      <c r="DI752" s="52"/>
      <c r="DJ752" s="52"/>
      <c r="DK752" s="52"/>
      <c r="DL752" s="52"/>
      <c r="DM752" s="52"/>
      <c r="DN752" s="52"/>
      <c r="DO752" s="52"/>
      <c r="DP752" s="52"/>
      <c r="DQ752" s="52"/>
      <c r="DR752" s="52"/>
      <c r="DS752" s="52"/>
    </row>
    <row r="754" spans="4:44" x14ac:dyDescent="0.25">
      <c r="D754" s="57" t="s">
        <v>357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  <c r="AO754" s="53"/>
      <c r="AP754" s="53"/>
      <c r="AQ754" s="53"/>
      <c r="AR754" s="53"/>
    </row>
    <row r="755" spans="4:44" x14ac:dyDescent="0.25">
      <c r="D755" s="57" t="s">
        <v>322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</row>
    <row r="756" spans="4:44" x14ac:dyDescent="0.25">
      <c r="D756" s="57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</row>
    <row r="757" spans="4:44" x14ac:dyDescent="0.25">
      <c r="D757" s="57" t="s">
        <v>2041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</row>
    <row r="758" spans="4:44" x14ac:dyDescent="0.25">
      <c r="D758" s="57" t="s">
        <v>2042</v>
      </c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</row>
    <row r="759" spans="4:44" x14ac:dyDescent="0.25">
      <c r="D759" s="57" t="s">
        <v>2043</v>
      </c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</row>
    <row r="760" spans="4:44" x14ac:dyDescent="0.25">
      <c r="D760" s="57" t="s">
        <v>2044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</row>
    <row r="761" spans="4:44" x14ac:dyDescent="0.25">
      <c r="D761" s="57" t="s">
        <v>2045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</row>
    <row r="762" spans="4:44" x14ac:dyDescent="0.25">
      <c r="D762" s="57" t="s">
        <v>2046</v>
      </c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</row>
    <row r="763" spans="4:44" x14ac:dyDescent="0.25">
      <c r="D763" s="57" t="s">
        <v>2047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</row>
    <row r="764" spans="4:44" x14ac:dyDescent="0.25">
      <c r="D764" s="57" t="s">
        <v>2048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</row>
    <row r="765" spans="4:44" x14ac:dyDescent="0.25">
      <c r="D765" s="57" t="s">
        <v>2049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</row>
    <row r="766" spans="4:44" x14ac:dyDescent="0.25">
      <c r="D766" s="57" t="s">
        <v>2050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</row>
    <row r="767" spans="4:44" x14ac:dyDescent="0.25">
      <c r="D767" s="57" t="s">
        <v>2051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3"/>
      <c r="AR767" s="53"/>
    </row>
    <row r="768" spans="4:44" x14ac:dyDescent="0.25">
      <c r="D768" s="57" t="s">
        <v>2052</v>
      </c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3"/>
      <c r="AR768" s="53"/>
    </row>
    <row r="769" spans="4:44" x14ac:dyDescent="0.25">
      <c r="D769" s="57" t="s">
        <v>2053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3"/>
      <c r="AR769" s="53"/>
    </row>
    <row r="770" spans="4:44" x14ac:dyDescent="0.25">
      <c r="D770" s="57" t="s">
        <v>2054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3"/>
      <c r="AR770" s="53"/>
    </row>
    <row r="771" spans="4:44" x14ac:dyDescent="0.25">
      <c r="D771" s="57" t="s">
        <v>2055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3"/>
      <c r="AR771" s="53"/>
    </row>
    <row r="772" spans="4:44" x14ac:dyDescent="0.25">
      <c r="D772" s="57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3"/>
      <c r="AR772" s="53"/>
    </row>
    <row r="773" spans="4:44" x14ac:dyDescent="0.25">
      <c r="D773" s="57" t="s">
        <v>263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  <c r="AP773" s="53"/>
      <c r="AQ773" s="53"/>
      <c r="AR773" s="53"/>
    </row>
    <row r="774" spans="4:44" x14ac:dyDescent="0.25">
      <c r="D774" s="57" t="s">
        <v>264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  <c r="AP774" s="53"/>
      <c r="AQ774" s="53"/>
      <c r="AR774" s="53"/>
    </row>
    <row r="775" spans="4:44" x14ac:dyDescent="0.25">
      <c r="D775" s="57" t="s">
        <v>358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3"/>
      <c r="AN775" s="53"/>
      <c r="AO775" s="53"/>
      <c r="AP775" s="53"/>
      <c r="AQ775" s="53"/>
      <c r="AR775" s="53"/>
    </row>
    <row r="777" spans="4:44" x14ac:dyDescent="0.25">
      <c r="D777" s="56" t="s">
        <v>33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</row>
    <row r="778" spans="4:44" x14ac:dyDescent="0.25">
      <c r="D778" s="56" t="s">
        <v>2056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</row>
    <row r="779" spans="4:44" x14ac:dyDescent="0.25">
      <c r="D779" s="56" t="s">
        <v>2064</v>
      </c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</row>
    <row r="780" spans="4:44" x14ac:dyDescent="0.25">
      <c r="D780" s="56" t="s">
        <v>2057</v>
      </c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</row>
    <row r="781" spans="4:44" x14ac:dyDescent="0.25">
      <c r="D781" s="56" t="s">
        <v>2058</v>
      </c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</row>
    <row r="782" spans="4:44" x14ac:dyDescent="0.25">
      <c r="D782" s="56" t="s">
        <v>2059</v>
      </c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</row>
    <row r="783" spans="4:44" x14ac:dyDescent="0.25">
      <c r="D783" s="56" t="s">
        <v>2060</v>
      </c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</row>
    <row r="784" spans="4:44" x14ac:dyDescent="0.25">
      <c r="D784" s="56" t="s">
        <v>2061</v>
      </c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</row>
    <row r="785" spans="4:70" x14ac:dyDescent="0.25">
      <c r="D785" s="56" t="s">
        <v>2062</v>
      </c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</row>
    <row r="786" spans="4:70" x14ac:dyDescent="0.25">
      <c r="D786" s="56" t="s">
        <v>2063</v>
      </c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</row>
    <row r="788" spans="4:70" x14ac:dyDescent="0.25">
      <c r="D788" s="57" t="s">
        <v>357</v>
      </c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  <c r="BG788" s="53"/>
      <c r="BH788" s="53"/>
      <c r="BI788" s="53"/>
      <c r="BJ788" s="53"/>
      <c r="BK788" s="53"/>
      <c r="BL788" s="53"/>
      <c r="BM788" s="53"/>
      <c r="BN788" s="53"/>
      <c r="BO788" s="53"/>
      <c r="BP788" s="53"/>
      <c r="BQ788" s="53"/>
      <c r="BR788" s="53"/>
    </row>
    <row r="789" spans="4:70" x14ac:dyDescent="0.25">
      <c r="D789" s="57" t="s">
        <v>322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3"/>
      <c r="AN789" s="53"/>
      <c r="AO789" s="53"/>
      <c r="AP789" s="53"/>
      <c r="AQ789" s="53"/>
      <c r="AR789" s="53"/>
      <c r="AS789" s="53"/>
      <c r="AT789" s="53"/>
      <c r="AU789" s="53"/>
      <c r="AV789" s="53"/>
      <c r="AW789" s="53"/>
      <c r="AX789" s="53"/>
      <c r="AY789" s="53"/>
      <c r="AZ789" s="53"/>
      <c r="BA789" s="53"/>
      <c r="BB789" s="53"/>
      <c r="BC789" s="53"/>
      <c r="BD789" s="53"/>
      <c r="BE789" s="53"/>
      <c r="BF789" s="53"/>
      <c r="BG789" s="53"/>
      <c r="BH789" s="53"/>
      <c r="BI789" s="53"/>
      <c r="BJ789" s="53"/>
      <c r="BK789" s="53"/>
      <c r="BL789" s="53"/>
      <c r="BM789" s="53"/>
      <c r="BN789" s="53"/>
      <c r="BO789" s="53"/>
      <c r="BP789" s="53"/>
      <c r="BQ789" s="53"/>
      <c r="BR789" s="53"/>
    </row>
    <row r="790" spans="4:70" x14ac:dyDescent="0.25">
      <c r="D790" s="57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3"/>
      <c r="AN790" s="53"/>
      <c r="AO790" s="53"/>
      <c r="AP790" s="53"/>
      <c r="AQ790" s="53"/>
      <c r="AR790" s="53"/>
      <c r="AS790" s="53"/>
      <c r="AT790" s="53"/>
      <c r="AU790" s="53"/>
      <c r="AV790" s="53"/>
      <c r="AW790" s="53"/>
      <c r="AX790" s="53"/>
      <c r="AY790" s="53"/>
      <c r="AZ790" s="53"/>
      <c r="BA790" s="53"/>
      <c r="BB790" s="53"/>
      <c r="BC790" s="53"/>
      <c r="BD790" s="53"/>
      <c r="BE790" s="53"/>
      <c r="BF790" s="53"/>
      <c r="BG790" s="53"/>
      <c r="BH790" s="53"/>
      <c r="BI790" s="53"/>
      <c r="BJ790" s="53"/>
      <c r="BK790" s="53"/>
      <c r="BL790" s="53"/>
      <c r="BM790" s="53"/>
      <c r="BN790" s="53"/>
      <c r="BO790" s="53"/>
      <c r="BP790" s="53"/>
      <c r="BQ790" s="53"/>
      <c r="BR790" s="53"/>
    </row>
    <row r="791" spans="4:70" x14ac:dyDescent="0.25">
      <c r="D791" s="57" t="s">
        <v>2065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  <c r="BL791" s="53"/>
      <c r="BM791" s="53"/>
      <c r="BN791" s="53"/>
      <c r="BO791" s="53"/>
      <c r="BP791" s="53"/>
      <c r="BQ791" s="53"/>
      <c r="BR791" s="53"/>
    </row>
    <row r="792" spans="4:70" x14ac:dyDescent="0.25">
      <c r="D792" s="57" t="s">
        <v>2066</v>
      </c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  <c r="BL792" s="53"/>
      <c r="BM792" s="53"/>
      <c r="BN792" s="53"/>
      <c r="BO792" s="53"/>
      <c r="BP792" s="53"/>
      <c r="BQ792" s="53"/>
      <c r="BR792" s="53"/>
    </row>
    <row r="793" spans="4:70" x14ac:dyDescent="0.25">
      <c r="D793" s="57" t="s">
        <v>2067</v>
      </c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  <c r="BL793" s="53"/>
      <c r="BM793" s="53"/>
      <c r="BN793" s="53"/>
      <c r="BO793" s="53"/>
      <c r="BP793" s="53"/>
      <c r="BQ793" s="53"/>
      <c r="BR793" s="53"/>
    </row>
    <row r="794" spans="4:70" x14ac:dyDescent="0.25">
      <c r="D794" s="57" t="s">
        <v>2068</v>
      </c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  <c r="BL794" s="53"/>
      <c r="BM794" s="53"/>
      <c r="BN794" s="53"/>
      <c r="BO794" s="53"/>
      <c r="BP794" s="53"/>
      <c r="BQ794" s="53"/>
      <c r="BR794" s="53"/>
    </row>
    <row r="795" spans="4:70" x14ac:dyDescent="0.25">
      <c r="D795" s="57" t="s">
        <v>2069</v>
      </c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  <c r="BL795" s="53"/>
      <c r="BM795" s="53"/>
      <c r="BN795" s="53"/>
      <c r="BO795" s="53"/>
      <c r="BP795" s="53"/>
      <c r="BQ795" s="53"/>
      <c r="BR795" s="53"/>
    </row>
    <row r="796" spans="4:70" x14ac:dyDescent="0.25">
      <c r="D796" s="57" t="s">
        <v>2070</v>
      </c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  <c r="BL796" s="53"/>
      <c r="BM796" s="53"/>
      <c r="BN796" s="53"/>
      <c r="BO796" s="53"/>
      <c r="BP796" s="53"/>
      <c r="BQ796" s="53"/>
      <c r="BR796" s="53"/>
    </row>
    <row r="797" spans="4:70" x14ac:dyDescent="0.25">
      <c r="D797" s="57" t="s">
        <v>2071</v>
      </c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  <c r="BL797" s="53"/>
      <c r="BM797" s="53"/>
      <c r="BN797" s="53"/>
      <c r="BO797" s="53"/>
      <c r="BP797" s="53"/>
      <c r="BQ797" s="53"/>
      <c r="BR797" s="53"/>
    </row>
    <row r="798" spans="4:70" x14ac:dyDescent="0.25">
      <c r="D798" s="57" t="s">
        <v>2072</v>
      </c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</row>
    <row r="799" spans="4:70" x14ac:dyDescent="0.25">
      <c r="D799" s="57" t="s">
        <v>2073</v>
      </c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  <c r="BL799" s="53"/>
      <c r="BM799" s="53"/>
      <c r="BN799" s="53"/>
      <c r="BO799" s="53"/>
      <c r="BP799" s="53"/>
      <c r="BQ799" s="53"/>
      <c r="BR799" s="53"/>
    </row>
    <row r="800" spans="4:70" x14ac:dyDescent="0.25">
      <c r="D800" s="57" t="s">
        <v>2074</v>
      </c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  <c r="BL800" s="53"/>
      <c r="BM800" s="53"/>
      <c r="BN800" s="53"/>
      <c r="BO800" s="53"/>
      <c r="BP800" s="53"/>
      <c r="BQ800" s="53"/>
      <c r="BR800" s="53"/>
    </row>
    <row r="801" spans="4:70" x14ac:dyDescent="0.25">
      <c r="D801" s="57" t="s">
        <v>2075</v>
      </c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</row>
    <row r="802" spans="4:70" x14ac:dyDescent="0.25">
      <c r="D802" s="57" t="s">
        <v>2076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</row>
    <row r="803" spans="4:70" x14ac:dyDescent="0.25">
      <c r="D803" s="57" t="s">
        <v>2077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</row>
    <row r="804" spans="4:70" x14ac:dyDescent="0.25">
      <c r="D804" s="57" t="s">
        <v>2078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</row>
    <row r="805" spans="4:70" x14ac:dyDescent="0.25">
      <c r="D805" s="57" t="s">
        <v>2079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</row>
    <row r="806" spans="4:70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</row>
    <row r="807" spans="4:70" x14ac:dyDescent="0.25">
      <c r="D807" s="57" t="s">
        <v>264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</row>
    <row r="808" spans="4:70" x14ac:dyDescent="0.25">
      <c r="D808" s="57" t="s">
        <v>263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</row>
    <row r="809" spans="4:70" x14ac:dyDescent="0.25">
      <c r="D809" s="57" t="s">
        <v>358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</row>
    <row r="811" spans="4:70" x14ac:dyDescent="0.25">
      <c r="D811" s="51" t="s">
        <v>2310</v>
      </c>
    </row>
    <row r="813" spans="4:70" x14ac:dyDescent="0.25">
      <c r="D813" s="47" t="s">
        <v>1982</v>
      </c>
    </row>
    <row r="862" spans="2:4" x14ac:dyDescent="0.25">
      <c r="B862" s="50">
        <v>0</v>
      </c>
      <c r="D862" s="51" t="s">
        <v>1979</v>
      </c>
    </row>
    <row r="863" spans="2:4" x14ac:dyDescent="0.25">
      <c r="D863" s="59" t="s">
        <v>306</v>
      </c>
    </row>
    <row r="865" spans="4:37" x14ac:dyDescent="0.25">
      <c r="D865" s="55" t="s">
        <v>557</v>
      </c>
    </row>
    <row r="866" spans="4:37" x14ac:dyDescent="0.25">
      <c r="D866" s="51" t="s">
        <v>547</v>
      </c>
      <c r="AK866" s="54" t="s">
        <v>574</v>
      </c>
    </row>
    <row r="867" spans="4:37" x14ac:dyDescent="0.25">
      <c r="E867" s="54" t="s">
        <v>548</v>
      </c>
    </row>
    <row r="868" spans="4:37" x14ac:dyDescent="0.25">
      <c r="D868" s="51" t="s">
        <v>558</v>
      </c>
      <c r="AK868" s="54" t="s">
        <v>650</v>
      </c>
    </row>
    <row r="869" spans="4:37" x14ac:dyDescent="0.25">
      <c r="E869" s="54" t="s">
        <v>559</v>
      </c>
    </row>
    <row r="870" spans="4:37" x14ac:dyDescent="0.25">
      <c r="D870" s="51" t="s">
        <v>643</v>
      </c>
      <c r="AK870" s="54" t="s">
        <v>952</v>
      </c>
    </row>
    <row r="871" spans="4:37" x14ac:dyDescent="0.25">
      <c r="E871" s="54" t="s">
        <v>951</v>
      </c>
    </row>
    <row r="872" spans="4:37" x14ac:dyDescent="0.25">
      <c r="D872" s="51" t="s">
        <v>946</v>
      </c>
      <c r="AK872" s="54" t="s">
        <v>1967</v>
      </c>
    </row>
    <row r="873" spans="4:37" x14ac:dyDescent="0.25">
      <c r="E873" s="54" t="s">
        <v>947</v>
      </c>
    </row>
    <row r="874" spans="4:37" x14ac:dyDescent="0.25">
      <c r="D874" s="51" t="s">
        <v>1959</v>
      </c>
      <c r="AK874" s="54" t="s">
        <v>2080</v>
      </c>
    </row>
    <row r="875" spans="4:37" x14ac:dyDescent="0.25">
      <c r="E875" s="54" t="s">
        <v>1960</v>
      </c>
    </row>
    <row r="877" spans="4:37" x14ac:dyDescent="0.25">
      <c r="D877" s="47" t="s">
        <v>36</v>
      </c>
    </row>
    <row r="878" spans="4:37" x14ac:dyDescent="0.25">
      <c r="D878" s="54" t="s">
        <v>2081</v>
      </c>
    </row>
    <row r="880" spans="4:37" x14ac:dyDescent="0.25">
      <c r="D880" s="47" t="s">
        <v>1954</v>
      </c>
    </row>
    <row r="904" spans="4:4" x14ac:dyDescent="0.25">
      <c r="D904" s="47" t="s">
        <v>348</v>
      </c>
    </row>
    <row r="905" spans="4:4" x14ac:dyDescent="0.25">
      <c r="D905" s="51" t="s">
        <v>1962</v>
      </c>
    </row>
    <row r="907" spans="4:4" x14ac:dyDescent="0.25">
      <c r="D907" s="47" t="s">
        <v>2103</v>
      </c>
    </row>
    <row r="929" spans="4:4" x14ac:dyDescent="0.25">
      <c r="D929" s="51" t="s">
        <v>2310</v>
      </c>
    </row>
    <row r="931" spans="4:4" s="285" customFormat="1" x14ac:dyDescent="0.25">
      <c r="D931" s="285" t="s">
        <v>2103</v>
      </c>
    </row>
    <row r="932" spans="4:4" s="285" customFormat="1" x14ac:dyDescent="0.25"/>
    <row r="933" spans="4:4" s="285" customFormat="1" x14ac:dyDescent="0.25"/>
    <row r="934" spans="4:4" s="285" customFormat="1" x14ac:dyDescent="0.25"/>
    <row r="935" spans="4:4" s="285" customFormat="1" x14ac:dyDescent="0.25"/>
    <row r="936" spans="4:4" s="285" customFormat="1" x14ac:dyDescent="0.25"/>
    <row r="937" spans="4:4" s="285" customFormat="1" x14ac:dyDescent="0.25"/>
    <row r="938" spans="4:4" s="285" customFormat="1" x14ac:dyDescent="0.25"/>
    <row r="939" spans="4:4" s="285" customFormat="1" x14ac:dyDescent="0.25"/>
    <row r="940" spans="4:4" s="285" customFormat="1" x14ac:dyDescent="0.25"/>
    <row r="941" spans="4:4" s="285" customFormat="1" x14ac:dyDescent="0.25"/>
    <row r="942" spans="4:4" s="285" customFormat="1" x14ac:dyDescent="0.25"/>
    <row r="943" spans="4:4" s="285" customFormat="1" x14ac:dyDescent="0.25"/>
    <row r="944" spans="4:4" s="285" customFormat="1" x14ac:dyDescent="0.25"/>
    <row r="945" s="285" customFormat="1" x14ac:dyDescent="0.25"/>
    <row r="946" s="285" customFormat="1" x14ac:dyDescent="0.25"/>
    <row r="947" s="285" customFormat="1" x14ac:dyDescent="0.25"/>
    <row r="948" s="285" customFormat="1" x14ac:dyDescent="0.25"/>
    <row r="949" s="285" customFormat="1" x14ac:dyDescent="0.25"/>
    <row r="950" s="285" customFormat="1" x14ac:dyDescent="0.25"/>
    <row r="951" s="285" customFormat="1" x14ac:dyDescent="0.25"/>
    <row r="952" s="285" customFormat="1" x14ac:dyDescent="0.25"/>
    <row r="953" s="285" customFormat="1" x14ac:dyDescent="0.25"/>
    <row r="954" s="285" customFormat="1" x14ac:dyDescent="0.25"/>
    <row r="969" spans="4:29" x14ac:dyDescent="0.25">
      <c r="D969" s="68" t="s">
        <v>2106</v>
      </c>
    </row>
    <row r="971" spans="4:29" x14ac:dyDescent="0.25">
      <c r="D971" s="68" t="s">
        <v>2163</v>
      </c>
      <c r="AC971" s="68" t="s">
        <v>2167</v>
      </c>
    </row>
    <row r="973" spans="4:29" x14ac:dyDescent="0.25">
      <c r="D973" s="56" t="s">
        <v>539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C973" s="41" t="s">
        <v>2168</v>
      </c>
    </row>
    <row r="974" spans="4:29" x14ac:dyDescent="0.25">
      <c r="D974" s="56" t="s">
        <v>2164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 spans="4:29" x14ac:dyDescent="0.25">
      <c r="D975" s="56" t="s">
        <v>2165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C975" s="68" t="s">
        <v>2169</v>
      </c>
    </row>
    <row r="976" spans="4:29" x14ac:dyDescent="0.25">
      <c r="D976" s="56" t="s">
        <v>868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 spans="4:26" x14ac:dyDescent="0.25">
      <c r="D977" s="56" t="s">
        <v>2127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 spans="4:26" x14ac:dyDescent="0.25">
      <c r="D978" s="56" t="s">
        <v>2128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 spans="4:26" x14ac:dyDescent="0.25">
      <c r="D979" s="56" t="s">
        <v>2129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 spans="4:26" x14ac:dyDescent="0.25">
      <c r="D980" s="56" t="s">
        <v>2130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 spans="4:26" x14ac:dyDescent="0.25">
      <c r="D981" s="56" t="s">
        <v>2131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 spans="4:26" x14ac:dyDescent="0.25">
      <c r="D982" s="56" t="s">
        <v>2132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 spans="4:26" x14ac:dyDescent="0.25">
      <c r="D983" s="56" t="s">
        <v>2133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 spans="4:26" x14ac:dyDescent="0.25">
      <c r="D984" s="56" t="s">
        <v>2134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 spans="4:26" x14ac:dyDescent="0.25">
      <c r="D985" s="56" t="s">
        <v>2135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 spans="4:26" x14ac:dyDescent="0.25">
      <c r="D986" s="56" t="s">
        <v>2136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 spans="4:26" x14ac:dyDescent="0.25">
      <c r="D987" s="56" t="s">
        <v>2137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 spans="4:26" x14ac:dyDescent="0.25">
      <c r="D988" s="56" t="s">
        <v>2138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 spans="4:26" x14ac:dyDescent="0.25">
      <c r="D989" s="56" t="s">
        <v>2139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 spans="4:26" x14ac:dyDescent="0.25">
      <c r="D990" s="56" t="s">
        <v>2140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 spans="4:26" x14ac:dyDescent="0.25">
      <c r="D991" s="56" t="s">
        <v>2141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 spans="4:26" x14ac:dyDescent="0.25">
      <c r="D992" s="56" t="s">
        <v>2142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 spans="4:30" x14ac:dyDescent="0.25">
      <c r="D993" s="56" t="s">
        <v>2143</v>
      </c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 spans="4:30" x14ac:dyDescent="0.25">
      <c r="D994" s="56" t="s">
        <v>278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 spans="4:30" x14ac:dyDescent="0.25">
      <c r="D995" s="56" t="s">
        <v>981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 spans="4:30" x14ac:dyDescent="0.25">
      <c r="D996" s="56" t="s">
        <v>2166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8" spans="4:30" x14ac:dyDescent="0.25">
      <c r="D998" s="68" t="s">
        <v>2170</v>
      </c>
    </row>
    <row r="1000" spans="4:30" x14ac:dyDescent="0.25">
      <c r="D1000" s="56" t="s">
        <v>380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</row>
    <row r="1001" spans="4:30" x14ac:dyDescent="0.25">
      <c r="D1001" s="56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</row>
    <row r="1002" spans="4:30" x14ac:dyDescent="0.25">
      <c r="D1002" s="56" t="s">
        <v>37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</row>
    <row r="1003" spans="4:30" x14ac:dyDescent="0.25">
      <c r="D1003" s="56" t="s">
        <v>364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</row>
    <row r="1004" spans="4:30" x14ac:dyDescent="0.25">
      <c r="D1004" s="56" t="s">
        <v>2107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</row>
    <row r="1005" spans="4:30" x14ac:dyDescent="0.25">
      <c r="D1005" s="56" t="s">
        <v>2108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</row>
    <row r="1006" spans="4:30" x14ac:dyDescent="0.25">
      <c r="D1006" s="56" t="s">
        <v>2109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  <c r="Z1006" s="52"/>
      <c r="AA1006" s="52"/>
      <c r="AB1006" s="52"/>
      <c r="AC1006" s="52"/>
      <c r="AD1006" s="52"/>
    </row>
    <row r="1007" spans="4:30" x14ac:dyDescent="0.25">
      <c r="D1007" s="56" t="s">
        <v>2110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  <c r="Z1007" s="52"/>
      <c r="AA1007" s="52"/>
      <c r="AB1007" s="52"/>
      <c r="AC1007" s="52"/>
      <c r="AD1007" s="52"/>
    </row>
    <row r="1008" spans="4:30" x14ac:dyDescent="0.25">
      <c r="D1008" s="56" t="s">
        <v>2111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  <c r="Z1008" s="52"/>
      <c r="AA1008" s="52"/>
      <c r="AB1008" s="52"/>
      <c r="AC1008" s="52"/>
      <c r="AD1008" s="52"/>
    </row>
    <row r="1009" spans="4:30" x14ac:dyDescent="0.25">
      <c r="D1009" s="56" t="s">
        <v>2112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  <c r="Z1009" s="52"/>
      <c r="AA1009" s="52"/>
      <c r="AB1009" s="52"/>
      <c r="AC1009" s="52"/>
      <c r="AD1009" s="52"/>
    </row>
    <row r="1010" spans="4:30" x14ac:dyDescent="0.25">
      <c r="D1010" s="56" t="s">
        <v>2113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  <c r="Z1010" s="52"/>
      <c r="AA1010" s="52"/>
      <c r="AB1010" s="52"/>
      <c r="AC1010" s="52"/>
      <c r="AD1010" s="52"/>
    </row>
    <row r="1011" spans="4:30" x14ac:dyDescent="0.25">
      <c r="D1011" s="56" t="s">
        <v>2114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  <c r="Z1011" s="52"/>
      <c r="AA1011" s="52"/>
      <c r="AB1011" s="52"/>
      <c r="AC1011" s="52"/>
      <c r="AD1011" s="52"/>
    </row>
    <row r="1012" spans="4:30" x14ac:dyDescent="0.25">
      <c r="D1012" s="56" t="s">
        <v>2115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  <c r="Z1012" s="52"/>
      <c r="AA1012" s="52"/>
      <c r="AB1012" s="52"/>
      <c r="AC1012" s="52"/>
      <c r="AD1012" s="52"/>
    </row>
    <row r="1013" spans="4:30" x14ac:dyDescent="0.25">
      <c r="D1013" s="56" t="s">
        <v>2116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  <c r="Z1013" s="52"/>
      <c r="AA1013" s="52"/>
      <c r="AB1013" s="52"/>
      <c r="AC1013" s="52"/>
      <c r="AD1013" s="52"/>
    </row>
    <row r="1014" spans="4:30" x14ac:dyDescent="0.25">
      <c r="D1014" s="56" t="s">
        <v>2117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  <c r="Z1014" s="52"/>
      <c r="AA1014" s="52"/>
      <c r="AB1014" s="52"/>
      <c r="AC1014" s="52"/>
      <c r="AD1014" s="52"/>
    </row>
    <row r="1015" spans="4:30" x14ac:dyDescent="0.25">
      <c r="D1015" s="56" t="s">
        <v>2118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  <c r="Z1015" s="52"/>
      <c r="AA1015" s="52"/>
      <c r="AB1015" s="52"/>
      <c r="AC1015" s="52"/>
      <c r="AD1015" s="52"/>
    </row>
    <row r="1016" spans="4:30" x14ac:dyDescent="0.25">
      <c r="D1016" s="56" t="s">
        <v>2119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  <c r="Z1016" s="52"/>
      <c r="AA1016" s="52"/>
      <c r="AB1016" s="52"/>
      <c r="AC1016" s="52"/>
      <c r="AD1016" s="52"/>
    </row>
    <row r="1017" spans="4:30" x14ac:dyDescent="0.25">
      <c r="D1017" s="56" t="s">
        <v>2120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  <c r="Z1017" s="52"/>
      <c r="AA1017" s="52"/>
      <c r="AB1017" s="52"/>
      <c r="AC1017" s="52"/>
      <c r="AD1017" s="52"/>
    </row>
    <row r="1018" spans="4:30" x14ac:dyDescent="0.25">
      <c r="D1018" s="56" t="s">
        <v>2121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  <c r="Z1018" s="52"/>
      <c r="AA1018" s="52"/>
      <c r="AB1018" s="52"/>
      <c r="AC1018" s="52"/>
      <c r="AD1018" s="52"/>
    </row>
    <row r="1019" spans="4:30" x14ac:dyDescent="0.25">
      <c r="D1019" s="56" t="s">
        <v>2122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  <c r="Z1019" s="52"/>
      <c r="AA1019" s="52"/>
      <c r="AB1019" s="52"/>
      <c r="AC1019" s="52"/>
      <c r="AD1019" s="52"/>
    </row>
    <row r="1020" spans="4:30" x14ac:dyDescent="0.25">
      <c r="D1020" s="56" t="s">
        <v>2123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  <c r="Z1020" s="52"/>
      <c r="AA1020" s="52"/>
      <c r="AB1020" s="52"/>
      <c r="AC1020" s="52"/>
      <c r="AD1020" s="52"/>
    </row>
    <row r="1021" spans="4:30" x14ac:dyDescent="0.25">
      <c r="D1021" s="56" t="s">
        <v>2124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  <c r="Z1021" s="52"/>
      <c r="AA1021" s="52"/>
      <c r="AB1021" s="52"/>
      <c r="AC1021" s="52"/>
      <c r="AD1021" s="52"/>
    </row>
    <row r="1022" spans="4:30" x14ac:dyDescent="0.25">
      <c r="D1022" s="56" t="s">
        <v>2125</v>
      </c>
      <c r="E1022" s="52"/>
      <c r="F1022" s="52"/>
      <c r="G1022" s="52"/>
      <c r="H1022" s="52"/>
      <c r="I1022" s="52"/>
      <c r="J1022" s="52"/>
      <c r="K1022" s="52"/>
      <c r="L1022" s="52"/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  <c r="Z1022" s="52"/>
      <c r="AA1022" s="52"/>
      <c r="AB1022" s="52"/>
      <c r="AC1022" s="52"/>
      <c r="AD1022" s="52"/>
    </row>
    <row r="1023" spans="4:30" x14ac:dyDescent="0.25">
      <c r="D1023" s="56" t="s">
        <v>2126</v>
      </c>
      <c r="E1023" s="52"/>
      <c r="F1023" s="52"/>
      <c r="G1023" s="52"/>
      <c r="H1023" s="52"/>
      <c r="I1023" s="52"/>
      <c r="J1023" s="52"/>
      <c r="K1023" s="52"/>
      <c r="L1023" s="52"/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  <c r="Z1023" s="52"/>
      <c r="AA1023" s="52"/>
      <c r="AB1023" s="52"/>
      <c r="AC1023" s="52"/>
      <c r="AD1023" s="52"/>
    </row>
    <row r="1024" spans="4:30" x14ac:dyDescent="0.25">
      <c r="D1024" s="56" t="s">
        <v>2171</v>
      </c>
      <c r="E1024" s="52"/>
      <c r="F1024" s="52"/>
      <c r="G1024" s="52"/>
      <c r="H1024" s="52"/>
      <c r="I1024" s="52"/>
      <c r="J1024" s="52"/>
      <c r="K1024" s="52"/>
      <c r="L1024" s="52"/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  <c r="Z1024" s="52"/>
      <c r="AA1024" s="52"/>
      <c r="AB1024" s="52"/>
      <c r="AC1024" s="52"/>
      <c r="AD1024" s="52"/>
    </row>
    <row r="1025" spans="4:30" x14ac:dyDescent="0.25">
      <c r="D1025" s="56" t="s">
        <v>2172</v>
      </c>
      <c r="E1025" s="52"/>
      <c r="F1025" s="52"/>
      <c r="G1025" s="52"/>
      <c r="H1025" s="52"/>
      <c r="I1025" s="52"/>
      <c r="J1025" s="52"/>
      <c r="K1025" s="52"/>
      <c r="L1025" s="52"/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  <c r="Z1025" s="52"/>
      <c r="AA1025" s="52"/>
      <c r="AB1025" s="52"/>
      <c r="AC1025" s="52"/>
      <c r="AD1025" s="52"/>
    </row>
    <row r="1026" spans="4:30" x14ac:dyDescent="0.25">
      <c r="D1026" s="56" t="s">
        <v>2173</v>
      </c>
      <c r="E1026" s="52"/>
      <c r="F1026" s="52"/>
      <c r="G1026" s="52"/>
      <c r="H1026" s="52"/>
      <c r="I1026" s="52"/>
      <c r="J1026" s="52"/>
      <c r="K1026" s="52"/>
      <c r="L1026" s="52"/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  <c r="Z1026" s="52"/>
      <c r="AA1026" s="52"/>
      <c r="AB1026" s="52"/>
      <c r="AC1026" s="52"/>
      <c r="AD1026" s="52"/>
    </row>
    <row r="1027" spans="4:30" x14ac:dyDescent="0.25">
      <c r="D1027" s="56" t="s">
        <v>2174</v>
      </c>
      <c r="E1027" s="52"/>
      <c r="F1027" s="52"/>
      <c r="G1027" s="52"/>
      <c r="H1027" s="52"/>
      <c r="I1027" s="52"/>
      <c r="J1027" s="52"/>
      <c r="K1027" s="52"/>
      <c r="L1027" s="52"/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  <c r="Z1027" s="52"/>
      <c r="AA1027" s="52"/>
      <c r="AB1027" s="52"/>
      <c r="AC1027" s="52"/>
      <c r="AD1027" s="52"/>
    </row>
    <row r="1028" spans="4:30" x14ac:dyDescent="0.25">
      <c r="D1028" s="56" t="s">
        <v>2175</v>
      </c>
      <c r="E1028" s="52"/>
      <c r="F1028" s="52"/>
      <c r="G1028" s="52"/>
      <c r="H1028" s="52"/>
      <c r="I1028" s="52"/>
      <c r="J1028" s="52"/>
      <c r="K1028" s="52"/>
      <c r="L1028" s="52"/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  <c r="Z1028" s="52"/>
      <c r="AA1028" s="52"/>
      <c r="AB1028" s="52"/>
      <c r="AC1028" s="52"/>
      <c r="AD1028" s="52"/>
    </row>
    <row r="1029" spans="4:30" x14ac:dyDescent="0.25">
      <c r="D1029" s="56" t="s">
        <v>2176</v>
      </c>
      <c r="E1029" s="52"/>
      <c r="F1029" s="52"/>
      <c r="G1029" s="52"/>
      <c r="H1029" s="52"/>
      <c r="I1029" s="52"/>
      <c r="J1029" s="52"/>
      <c r="K1029" s="52"/>
      <c r="L1029" s="52"/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  <c r="Z1029" s="52"/>
      <c r="AA1029" s="52"/>
      <c r="AB1029" s="52"/>
      <c r="AC1029" s="52"/>
      <c r="AD1029" s="52"/>
    </row>
    <row r="1030" spans="4:30" x14ac:dyDescent="0.25">
      <c r="D1030" s="56" t="s">
        <v>2177</v>
      </c>
      <c r="E1030" s="52"/>
      <c r="F1030" s="52"/>
      <c r="G1030" s="52"/>
      <c r="H1030" s="52"/>
      <c r="I1030" s="52"/>
      <c r="J1030" s="52"/>
      <c r="K1030" s="52"/>
      <c r="L1030" s="52"/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  <c r="Z1030" s="52"/>
      <c r="AA1030" s="52"/>
      <c r="AB1030" s="52"/>
      <c r="AC1030" s="52"/>
      <c r="AD1030" s="52"/>
    </row>
    <row r="1031" spans="4:30" x14ac:dyDescent="0.25">
      <c r="D1031" s="56" t="s">
        <v>2178</v>
      </c>
      <c r="E1031" s="52"/>
      <c r="F1031" s="52"/>
      <c r="G1031" s="52"/>
      <c r="H1031" s="52"/>
      <c r="I1031" s="52"/>
      <c r="J1031" s="52"/>
      <c r="K1031" s="52"/>
      <c r="L1031" s="52"/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  <c r="Z1031" s="52"/>
      <c r="AA1031" s="52"/>
      <c r="AB1031" s="52"/>
      <c r="AC1031" s="52"/>
      <c r="AD1031" s="52"/>
    </row>
    <row r="1032" spans="4:30" x14ac:dyDescent="0.25">
      <c r="D1032" s="56" t="s">
        <v>2179</v>
      </c>
      <c r="E1032" s="52"/>
      <c r="F1032" s="52"/>
      <c r="G1032" s="52"/>
      <c r="H1032" s="52"/>
      <c r="I1032" s="52"/>
      <c r="J1032" s="52"/>
      <c r="K1032" s="52"/>
      <c r="L1032" s="52"/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  <c r="Z1032" s="52"/>
      <c r="AA1032" s="52"/>
      <c r="AB1032" s="52"/>
      <c r="AC1032" s="52"/>
      <c r="AD1032" s="52"/>
    </row>
    <row r="1033" spans="4:30" x14ac:dyDescent="0.25">
      <c r="D1033" s="56" t="s">
        <v>2180</v>
      </c>
      <c r="E1033" s="52"/>
      <c r="F1033" s="52"/>
      <c r="G1033" s="52"/>
      <c r="H1033" s="52"/>
      <c r="I1033" s="52"/>
      <c r="J1033" s="52"/>
      <c r="K1033" s="52"/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  <c r="Z1033" s="52"/>
      <c r="AA1033" s="52"/>
      <c r="AB1033" s="52"/>
      <c r="AC1033" s="52"/>
      <c r="AD1033" s="52"/>
    </row>
    <row r="1034" spans="4:30" x14ac:dyDescent="0.25">
      <c r="D1034" s="56" t="s">
        <v>2181</v>
      </c>
      <c r="E1034" s="52"/>
      <c r="F1034" s="52"/>
      <c r="G1034" s="52"/>
      <c r="H1034" s="52"/>
      <c r="I1034" s="52"/>
      <c r="J1034" s="52"/>
      <c r="K1034" s="52"/>
      <c r="L1034" s="52"/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  <c r="Z1034" s="52"/>
      <c r="AA1034" s="52"/>
      <c r="AB1034" s="52"/>
      <c r="AC1034" s="52"/>
      <c r="AD1034" s="52"/>
    </row>
    <row r="1035" spans="4:30" x14ac:dyDescent="0.25">
      <c r="D1035" s="56" t="s">
        <v>2182</v>
      </c>
      <c r="E1035" s="52"/>
      <c r="F1035" s="52"/>
      <c r="G1035" s="52"/>
      <c r="H1035" s="52"/>
      <c r="I1035" s="52"/>
      <c r="J1035" s="52"/>
      <c r="K1035" s="52"/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  <c r="Z1035" s="52"/>
      <c r="AA1035" s="52"/>
      <c r="AB1035" s="52"/>
      <c r="AC1035" s="52"/>
      <c r="AD1035" s="52"/>
    </row>
    <row r="1036" spans="4:30" x14ac:dyDescent="0.25">
      <c r="D1036" s="56" t="s">
        <v>2183</v>
      </c>
      <c r="E1036" s="52"/>
      <c r="F1036" s="52"/>
      <c r="G1036" s="52"/>
      <c r="H1036" s="52"/>
      <c r="I1036" s="52"/>
      <c r="J1036" s="52"/>
      <c r="K1036" s="52"/>
      <c r="L1036" s="52"/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  <c r="Z1036" s="52"/>
      <c r="AA1036" s="52"/>
      <c r="AB1036" s="52"/>
      <c r="AC1036" s="52"/>
      <c r="AD1036" s="52"/>
    </row>
    <row r="1037" spans="4:30" x14ac:dyDescent="0.25">
      <c r="D1037" s="56" t="s">
        <v>2184</v>
      </c>
      <c r="E1037" s="52"/>
      <c r="F1037" s="52"/>
      <c r="G1037" s="52"/>
      <c r="H1037" s="52"/>
      <c r="I1037" s="52"/>
      <c r="J1037" s="52"/>
      <c r="K1037" s="52"/>
      <c r="L1037" s="52"/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  <c r="Z1037" s="52"/>
      <c r="AA1037" s="52"/>
      <c r="AB1037" s="52"/>
      <c r="AC1037" s="52"/>
      <c r="AD1037" s="52"/>
    </row>
    <row r="1038" spans="4:30" x14ac:dyDescent="0.25">
      <c r="D1038" s="56" t="s">
        <v>2185</v>
      </c>
      <c r="E1038" s="52"/>
      <c r="F1038" s="52"/>
      <c r="G1038" s="52"/>
      <c r="H1038" s="52"/>
      <c r="I1038" s="52"/>
      <c r="J1038" s="52"/>
      <c r="K1038" s="52"/>
      <c r="L1038" s="52"/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  <c r="Z1038" s="52"/>
      <c r="AA1038" s="52"/>
      <c r="AB1038" s="52"/>
      <c r="AC1038" s="52"/>
      <c r="AD1038" s="52"/>
    </row>
    <row r="1039" spans="4:30" x14ac:dyDescent="0.25">
      <c r="D1039" s="56" t="s">
        <v>2186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  <c r="Z1039" s="52"/>
      <c r="AA1039" s="52"/>
      <c r="AB1039" s="52"/>
      <c r="AC1039" s="52"/>
      <c r="AD1039" s="52"/>
    </row>
    <row r="1040" spans="4:30" x14ac:dyDescent="0.25">
      <c r="D1040" s="56" t="s">
        <v>2187</v>
      </c>
      <c r="E1040" s="52"/>
      <c r="F1040" s="52"/>
      <c r="G1040" s="52"/>
      <c r="H1040" s="52"/>
      <c r="I1040" s="52"/>
      <c r="J1040" s="52"/>
      <c r="K1040" s="52"/>
      <c r="L1040" s="52"/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  <c r="Z1040" s="52"/>
      <c r="AA1040" s="52"/>
      <c r="AB1040" s="52"/>
      <c r="AC1040" s="52"/>
      <c r="AD1040" s="52"/>
    </row>
    <row r="1041" spans="4:30" x14ac:dyDescent="0.25">
      <c r="D1041" s="56" t="s">
        <v>890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  <c r="Z1041" s="52"/>
      <c r="AA1041" s="52"/>
      <c r="AB1041" s="52"/>
      <c r="AC1041" s="52"/>
      <c r="AD1041" s="52"/>
    </row>
    <row r="1042" spans="4:30" x14ac:dyDescent="0.25">
      <c r="D1042" s="56" t="s">
        <v>351</v>
      </c>
      <c r="E1042" s="52"/>
      <c r="F1042" s="52"/>
      <c r="G1042" s="52"/>
      <c r="H1042" s="52"/>
      <c r="I1042" s="52"/>
      <c r="J1042" s="52"/>
      <c r="K1042" s="52"/>
      <c r="L1042" s="52"/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  <c r="Z1042" s="52"/>
      <c r="AA1042" s="52"/>
      <c r="AB1042" s="52"/>
      <c r="AC1042" s="52"/>
      <c r="AD1042" s="52"/>
    </row>
    <row r="1043" spans="4:30" x14ac:dyDescent="0.25">
      <c r="D1043" s="56"/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  <c r="Z1043" s="52"/>
      <c r="AA1043" s="52"/>
      <c r="AB1043" s="52"/>
      <c r="AC1043" s="52"/>
      <c r="AD1043" s="52"/>
    </row>
    <row r="1044" spans="4:30" x14ac:dyDescent="0.25">
      <c r="D1044" s="56" t="s">
        <v>463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  <c r="Z1044" s="52"/>
      <c r="AA1044" s="52"/>
      <c r="AB1044" s="52"/>
      <c r="AC1044" s="52"/>
      <c r="AD1044" s="52"/>
    </row>
    <row r="1045" spans="4:30" x14ac:dyDescent="0.25">
      <c r="D1045" s="56" t="s">
        <v>364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  <c r="Z1045" s="52"/>
      <c r="AA1045" s="52"/>
      <c r="AB1045" s="52"/>
      <c r="AC1045" s="52"/>
      <c r="AD1045" s="52"/>
    </row>
    <row r="1046" spans="4:30" x14ac:dyDescent="0.25">
      <c r="D1046" s="56" t="s">
        <v>2144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  <c r="Z1046" s="52"/>
      <c r="AA1046" s="52"/>
      <c r="AB1046" s="52"/>
      <c r="AC1046" s="52"/>
      <c r="AD1046" s="52"/>
    </row>
    <row r="1047" spans="4:30" x14ac:dyDescent="0.25">
      <c r="D1047" s="56" t="s">
        <v>2145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  <c r="Z1047" s="52"/>
      <c r="AA1047" s="52"/>
      <c r="AB1047" s="52"/>
      <c r="AC1047" s="52"/>
      <c r="AD1047" s="52"/>
    </row>
    <row r="1048" spans="4:30" x14ac:dyDescent="0.25">
      <c r="D1048" s="56" t="s">
        <v>2146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  <c r="Z1048" s="52"/>
      <c r="AA1048" s="52"/>
      <c r="AB1048" s="52"/>
      <c r="AC1048" s="52"/>
      <c r="AD1048" s="52"/>
    </row>
    <row r="1049" spans="4:30" x14ac:dyDescent="0.25">
      <c r="D1049" s="56" t="s">
        <v>2147</v>
      </c>
      <c r="E1049" s="52"/>
      <c r="F1049" s="52"/>
      <c r="G1049" s="52"/>
      <c r="H1049" s="52"/>
      <c r="I1049" s="52"/>
      <c r="J1049" s="52"/>
      <c r="K1049" s="52"/>
      <c r="L1049" s="52"/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  <c r="Z1049" s="52"/>
      <c r="AA1049" s="52"/>
      <c r="AB1049" s="52"/>
      <c r="AC1049" s="52"/>
      <c r="AD1049" s="52"/>
    </row>
    <row r="1050" spans="4:30" x14ac:dyDescent="0.25">
      <c r="D1050" s="56" t="s">
        <v>2148</v>
      </c>
      <c r="E1050" s="52"/>
      <c r="F1050" s="52"/>
      <c r="G1050" s="52"/>
      <c r="H1050" s="52"/>
      <c r="I1050" s="52"/>
      <c r="J1050" s="52"/>
      <c r="K1050" s="52"/>
      <c r="L1050" s="52"/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  <c r="Z1050" s="52"/>
      <c r="AA1050" s="52"/>
      <c r="AB1050" s="52"/>
      <c r="AC1050" s="52"/>
      <c r="AD1050" s="52"/>
    </row>
    <row r="1051" spans="4:30" x14ac:dyDescent="0.25">
      <c r="D1051" s="56" t="s">
        <v>2149</v>
      </c>
      <c r="E1051" s="52"/>
      <c r="F1051" s="52"/>
      <c r="G1051" s="52"/>
      <c r="H1051" s="52"/>
      <c r="I1051" s="52"/>
      <c r="J1051" s="52"/>
      <c r="K1051" s="52"/>
      <c r="L1051" s="52"/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  <c r="Z1051" s="52"/>
      <c r="AA1051" s="52"/>
      <c r="AB1051" s="52"/>
      <c r="AC1051" s="52"/>
      <c r="AD1051" s="52"/>
    </row>
    <row r="1052" spans="4:30" x14ac:dyDescent="0.25">
      <c r="D1052" s="56" t="s">
        <v>2150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  <c r="Z1052" s="52"/>
      <c r="AA1052" s="52"/>
      <c r="AB1052" s="52"/>
      <c r="AC1052" s="52"/>
      <c r="AD1052" s="52"/>
    </row>
    <row r="1053" spans="4:30" x14ac:dyDescent="0.25">
      <c r="D1053" s="56" t="s">
        <v>2151</v>
      </c>
      <c r="E1053" s="52"/>
      <c r="F1053" s="52"/>
      <c r="G1053" s="52"/>
      <c r="H1053" s="52"/>
      <c r="I1053" s="52"/>
      <c r="J1053" s="52"/>
      <c r="K1053" s="52"/>
      <c r="L1053" s="52"/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  <c r="Z1053" s="52"/>
      <c r="AA1053" s="52"/>
      <c r="AB1053" s="52"/>
      <c r="AC1053" s="52"/>
      <c r="AD1053" s="52"/>
    </row>
    <row r="1054" spans="4:30" x14ac:dyDescent="0.25">
      <c r="D1054" s="56" t="s">
        <v>2152</v>
      </c>
      <c r="E1054" s="52"/>
      <c r="F1054" s="52"/>
      <c r="G1054" s="52"/>
      <c r="H1054" s="52"/>
      <c r="I1054" s="52"/>
      <c r="J1054" s="52"/>
      <c r="K1054" s="52"/>
      <c r="L1054" s="52"/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  <c r="Z1054" s="52"/>
      <c r="AA1054" s="52"/>
      <c r="AB1054" s="52"/>
      <c r="AC1054" s="52"/>
      <c r="AD1054" s="52"/>
    </row>
    <row r="1055" spans="4:30" x14ac:dyDescent="0.25">
      <c r="D1055" s="56" t="s">
        <v>2153</v>
      </c>
      <c r="E1055" s="52"/>
      <c r="F1055" s="52"/>
      <c r="G1055" s="52"/>
      <c r="H1055" s="52"/>
      <c r="I1055" s="52"/>
      <c r="J1055" s="52"/>
      <c r="K1055" s="52"/>
      <c r="L1055" s="52"/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  <c r="Z1055" s="52"/>
      <c r="AA1055" s="52"/>
      <c r="AB1055" s="52"/>
      <c r="AC1055" s="52"/>
      <c r="AD1055" s="52"/>
    </row>
    <row r="1056" spans="4:30" x14ac:dyDescent="0.25">
      <c r="D1056" s="56" t="s">
        <v>2154</v>
      </c>
      <c r="E1056" s="52"/>
      <c r="F1056" s="52"/>
      <c r="G1056" s="52"/>
      <c r="H1056" s="52"/>
      <c r="I1056" s="52"/>
      <c r="J1056" s="52"/>
      <c r="K1056" s="52"/>
      <c r="L1056" s="52"/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  <c r="Z1056" s="52"/>
      <c r="AA1056" s="52"/>
      <c r="AB1056" s="52"/>
      <c r="AC1056" s="52"/>
      <c r="AD1056" s="52"/>
    </row>
    <row r="1057" spans="4:30" x14ac:dyDescent="0.25">
      <c r="D1057" s="56" t="s">
        <v>2155</v>
      </c>
      <c r="E1057" s="52"/>
      <c r="F1057" s="52"/>
      <c r="G1057" s="52"/>
      <c r="H1057" s="52"/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  <c r="Z1057" s="52"/>
      <c r="AA1057" s="52"/>
      <c r="AB1057" s="52"/>
      <c r="AC1057" s="52"/>
      <c r="AD1057" s="52"/>
    </row>
    <row r="1058" spans="4:30" x14ac:dyDescent="0.25">
      <c r="D1058" s="56" t="s">
        <v>2156</v>
      </c>
      <c r="E1058" s="52"/>
      <c r="F1058" s="52"/>
      <c r="G1058" s="52"/>
      <c r="H1058" s="52"/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  <c r="Z1058" s="52"/>
      <c r="AA1058" s="52"/>
      <c r="AB1058" s="52"/>
      <c r="AC1058" s="52"/>
      <c r="AD1058" s="52"/>
    </row>
    <row r="1059" spans="4:30" x14ac:dyDescent="0.25">
      <c r="D1059" s="56" t="s">
        <v>2157</v>
      </c>
      <c r="E1059" s="52"/>
      <c r="F1059" s="52"/>
      <c r="G1059" s="52"/>
      <c r="H1059" s="52"/>
      <c r="I1059" s="52"/>
      <c r="J1059" s="52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  <c r="Z1059" s="52"/>
      <c r="AA1059" s="52"/>
      <c r="AB1059" s="52"/>
      <c r="AC1059" s="52"/>
      <c r="AD1059" s="52"/>
    </row>
    <row r="1060" spans="4:30" x14ac:dyDescent="0.25">
      <c r="D1060" s="56" t="s">
        <v>368</v>
      </c>
      <c r="E1060" s="52"/>
      <c r="F1060" s="52"/>
      <c r="G1060" s="52"/>
      <c r="H1060" s="52"/>
      <c r="I1060" s="52"/>
      <c r="J1060" s="52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2"/>
      <c r="AB1060" s="52"/>
      <c r="AC1060" s="52"/>
      <c r="AD1060" s="52"/>
    </row>
    <row r="1061" spans="4:30" x14ac:dyDescent="0.25">
      <c r="D1061" s="56"/>
      <c r="E1061" s="52"/>
      <c r="F1061" s="52"/>
      <c r="G1061" s="52"/>
      <c r="H1061" s="52"/>
      <c r="I1061" s="52"/>
      <c r="J1061" s="52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2"/>
      <c r="AB1061" s="52"/>
      <c r="AC1061" s="52"/>
      <c r="AD1061" s="52"/>
    </row>
    <row r="1062" spans="4:30" x14ac:dyDescent="0.25">
      <c r="D1062" s="56" t="s">
        <v>2158</v>
      </c>
      <c r="E1062" s="52"/>
      <c r="F1062" s="52"/>
      <c r="G1062" s="52"/>
      <c r="H1062" s="52"/>
      <c r="I1062" s="52"/>
      <c r="J1062" s="52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2"/>
      <c r="AB1062" s="52"/>
      <c r="AC1062" s="52"/>
      <c r="AD1062" s="52"/>
    </row>
    <row r="1063" spans="4:30" x14ac:dyDescent="0.25">
      <c r="D1063" s="56" t="s">
        <v>2159</v>
      </c>
      <c r="E1063" s="52"/>
      <c r="F1063" s="52"/>
      <c r="G1063" s="52"/>
      <c r="H1063" s="52"/>
      <c r="I1063" s="52"/>
      <c r="J1063" s="52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2"/>
      <c r="AB1063" s="52"/>
      <c r="AC1063" s="52"/>
      <c r="AD1063" s="52"/>
    </row>
    <row r="1064" spans="4:30" x14ac:dyDescent="0.25">
      <c r="D1064" s="56" t="s">
        <v>2160</v>
      </c>
      <c r="E1064" s="52"/>
      <c r="F1064" s="52"/>
      <c r="G1064" s="52"/>
      <c r="H1064" s="52"/>
      <c r="I1064" s="52"/>
      <c r="J1064" s="52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  <c r="Z1064" s="52"/>
      <c r="AA1064" s="52"/>
      <c r="AB1064" s="52"/>
      <c r="AC1064" s="52"/>
      <c r="AD1064" s="52"/>
    </row>
    <row r="1065" spans="4:30" x14ac:dyDescent="0.25">
      <c r="D1065" s="56" t="s">
        <v>2161</v>
      </c>
      <c r="E1065" s="52"/>
      <c r="F1065" s="52"/>
      <c r="G1065" s="52"/>
      <c r="H1065" s="52"/>
      <c r="I1065" s="52"/>
      <c r="J1065" s="52"/>
      <c r="K1065" s="52"/>
      <c r="L1065" s="52"/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  <c r="Z1065" s="52"/>
      <c r="AA1065" s="52"/>
      <c r="AB1065" s="52"/>
      <c r="AC1065" s="52"/>
      <c r="AD1065" s="52"/>
    </row>
    <row r="1066" spans="4:30" x14ac:dyDescent="0.25">
      <c r="D1066" s="56"/>
      <c r="E1066" s="52"/>
      <c r="F1066" s="52"/>
      <c r="G1066" s="52"/>
      <c r="H1066" s="52"/>
      <c r="I1066" s="52"/>
      <c r="J1066" s="52"/>
      <c r="K1066" s="52"/>
      <c r="L1066" s="52"/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  <c r="Z1066" s="52"/>
      <c r="AA1066" s="52"/>
      <c r="AB1066" s="52"/>
      <c r="AC1066" s="52"/>
      <c r="AD1066" s="52"/>
    </row>
    <row r="1067" spans="4:30" x14ac:dyDescent="0.25">
      <c r="D1067" s="56" t="s">
        <v>2162</v>
      </c>
      <c r="E1067" s="52"/>
      <c r="F1067" s="52"/>
      <c r="G1067" s="52"/>
      <c r="H1067" s="52"/>
      <c r="I1067" s="52"/>
      <c r="J1067" s="52"/>
      <c r="K1067" s="52"/>
      <c r="L1067" s="52"/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  <c r="Z1067" s="52"/>
      <c r="AA1067" s="52"/>
      <c r="AB1067" s="52"/>
      <c r="AC1067" s="52"/>
      <c r="AD1067" s="52"/>
    </row>
    <row r="1069" spans="4:30" x14ac:dyDescent="0.25">
      <c r="D1069" s="47" t="s">
        <v>1980</v>
      </c>
    </row>
    <row r="1134" spans="2:4" x14ac:dyDescent="0.25">
      <c r="B1134" s="50">
        <v>0</v>
      </c>
      <c r="D1134" s="51" t="s">
        <v>1965</v>
      </c>
    </row>
    <row r="1135" spans="2:4" x14ac:dyDescent="0.25">
      <c r="D1135" s="59" t="s">
        <v>306</v>
      </c>
    </row>
    <row r="1137" spans="4:4" x14ac:dyDescent="0.25">
      <c r="D1137" s="47" t="s">
        <v>36</v>
      </c>
    </row>
    <row r="1138" spans="4:4" x14ac:dyDescent="0.25">
      <c r="D1138" s="54" t="s">
        <v>1966</v>
      </c>
    </row>
    <row r="1140" spans="4:4" x14ac:dyDescent="0.25">
      <c r="D1140" s="47" t="s">
        <v>1955</v>
      </c>
    </row>
    <row r="1164" spans="4:4" x14ac:dyDescent="0.25">
      <c r="D1164" s="47" t="s">
        <v>348</v>
      </c>
    </row>
    <row r="1165" spans="4:4" x14ac:dyDescent="0.25">
      <c r="D1165" s="51" t="s">
        <v>2104</v>
      </c>
    </row>
    <row r="1167" spans="4:4" x14ac:dyDescent="0.25">
      <c r="D1167" s="47" t="s">
        <v>2193</v>
      </c>
    </row>
    <row r="1182" spans="4:4" x14ac:dyDescent="0.25">
      <c r="D1182" s="51" t="s">
        <v>2269</v>
      </c>
    </row>
    <row r="1184" spans="4:4" x14ac:dyDescent="0.25">
      <c r="D1184" s="47" t="s">
        <v>2193</v>
      </c>
    </row>
    <row r="1211" s="285" customFormat="1" x14ac:dyDescent="0.25"/>
    <row r="1212" s="285" customFormat="1" x14ac:dyDescent="0.25"/>
    <row r="1213" s="285" customFormat="1" x14ac:dyDescent="0.25"/>
    <row r="1214" s="285" customFormat="1" x14ac:dyDescent="0.25"/>
    <row r="1215" s="285" customFormat="1" x14ac:dyDescent="0.25"/>
    <row r="1216" s="285" customFormat="1" x14ac:dyDescent="0.25"/>
    <row r="1217" spans="2:4" s="285" customFormat="1" x14ac:dyDescent="0.25"/>
    <row r="1218" spans="2:4" s="285" customFormat="1" x14ac:dyDescent="0.25"/>
    <row r="1219" spans="2:4" s="285" customFormat="1" x14ac:dyDescent="0.25"/>
    <row r="1220" spans="2:4" s="285" customFormat="1" x14ac:dyDescent="0.25"/>
    <row r="1221" spans="2:4" s="285" customFormat="1" x14ac:dyDescent="0.25"/>
    <row r="1222" spans="2:4" s="285" customFormat="1" x14ac:dyDescent="0.25"/>
    <row r="1223" spans="2:4" s="285" customFormat="1" x14ac:dyDescent="0.25"/>
    <row r="1224" spans="2:4" s="285" customFormat="1" x14ac:dyDescent="0.25"/>
    <row r="1225" spans="2:4" x14ac:dyDescent="0.25">
      <c r="B1225" s="48">
        <v>0</v>
      </c>
      <c r="D1225" s="51" t="s">
        <v>2008</v>
      </c>
    </row>
    <row r="1226" spans="2:4" x14ac:dyDescent="0.25">
      <c r="D1226" s="59" t="s">
        <v>305</v>
      </c>
    </row>
    <row r="1227" spans="2:4" x14ac:dyDescent="0.25">
      <c r="D1227" s="55" t="s">
        <v>35</v>
      </c>
    </row>
    <row r="1340" spans="2:4" x14ac:dyDescent="0.25">
      <c r="B1340" s="48">
        <v>0</v>
      </c>
      <c r="D1340" s="51" t="s">
        <v>2102</v>
      </c>
    </row>
    <row r="1341" spans="2:4" x14ac:dyDescent="0.25">
      <c r="D1341" s="59" t="s">
        <v>305</v>
      </c>
    </row>
    <row r="1342" spans="2:4" x14ac:dyDescent="0.25">
      <c r="D1342" s="55" t="s">
        <v>546</v>
      </c>
    </row>
    <row r="1343" spans="2:4" x14ac:dyDescent="0.25">
      <c r="D1343" s="68" t="s">
        <v>1892</v>
      </c>
    </row>
    <row r="1344" spans="2:4" x14ac:dyDescent="0.25">
      <c r="D1344" s="55" t="s">
        <v>35</v>
      </c>
    </row>
    <row r="1409" spans="2:4" x14ac:dyDescent="0.25">
      <c r="B1409" s="50">
        <v>0</v>
      </c>
      <c r="D1409" s="51" t="s">
        <v>474</v>
      </c>
    </row>
    <row r="1410" spans="2:4" x14ac:dyDescent="0.25">
      <c r="D1410" s="59" t="s">
        <v>304</v>
      </c>
    </row>
    <row r="1411" spans="2:4" x14ac:dyDescent="0.25">
      <c r="D1411" s="55" t="s">
        <v>2082</v>
      </c>
    </row>
    <row r="1413" spans="2:4" x14ac:dyDescent="0.25">
      <c r="D1413" s="47" t="s">
        <v>2082</v>
      </c>
    </row>
    <row r="1496" spans="4:4" x14ac:dyDescent="0.25">
      <c r="D1496" s="47" t="s">
        <v>309</v>
      </c>
    </row>
    <row r="1497" spans="4:4" x14ac:dyDescent="0.25">
      <c r="D1497" s="51" t="s">
        <v>2094</v>
      </c>
    </row>
    <row r="1499" spans="4:4" x14ac:dyDescent="0.25">
      <c r="D1499" s="47" t="s">
        <v>365</v>
      </c>
    </row>
    <row r="1500" spans="4:4" x14ac:dyDescent="0.25">
      <c r="D1500" s="51" t="s">
        <v>2095</v>
      </c>
    </row>
    <row r="1501" spans="4:4" x14ac:dyDescent="0.25">
      <c r="D1501" s="51" t="s">
        <v>2096</v>
      </c>
    </row>
    <row r="1502" spans="4:4" x14ac:dyDescent="0.25">
      <c r="D1502" s="51" t="s">
        <v>2097</v>
      </c>
    </row>
    <row r="1503" spans="4:4" x14ac:dyDescent="0.25">
      <c r="D1503" s="51" t="s">
        <v>2098</v>
      </c>
    </row>
    <row r="1505" spans="4:4" x14ac:dyDescent="0.25">
      <c r="D1505" s="47" t="s">
        <v>2082</v>
      </c>
    </row>
    <row r="1559" spans="2:4" x14ac:dyDescent="0.25">
      <c r="B1559" s="48">
        <v>0</v>
      </c>
      <c r="D1559" s="51" t="s">
        <v>887</v>
      </c>
    </row>
    <row r="1560" spans="2:4" x14ac:dyDescent="0.25">
      <c r="D1560" s="58" t="s">
        <v>305</v>
      </c>
    </row>
    <row r="1561" spans="2:4" x14ac:dyDescent="0.25">
      <c r="D1561" s="47" t="s">
        <v>2083</v>
      </c>
    </row>
    <row r="1563" spans="2:4" x14ac:dyDescent="0.25">
      <c r="D1563" s="47" t="s">
        <v>2083</v>
      </c>
    </row>
    <row r="1579" spans="39:39" x14ac:dyDescent="0.25">
      <c r="AM1579" s="47" t="s">
        <v>2084</v>
      </c>
    </row>
    <row r="1580" spans="39:39" x14ac:dyDescent="0.25">
      <c r="AM1580" s="47" t="s">
        <v>2085</v>
      </c>
    </row>
    <row r="1581" spans="39:39" x14ac:dyDescent="0.25">
      <c r="AM1581" s="47" t="s">
        <v>2086</v>
      </c>
    </row>
    <row r="1582" spans="39:39" x14ac:dyDescent="0.25">
      <c r="AM1582" s="47" t="s">
        <v>2087</v>
      </c>
    </row>
    <row r="1583" spans="39:39" x14ac:dyDescent="0.25">
      <c r="AM1583" s="47" t="s">
        <v>2088</v>
      </c>
    </row>
    <row r="1584" spans="39:39" x14ac:dyDescent="0.25">
      <c r="AM1584" s="47" t="s">
        <v>2089</v>
      </c>
    </row>
    <row r="1585" spans="39:39" x14ac:dyDescent="0.25">
      <c r="AM1585" s="47" t="s">
        <v>2090</v>
      </c>
    </row>
    <row r="1586" spans="39:39" x14ac:dyDescent="0.25">
      <c r="AM1586" s="47" t="s">
        <v>2091</v>
      </c>
    </row>
    <row r="1587" spans="39:39" x14ac:dyDescent="0.25">
      <c r="AM1587" s="47" t="s">
        <v>2092</v>
      </c>
    </row>
    <row r="1588" spans="39:39" x14ac:dyDescent="0.25">
      <c r="AM1588" s="47" t="s">
        <v>2093</v>
      </c>
    </row>
    <row r="1589" spans="39:39" x14ac:dyDescent="0.25">
      <c r="AM1589" s="47" t="s">
        <v>593</v>
      </c>
    </row>
    <row r="1590" spans="39:39" x14ac:dyDescent="0.25">
      <c r="AM1590" s="47" t="s">
        <v>592</v>
      </c>
    </row>
    <row r="1591" spans="39:39" x14ac:dyDescent="0.25">
      <c r="AM1591" s="47" t="s">
        <v>589</v>
      </c>
    </row>
    <row r="1592" spans="39:39" x14ac:dyDescent="0.25">
      <c r="AM1592" s="47" t="s">
        <v>591</v>
      </c>
    </row>
    <row r="1593" spans="39:39" x14ac:dyDescent="0.25">
      <c r="AM1593" s="47" t="s">
        <v>585</v>
      </c>
    </row>
    <row r="1594" spans="39:39" x14ac:dyDescent="0.25">
      <c r="AM1594" s="47" t="s">
        <v>586</v>
      </c>
    </row>
    <row r="1595" spans="39:39" x14ac:dyDescent="0.25">
      <c r="AM1595" s="47" t="s">
        <v>588</v>
      </c>
    </row>
    <row r="1596" spans="39:39" x14ac:dyDescent="0.25">
      <c r="AM1596" s="47" t="s">
        <v>590</v>
      </c>
    </row>
    <row r="1597" spans="39:39" x14ac:dyDescent="0.25">
      <c r="AM1597" s="47" t="s">
        <v>550</v>
      </c>
    </row>
    <row r="1598" spans="39:39" x14ac:dyDescent="0.25">
      <c r="AM1598" s="47" t="s">
        <v>1235</v>
      </c>
    </row>
    <row r="1599" spans="39:39" x14ac:dyDescent="0.25">
      <c r="AM1599" s="47" t="s">
        <v>587</v>
      </c>
    </row>
    <row r="1600" spans="39:39" x14ac:dyDescent="0.25">
      <c r="AM1600" s="47" t="s">
        <v>693</v>
      </c>
    </row>
    <row r="1601" spans="4:39" x14ac:dyDescent="0.25">
      <c r="AM1601" s="47" t="s">
        <v>695</v>
      </c>
    </row>
    <row r="1602" spans="4:39" x14ac:dyDescent="0.25">
      <c r="AM1602" s="47" t="s">
        <v>694</v>
      </c>
    </row>
    <row r="1603" spans="4:39" x14ac:dyDescent="0.25">
      <c r="AM1603" s="47" t="s">
        <v>438</v>
      </c>
    </row>
    <row r="1604" spans="4:39" x14ac:dyDescent="0.25">
      <c r="AM1604" s="47" t="s">
        <v>439</v>
      </c>
    </row>
    <row r="1605" spans="4:39" x14ac:dyDescent="0.25">
      <c r="AM1605" s="47" t="s">
        <v>435</v>
      </c>
    </row>
    <row r="1606" spans="4:39" x14ac:dyDescent="0.25">
      <c r="AM1606" s="47" t="s">
        <v>436</v>
      </c>
    </row>
    <row r="1607" spans="4:39" x14ac:dyDescent="0.25">
      <c r="AM1607" s="47" t="s">
        <v>437</v>
      </c>
    </row>
    <row r="1611" spans="4:39" x14ac:dyDescent="0.25">
      <c r="D1611" s="47" t="s">
        <v>2194</v>
      </c>
    </row>
    <row r="1646" spans="5:24" x14ac:dyDescent="0.25">
      <c r="E1646" s="56" t="s">
        <v>34</v>
      </c>
      <c r="F1646" s="52"/>
      <c r="G1646" s="52"/>
      <c r="H1646" s="52"/>
      <c r="I1646" s="52"/>
      <c r="J1646" s="52"/>
      <c r="K1646" s="52"/>
      <c r="L1646" s="52"/>
      <c r="M1646" s="52"/>
      <c r="N1646" s="52"/>
      <c r="O1646" s="52"/>
      <c r="P1646" s="52"/>
      <c r="Q1646" s="52"/>
      <c r="R1646" s="52"/>
      <c r="S1646" s="52"/>
      <c r="T1646" s="52"/>
      <c r="U1646" s="52"/>
      <c r="V1646" s="52"/>
      <c r="W1646" s="52"/>
      <c r="X1646" s="52"/>
    </row>
    <row r="1647" spans="5:24" x14ac:dyDescent="0.25">
      <c r="E1647" s="56" t="s">
        <v>1237</v>
      </c>
      <c r="F1647" s="52"/>
      <c r="G1647" s="52"/>
      <c r="H1647" s="52"/>
      <c r="I1647" s="52"/>
      <c r="J1647" s="52"/>
      <c r="K1647" s="52"/>
      <c r="L1647" s="52"/>
      <c r="M1647" s="52"/>
      <c r="N1647" s="52"/>
      <c r="O1647" s="52"/>
      <c r="P1647" s="52"/>
      <c r="Q1647" s="52"/>
      <c r="R1647" s="52"/>
      <c r="S1647" s="52"/>
      <c r="T1647" s="52"/>
      <c r="U1647" s="52"/>
      <c r="V1647" s="52"/>
      <c r="W1647" s="52"/>
      <c r="X1647" s="52"/>
    </row>
    <row r="1648" spans="5:24" x14ac:dyDescent="0.25">
      <c r="E1648" s="56" t="s">
        <v>868</v>
      </c>
      <c r="F1648" s="52"/>
      <c r="G1648" s="52"/>
      <c r="H1648" s="52"/>
      <c r="I1648" s="52"/>
      <c r="J1648" s="52"/>
      <c r="K1648" s="52"/>
      <c r="L1648" s="52"/>
      <c r="M1648" s="52"/>
      <c r="N1648" s="52"/>
      <c r="O1648" s="52"/>
      <c r="P1648" s="52"/>
      <c r="Q1648" s="52"/>
      <c r="R1648" s="52"/>
      <c r="S1648" s="52"/>
      <c r="T1648" s="52"/>
      <c r="U1648" s="52"/>
      <c r="V1648" s="52"/>
      <c r="W1648" s="52"/>
      <c r="X1648" s="52"/>
    </row>
    <row r="1649" spans="5:24" x14ac:dyDescent="0.25">
      <c r="E1649" s="56" t="s">
        <v>2196</v>
      </c>
      <c r="F1649" s="52"/>
      <c r="G1649" s="52"/>
      <c r="H1649" s="52"/>
      <c r="I1649" s="52"/>
      <c r="J1649" s="52"/>
      <c r="K1649" s="52"/>
      <c r="L1649" s="52"/>
      <c r="M1649" s="52"/>
      <c r="N1649" s="52"/>
      <c r="O1649" s="52"/>
      <c r="P1649" s="52"/>
      <c r="Q1649" s="52"/>
      <c r="R1649" s="52"/>
      <c r="S1649" s="52"/>
      <c r="T1649" s="52"/>
      <c r="U1649" s="52"/>
      <c r="V1649" s="52"/>
      <c r="W1649" s="52"/>
      <c r="X1649" s="52"/>
    </row>
    <row r="1650" spans="5:24" x14ac:dyDescent="0.25">
      <c r="E1650" s="56" t="s">
        <v>2197</v>
      </c>
      <c r="F1650" s="52"/>
      <c r="G1650" s="52"/>
      <c r="H1650" s="52"/>
      <c r="I1650" s="52"/>
      <c r="J1650" s="52"/>
      <c r="K1650" s="52"/>
      <c r="L1650" s="52"/>
      <c r="M1650" s="52"/>
      <c r="N1650" s="52"/>
      <c r="O1650" s="52"/>
      <c r="P1650" s="52"/>
      <c r="Q1650" s="52"/>
      <c r="R1650" s="52"/>
      <c r="S1650" s="52"/>
      <c r="T1650" s="52"/>
      <c r="U1650" s="52"/>
      <c r="V1650" s="52"/>
      <c r="W1650" s="52"/>
      <c r="X1650" s="52"/>
    </row>
    <row r="1651" spans="5:24" x14ac:dyDescent="0.25">
      <c r="E1651" s="56" t="s">
        <v>2198</v>
      </c>
      <c r="F1651" s="52"/>
      <c r="G1651" s="52"/>
      <c r="H1651" s="52"/>
      <c r="I1651" s="52"/>
      <c r="J1651" s="52"/>
      <c r="K1651" s="52"/>
      <c r="L1651" s="52"/>
      <c r="M1651" s="52"/>
      <c r="N1651" s="52"/>
      <c r="O1651" s="52"/>
      <c r="P1651" s="52"/>
      <c r="Q1651" s="52"/>
      <c r="R1651" s="52"/>
      <c r="S1651" s="52"/>
      <c r="T1651" s="52"/>
      <c r="U1651" s="52"/>
      <c r="V1651" s="52"/>
      <c r="W1651" s="52"/>
      <c r="X1651" s="52"/>
    </row>
    <row r="1652" spans="5:24" x14ac:dyDescent="0.25">
      <c r="E1652" s="56" t="s">
        <v>2199</v>
      </c>
      <c r="F1652" s="52"/>
      <c r="G1652" s="52"/>
      <c r="H1652" s="52"/>
      <c r="I1652" s="52"/>
      <c r="J1652" s="52"/>
      <c r="K1652" s="52"/>
      <c r="L1652" s="52"/>
      <c r="M1652" s="52"/>
      <c r="N1652" s="52"/>
      <c r="O1652" s="52"/>
      <c r="P1652" s="52"/>
      <c r="Q1652" s="52"/>
      <c r="R1652" s="52"/>
      <c r="S1652" s="52"/>
      <c r="T1652" s="52"/>
      <c r="U1652" s="52"/>
      <c r="V1652" s="52"/>
      <c r="W1652" s="52"/>
      <c r="X1652" s="52"/>
    </row>
    <row r="1653" spans="5:24" x14ac:dyDescent="0.25">
      <c r="E1653" s="56" t="s">
        <v>2200</v>
      </c>
      <c r="F1653" s="52"/>
      <c r="G1653" s="52"/>
      <c r="H1653" s="52"/>
      <c r="I1653" s="52"/>
      <c r="J1653" s="52"/>
      <c r="K1653" s="52"/>
      <c r="L1653" s="52"/>
      <c r="M1653" s="52"/>
      <c r="N1653" s="52"/>
      <c r="O1653" s="52"/>
      <c r="P1653" s="52"/>
      <c r="Q1653" s="52"/>
      <c r="R1653" s="52"/>
      <c r="S1653" s="52"/>
      <c r="T1653" s="52"/>
      <c r="U1653" s="52"/>
      <c r="V1653" s="52"/>
      <c r="W1653" s="52"/>
      <c r="X1653" s="52"/>
    </row>
    <row r="1654" spans="5:24" x14ac:dyDescent="0.25">
      <c r="E1654" s="56" t="s">
        <v>2201</v>
      </c>
      <c r="F1654" s="52"/>
      <c r="G1654" s="52"/>
      <c r="H1654" s="52"/>
      <c r="I1654" s="52"/>
      <c r="J1654" s="52"/>
      <c r="K1654" s="52"/>
      <c r="L1654" s="52"/>
      <c r="M1654" s="52"/>
      <c r="N1654" s="52"/>
      <c r="O1654" s="52"/>
      <c r="P1654" s="52"/>
      <c r="Q1654" s="52"/>
      <c r="R1654" s="52"/>
      <c r="S1654" s="52"/>
      <c r="T1654" s="52"/>
      <c r="U1654" s="52"/>
      <c r="V1654" s="52"/>
      <c r="W1654" s="52"/>
      <c r="X1654" s="52"/>
    </row>
    <row r="1655" spans="5:24" x14ac:dyDescent="0.25">
      <c r="E1655" s="56" t="s">
        <v>2202</v>
      </c>
      <c r="F1655" s="52"/>
      <c r="G1655" s="52"/>
      <c r="H1655" s="52"/>
      <c r="I1655" s="52"/>
      <c r="J1655" s="52"/>
      <c r="K1655" s="52"/>
      <c r="L1655" s="52"/>
      <c r="M1655" s="52"/>
      <c r="N1655" s="52"/>
      <c r="O1655" s="52"/>
      <c r="P1655" s="52"/>
      <c r="Q1655" s="52"/>
      <c r="R1655" s="52"/>
      <c r="S1655" s="52"/>
      <c r="T1655" s="52"/>
      <c r="U1655" s="52"/>
      <c r="V1655" s="52"/>
      <c r="W1655" s="52"/>
      <c r="X1655" s="52"/>
    </row>
    <row r="1656" spans="5:24" x14ac:dyDescent="0.25">
      <c r="E1656" s="56" t="s">
        <v>2203</v>
      </c>
      <c r="F1656" s="52"/>
      <c r="G1656" s="52"/>
      <c r="H1656" s="52"/>
      <c r="I1656" s="52"/>
      <c r="J1656" s="52"/>
      <c r="K1656" s="52"/>
      <c r="L1656" s="52"/>
      <c r="M1656" s="52"/>
      <c r="N1656" s="52"/>
      <c r="O1656" s="52"/>
      <c r="P1656" s="52"/>
      <c r="Q1656" s="52"/>
      <c r="R1656" s="52"/>
      <c r="S1656" s="52"/>
      <c r="T1656" s="52"/>
      <c r="U1656" s="52"/>
      <c r="V1656" s="52"/>
      <c r="W1656" s="52"/>
      <c r="X1656" s="52"/>
    </row>
    <row r="1657" spans="5:24" x14ac:dyDescent="0.25">
      <c r="E1657" s="56" t="s">
        <v>2204</v>
      </c>
      <c r="F1657" s="52"/>
      <c r="G1657" s="52"/>
      <c r="H1657" s="52"/>
      <c r="I1657" s="52"/>
      <c r="J1657" s="52"/>
      <c r="K1657" s="52"/>
      <c r="L1657" s="52"/>
      <c r="M1657" s="52"/>
      <c r="N1657" s="52"/>
      <c r="O1657" s="52"/>
      <c r="P1657" s="52"/>
      <c r="Q1657" s="52"/>
      <c r="R1657" s="52"/>
      <c r="S1657" s="52"/>
      <c r="T1657" s="52"/>
      <c r="U1657" s="52"/>
      <c r="V1657" s="52"/>
      <c r="W1657" s="52"/>
      <c r="X1657" s="52"/>
    </row>
    <row r="1658" spans="5:24" x14ac:dyDescent="0.25">
      <c r="E1658" s="56" t="s">
        <v>2205</v>
      </c>
      <c r="F1658" s="52"/>
      <c r="G1658" s="52"/>
      <c r="H1658" s="52"/>
      <c r="I1658" s="52"/>
      <c r="J1658" s="52"/>
      <c r="K1658" s="52"/>
      <c r="L1658" s="52"/>
      <c r="M1658" s="52"/>
      <c r="N1658" s="52"/>
      <c r="O1658" s="52"/>
      <c r="P1658" s="52"/>
      <c r="Q1658" s="52"/>
      <c r="R1658" s="52"/>
      <c r="S1658" s="52"/>
      <c r="T1658" s="52"/>
      <c r="U1658" s="52"/>
      <c r="V1658" s="52"/>
      <c r="W1658" s="52"/>
      <c r="X1658" s="52"/>
    </row>
    <row r="1659" spans="5:24" x14ac:dyDescent="0.25">
      <c r="E1659" s="56" t="s">
        <v>2206</v>
      </c>
      <c r="F1659" s="52"/>
      <c r="G1659" s="52"/>
      <c r="H1659" s="52"/>
      <c r="I1659" s="52"/>
      <c r="J1659" s="52"/>
      <c r="K1659" s="52"/>
      <c r="L1659" s="52"/>
      <c r="M1659" s="52"/>
      <c r="N1659" s="52"/>
      <c r="O1659" s="52"/>
      <c r="P1659" s="52"/>
      <c r="Q1659" s="52"/>
      <c r="R1659" s="52"/>
      <c r="S1659" s="52"/>
      <c r="T1659" s="52"/>
      <c r="U1659" s="52"/>
      <c r="V1659" s="52"/>
      <c r="W1659" s="52"/>
      <c r="X1659" s="52"/>
    </row>
    <row r="1660" spans="5:24" x14ac:dyDescent="0.25">
      <c r="E1660" s="56" t="s">
        <v>584</v>
      </c>
      <c r="F1660" s="52"/>
      <c r="G1660" s="52"/>
      <c r="H1660" s="52"/>
      <c r="I1660" s="52"/>
      <c r="J1660" s="52"/>
      <c r="K1660" s="52"/>
      <c r="L1660" s="52"/>
      <c r="M1660" s="52"/>
      <c r="N1660" s="52"/>
      <c r="O1660" s="52"/>
      <c r="P1660" s="52"/>
      <c r="Q1660" s="52"/>
      <c r="R1660" s="52"/>
      <c r="S1660" s="52"/>
      <c r="T1660" s="52"/>
      <c r="U1660" s="52"/>
      <c r="V1660" s="52"/>
      <c r="W1660" s="52"/>
      <c r="X1660" s="52"/>
    </row>
    <row r="1661" spans="5:24" x14ac:dyDescent="0.25">
      <c r="E1661" s="56" t="s">
        <v>2207</v>
      </c>
      <c r="F1661" s="52"/>
      <c r="G1661" s="52"/>
      <c r="H1661" s="52"/>
      <c r="I1661" s="52"/>
      <c r="J1661" s="52"/>
      <c r="K1661" s="52"/>
      <c r="L1661" s="52"/>
      <c r="M1661" s="52"/>
      <c r="N1661" s="52"/>
      <c r="O1661" s="52"/>
      <c r="P1661" s="52"/>
      <c r="Q1661" s="52"/>
      <c r="R1661" s="52"/>
      <c r="S1661" s="52"/>
      <c r="T1661" s="52"/>
      <c r="U1661" s="52"/>
      <c r="V1661" s="52"/>
      <c r="W1661" s="52"/>
      <c r="X1661" s="52"/>
    </row>
    <row r="1662" spans="5:24" x14ac:dyDescent="0.25">
      <c r="E1662" s="56" t="s">
        <v>2208</v>
      </c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</row>
    <row r="1663" spans="5:24" x14ac:dyDescent="0.25">
      <c r="E1663" s="56" t="s">
        <v>2209</v>
      </c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</row>
    <row r="1664" spans="5:24" x14ac:dyDescent="0.25">
      <c r="E1664" s="56" t="s">
        <v>2210</v>
      </c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</row>
    <row r="1665" spans="5:24" x14ac:dyDescent="0.25">
      <c r="E1665" s="56" t="s">
        <v>2211</v>
      </c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</row>
    <row r="1666" spans="5:24" x14ac:dyDescent="0.25">
      <c r="E1666" s="56" t="s">
        <v>2212</v>
      </c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</row>
    <row r="1667" spans="5:24" x14ac:dyDescent="0.25">
      <c r="E1667" s="56" t="s">
        <v>2213</v>
      </c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</row>
    <row r="1668" spans="5:24" x14ac:dyDescent="0.25">
      <c r="E1668" s="56" t="s">
        <v>2214</v>
      </c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</row>
    <row r="1669" spans="5:24" x14ac:dyDescent="0.25">
      <c r="E1669" s="56" t="s">
        <v>2215</v>
      </c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</row>
    <row r="1670" spans="5:24" x14ac:dyDescent="0.25">
      <c r="E1670" s="56" t="s">
        <v>2216</v>
      </c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</row>
    <row r="1671" spans="5:24" x14ac:dyDescent="0.25">
      <c r="E1671" s="56" t="s">
        <v>2217</v>
      </c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</row>
    <row r="1672" spans="5:24" x14ac:dyDescent="0.25">
      <c r="E1672" s="56" t="s">
        <v>2218</v>
      </c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</row>
    <row r="1673" spans="5:24" x14ac:dyDescent="0.25">
      <c r="E1673" s="56" t="s">
        <v>582</v>
      </c>
      <c r="F1673" s="52"/>
      <c r="G1673" s="52"/>
      <c r="H1673" s="52"/>
      <c r="I1673" s="52"/>
      <c r="J1673" s="52"/>
      <c r="K1673" s="52"/>
      <c r="L1673" s="52"/>
      <c r="M1673" s="52"/>
      <c r="N1673" s="52"/>
      <c r="O1673" s="52"/>
      <c r="P1673" s="52"/>
      <c r="Q1673" s="52"/>
      <c r="R1673" s="52"/>
      <c r="S1673" s="52"/>
      <c r="T1673" s="52"/>
      <c r="U1673" s="52"/>
      <c r="V1673" s="52"/>
      <c r="W1673" s="52"/>
      <c r="X1673" s="52"/>
    </row>
    <row r="1674" spans="5:24" x14ac:dyDescent="0.25">
      <c r="E1674" s="56" t="s">
        <v>583</v>
      </c>
      <c r="F1674" s="52"/>
      <c r="G1674" s="52"/>
      <c r="H1674" s="52"/>
      <c r="I1674" s="52"/>
      <c r="J1674" s="52"/>
      <c r="K1674" s="52"/>
      <c r="L1674" s="52"/>
      <c r="M1674" s="52"/>
      <c r="N1674" s="52"/>
      <c r="O1674" s="52"/>
      <c r="P1674" s="52"/>
      <c r="Q1674" s="52"/>
      <c r="R1674" s="52"/>
      <c r="S1674" s="52"/>
      <c r="T1674" s="52"/>
      <c r="U1674" s="52"/>
      <c r="V1674" s="52"/>
      <c r="W1674" s="52"/>
      <c r="X1674" s="52"/>
    </row>
    <row r="1675" spans="5:24" x14ac:dyDescent="0.25">
      <c r="E1675" s="56" t="s">
        <v>580</v>
      </c>
      <c r="F1675" s="52"/>
      <c r="G1675" s="52"/>
      <c r="H1675" s="52"/>
      <c r="I1675" s="52"/>
      <c r="J1675" s="52"/>
      <c r="K1675" s="52"/>
      <c r="L1675" s="52"/>
      <c r="M1675" s="52"/>
      <c r="N1675" s="52"/>
      <c r="O1675" s="52"/>
      <c r="P1675" s="52"/>
      <c r="Q1675" s="52"/>
      <c r="R1675" s="52"/>
      <c r="S1675" s="52"/>
      <c r="T1675" s="52"/>
      <c r="U1675" s="52"/>
      <c r="V1675" s="52"/>
      <c r="W1675" s="52"/>
      <c r="X1675" s="52"/>
    </row>
    <row r="1676" spans="5:24" x14ac:dyDescent="0.25">
      <c r="E1676" s="56" t="s">
        <v>581</v>
      </c>
      <c r="F1676" s="52"/>
      <c r="G1676" s="52"/>
      <c r="H1676" s="52"/>
      <c r="I1676" s="52"/>
      <c r="J1676" s="52"/>
      <c r="K1676" s="52"/>
      <c r="L1676" s="52"/>
      <c r="M1676" s="52"/>
      <c r="N1676" s="52"/>
      <c r="O1676" s="52"/>
      <c r="P1676" s="52"/>
      <c r="Q1676" s="52"/>
      <c r="R1676" s="52"/>
      <c r="S1676" s="52"/>
      <c r="T1676" s="52"/>
      <c r="U1676" s="52"/>
      <c r="V1676" s="52"/>
      <c r="W1676" s="52"/>
      <c r="X1676" s="52"/>
    </row>
    <row r="1677" spans="5:24" x14ac:dyDescent="0.25">
      <c r="E1677" s="56" t="s">
        <v>980</v>
      </c>
      <c r="F1677" s="52"/>
      <c r="G1677" s="52"/>
      <c r="H1677" s="52"/>
      <c r="I1677" s="52"/>
      <c r="J1677" s="52"/>
      <c r="K1677" s="52"/>
      <c r="L1677" s="52"/>
      <c r="M1677" s="52"/>
      <c r="N1677" s="52"/>
      <c r="O1677" s="52"/>
      <c r="P1677" s="52"/>
      <c r="Q1677" s="52"/>
      <c r="R1677" s="52"/>
      <c r="S1677" s="52"/>
      <c r="T1677" s="52"/>
      <c r="U1677" s="52"/>
      <c r="V1677" s="52"/>
      <c r="W1677" s="52"/>
      <c r="X1677" s="52"/>
    </row>
    <row r="1678" spans="5:24" x14ac:dyDescent="0.25">
      <c r="E1678" s="56" t="s">
        <v>278</v>
      </c>
      <c r="F1678" s="52"/>
      <c r="G1678" s="52"/>
      <c r="H1678" s="52"/>
      <c r="I1678" s="52"/>
      <c r="J1678" s="52"/>
      <c r="K1678" s="52"/>
      <c r="L1678" s="52"/>
      <c r="M1678" s="52"/>
      <c r="N1678" s="52"/>
      <c r="O1678" s="52"/>
      <c r="P1678" s="52"/>
      <c r="Q1678" s="52"/>
      <c r="R1678" s="52"/>
      <c r="S1678" s="52"/>
      <c r="T1678" s="52"/>
      <c r="U1678" s="52"/>
      <c r="V1678" s="52"/>
      <c r="W1678" s="52"/>
      <c r="X1678" s="52"/>
    </row>
    <row r="1679" spans="5:24" x14ac:dyDescent="0.25">
      <c r="E1679" s="56" t="s">
        <v>981</v>
      </c>
      <c r="F1679" s="52"/>
      <c r="G1679" s="52"/>
      <c r="H1679" s="52"/>
      <c r="I1679" s="52"/>
      <c r="J1679" s="52"/>
      <c r="K1679" s="52"/>
      <c r="L1679" s="52"/>
      <c r="M1679" s="52"/>
      <c r="N1679" s="52"/>
      <c r="O1679" s="52"/>
      <c r="P1679" s="52"/>
      <c r="Q1679" s="52"/>
      <c r="R1679" s="52"/>
      <c r="S1679" s="52"/>
      <c r="T1679" s="52"/>
      <c r="U1679" s="52"/>
      <c r="V1679" s="52"/>
      <c r="W1679" s="52"/>
      <c r="X1679" s="52"/>
    </row>
    <row r="1680" spans="5:24" x14ac:dyDescent="0.25">
      <c r="E1680" s="56" t="s">
        <v>923</v>
      </c>
      <c r="F1680" s="52"/>
      <c r="G1680" s="52"/>
      <c r="H1680" s="52"/>
      <c r="I1680" s="52"/>
      <c r="J1680" s="52"/>
      <c r="K1680" s="52"/>
      <c r="L1680" s="52"/>
      <c r="M1680" s="52"/>
      <c r="N1680" s="52"/>
      <c r="O1680" s="52"/>
      <c r="P1680" s="52"/>
      <c r="Q1680" s="52"/>
      <c r="R1680" s="52"/>
      <c r="S1680" s="52"/>
      <c r="T1680" s="52"/>
      <c r="U1680" s="52"/>
      <c r="V1680" s="52"/>
      <c r="W1680" s="52"/>
      <c r="X1680" s="52"/>
    </row>
    <row r="1682" spans="5:5" x14ac:dyDescent="0.25">
      <c r="E1682" s="47" t="s">
        <v>2194</v>
      </c>
    </row>
    <row r="1712" spans="2:4" x14ac:dyDescent="0.25">
      <c r="B1712" s="48">
        <v>0</v>
      </c>
      <c r="D1712" s="51" t="s">
        <v>2248</v>
      </c>
    </row>
    <row r="1713" spans="4:4" x14ac:dyDescent="0.25">
      <c r="D1713" s="59" t="s">
        <v>305</v>
      </c>
    </row>
    <row r="1714" spans="4:4" x14ac:dyDescent="0.25">
      <c r="D1714" s="55" t="s">
        <v>35</v>
      </c>
    </row>
    <row r="1765" spans="2:4" x14ac:dyDescent="0.25">
      <c r="B1765" s="48">
        <v>0</v>
      </c>
      <c r="D1765" s="51" t="s">
        <v>2189</v>
      </c>
    </row>
    <row r="1766" spans="2:4" x14ac:dyDescent="0.25">
      <c r="D1766" s="58" t="s">
        <v>305</v>
      </c>
    </row>
    <row r="1768" spans="2:4" x14ac:dyDescent="0.25">
      <c r="D1768" s="47" t="s">
        <v>36</v>
      </c>
    </row>
    <row r="1771" spans="2:4" x14ac:dyDescent="0.25">
      <c r="D1771" s="47" t="s">
        <v>2105</v>
      </c>
    </row>
    <row r="1805" spans="2:4" x14ac:dyDescent="0.25">
      <c r="B1805" s="49">
        <v>0</v>
      </c>
      <c r="D1805" s="51" t="s">
        <v>474</v>
      </c>
    </row>
    <row r="1806" spans="2:4" x14ac:dyDescent="0.25">
      <c r="D1806" s="59" t="s">
        <v>303</v>
      </c>
    </row>
    <row r="1807" spans="2:4" x14ac:dyDescent="0.25">
      <c r="D1807" s="55" t="s">
        <v>2188</v>
      </c>
    </row>
    <row r="1808" spans="2:4" x14ac:dyDescent="0.25">
      <c r="D1808" s="55" t="s">
        <v>35</v>
      </c>
    </row>
    <row r="1872" spans="2:2" x14ac:dyDescent="0.25">
      <c r="B187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6CAD8-4506-44DE-94BD-16DE64DE2D11}"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208" bestFit="1" customWidth="1"/>
    <col min="2" max="2" width="40" style="208" customWidth="1"/>
    <col min="3" max="3" width="13.42578125" style="208" customWidth="1"/>
    <col min="4" max="4" width="17" style="208" bestFit="1" customWidth="1"/>
    <col min="5" max="5" width="17.5703125" style="208" bestFit="1" customWidth="1"/>
    <col min="6" max="7" width="10.7109375" style="208" bestFit="1" customWidth="1"/>
    <col min="8" max="8" width="15.28515625" style="208" bestFit="1" customWidth="1"/>
    <col min="9" max="9" width="7.5703125" style="208" bestFit="1" customWidth="1"/>
    <col min="10" max="10" width="10.7109375" style="208" bestFit="1" customWidth="1"/>
    <col min="11" max="16384" width="2.85546875" style="208"/>
  </cols>
  <sheetData>
    <row r="2" spans="1:10" ht="18.75" x14ac:dyDescent="0.25">
      <c r="A2" s="308" t="s">
        <v>596</v>
      </c>
      <c r="B2" s="309"/>
      <c r="C2" s="309"/>
      <c r="D2" s="309"/>
      <c r="E2" s="309"/>
      <c r="F2" s="309"/>
      <c r="G2" s="309"/>
      <c r="H2" s="309"/>
      <c r="I2" s="309"/>
      <c r="J2" s="309"/>
    </row>
    <row r="3" spans="1:10" x14ac:dyDescent="0.25">
      <c r="A3" s="309" t="s">
        <v>2002</v>
      </c>
      <c r="B3" s="309"/>
      <c r="C3" s="309"/>
      <c r="D3" s="309"/>
      <c r="E3" s="309"/>
      <c r="F3" s="309"/>
      <c r="G3" s="309"/>
      <c r="H3" s="309"/>
      <c r="I3" s="309"/>
    </row>
    <row r="4" spans="1:10" ht="45" x14ac:dyDescent="0.25">
      <c r="A4" s="209" t="s">
        <v>374</v>
      </c>
      <c r="B4" s="209" t="s">
        <v>32</v>
      </c>
      <c r="C4" s="209" t="s">
        <v>31</v>
      </c>
      <c r="D4" s="209" t="s">
        <v>331</v>
      </c>
      <c r="E4" s="209" t="s">
        <v>373</v>
      </c>
      <c r="F4" s="209" t="s">
        <v>519</v>
      </c>
      <c r="G4" s="209" t="s">
        <v>254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4" t="s">
        <v>314</v>
      </c>
      <c r="B5" s="214" t="s">
        <v>313</v>
      </c>
      <c r="C5" s="214" t="s">
        <v>312</v>
      </c>
      <c r="D5" s="214" t="s">
        <v>330</v>
      </c>
      <c r="E5" s="214" t="s">
        <v>276</v>
      </c>
      <c r="F5" s="215">
        <v>44673.446527777996</v>
      </c>
      <c r="G5" s="215">
        <v>44957.708333333001</v>
      </c>
      <c r="H5" s="214" t="s">
        <v>311</v>
      </c>
      <c r="I5" s="214" t="s">
        <v>18</v>
      </c>
      <c r="J5" s="214" t="s">
        <v>17</v>
      </c>
    </row>
    <row r="6" spans="1:10" ht="45" x14ac:dyDescent="0.25">
      <c r="A6" s="216" t="s">
        <v>345</v>
      </c>
      <c r="B6" s="216" t="s">
        <v>344</v>
      </c>
      <c r="C6" s="216" t="s">
        <v>312</v>
      </c>
      <c r="D6" s="216" t="s">
        <v>330</v>
      </c>
      <c r="E6" s="216" t="s">
        <v>343</v>
      </c>
      <c r="F6" s="217">
        <v>44693.600694444001</v>
      </c>
      <c r="G6" s="217">
        <v>44957.708333333001</v>
      </c>
      <c r="H6" s="216" t="s">
        <v>311</v>
      </c>
      <c r="I6" s="216" t="s">
        <v>18</v>
      </c>
      <c r="J6" s="216" t="s">
        <v>38</v>
      </c>
    </row>
    <row r="7" spans="1:10" ht="45" x14ac:dyDescent="0.25">
      <c r="A7" s="226" t="s">
        <v>481</v>
      </c>
      <c r="B7" s="210" t="s">
        <v>482</v>
      </c>
      <c r="C7" s="210" t="s">
        <v>473</v>
      </c>
      <c r="D7" s="210" t="s">
        <v>330</v>
      </c>
      <c r="E7" s="210" t="s">
        <v>276</v>
      </c>
      <c r="F7" s="211">
        <v>44852.484027778002</v>
      </c>
      <c r="G7" s="211">
        <v>45280.442361111003</v>
      </c>
      <c r="H7" s="210" t="s">
        <v>23</v>
      </c>
      <c r="I7" s="210" t="s">
        <v>18</v>
      </c>
      <c r="J7" s="210" t="s">
        <v>260</v>
      </c>
    </row>
    <row r="8" spans="1:10" ht="45" x14ac:dyDescent="0.25">
      <c r="A8" s="223" t="s">
        <v>512</v>
      </c>
      <c r="B8" s="212" t="s">
        <v>514</v>
      </c>
      <c r="C8" s="212" t="s">
        <v>356</v>
      </c>
      <c r="D8" s="212" t="s">
        <v>330</v>
      </c>
      <c r="E8" s="212" t="s">
        <v>276</v>
      </c>
      <c r="F8" s="213">
        <v>44861.668055556001</v>
      </c>
      <c r="G8" s="213">
        <v>45292.626388889003</v>
      </c>
      <c r="H8" s="212" t="s">
        <v>23</v>
      </c>
      <c r="I8" s="212" t="s">
        <v>18</v>
      </c>
      <c r="J8" s="212" t="s">
        <v>260</v>
      </c>
    </row>
    <row r="9" spans="1:10" ht="45" x14ac:dyDescent="0.25">
      <c r="A9" s="226" t="s">
        <v>601</v>
      </c>
      <c r="B9" s="210" t="s">
        <v>599</v>
      </c>
      <c r="C9" s="210" t="s">
        <v>360</v>
      </c>
      <c r="D9" s="210" t="s">
        <v>330</v>
      </c>
      <c r="E9" s="210" t="s">
        <v>276</v>
      </c>
      <c r="F9" s="211">
        <v>44873.412499999999</v>
      </c>
      <c r="G9" s="211">
        <v>45302.370833333</v>
      </c>
      <c r="H9" s="210" t="s">
        <v>23</v>
      </c>
      <c r="I9" s="210" t="s">
        <v>18</v>
      </c>
      <c r="J9" s="210" t="s">
        <v>260</v>
      </c>
    </row>
    <row r="10" spans="1:10" ht="45" x14ac:dyDescent="0.25">
      <c r="A10" s="227" t="s">
        <v>921</v>
      </c>
      <c r="B10" s="212" t="s">
        <v>924</v>
      </c>
      <c r="C10" s="212" t="s">
        <v>459</v>
      </c>
      <c r="D10" s="212" t="s">
        <v>330</v>
      </c>
      <c r="E10" s="212" t="s">
        <v>276</v>
      </c>
      <c r="F10" s="213">
        <v>44903.420833333003</v>
      </c>
      <c r="G10" s="213">
        <v>45336.661805556003</v>
      </c>
      <c r="H10" s="212" t="s">
        <v>23</v>
      </c>
      <c r="I10" s="212" t="s">
        <v>18</v>
      </c>
      <c r="J10" s="212" t="s">
        <v>260</v>
      </c>
    </row>
    <row r="11" spans="1:10" ht="105" x14ac:dyDescent="0.25">
      <c r="A11" s="222" t="s">
        <v>1332</v>
      </c>
      <c r="B11" s="222" t="s">
        <v>861</v>
      </c>
      <c r="C11" s="222" t="s">
        <v>998</v>
      </c>
      <c r="D11" s="222" t="s">
        <v>330</v>
      </c>
      <c r="E11" s="222" t="s">
        <v>276</v>
      </c>
      <c r="F11" s="224">
        <v>44922.436111110997</v>
      </c>
      <c r="G11" s="224">
        <v>45355.394444443999</v>
      </c>
      <c r="H11" s="222" t="s">
        <v>23</v>
      </c>
      <c r="I11" s="222" t="s">
        <v>18</v>
      </c>
      <c r="J11" s="222" t="s">
        <v>260</v>
      </c>
    </row>
    <row r="12" spans="1:10" ht="45" x14ac:dyDescent="0.25">
      <c r="A12" s="212" t="s">
        <v>1356</v>
      </c>
      <c r="B12" s="212" t="s">
        <v>1357</v>
      </c>
      <c r="C12" s="212" t="s">
        <v>850</v>
      </c>
      <c r="D12" s="212" t="s">
        <v>330</v>
      </c>
      <c r="E12" s="212" t="s">
        <v>276</v>
      </c>
      <c r="F12" s="213">
        <v>44923.409722222001</v>
      </c>
      <c r="G12" s="213">
        <v>45356.368055555999</v>
      </c>
      <c r="H12" s="212" t="s">
        <v>23</v>
      </c>
      <c r="I12" s="212" t="s">
        <v>18</v>
      </c>
      <c r="J12" s="212" t="s">
        <v>260</v>
      </c>
    </row>
    <row r="13" spans="1:10" ht="45" x14ac:dyDescent="0.25">
      <c r="A13" s="210" t="s">
        <v>1476</v>
      </c>
      <c r="B13" s="210" t="s">
        <v>1477</v>
      </c>
      <c r="C13" s="210" t="s">
        <v>356</v>
      </c>
      <c r="D13" s="210" t="s">
        <v>330</v>
      </c>
      <c r="E13" s="210" t="s">
        <v>276</v>
      </c>
      <c r="F13" s="211">
        <v>44924.380555556003</v>
      </c>
      <c r="G13" s="211">
        <v>45357.338888888997</v>
      </c>
      <c r="H13" s="210" t="s">
        <v>23</v>
      </c>
      <c r="I13" s="210" t="s">
        <v>18</v>
      </c>
      <c r="J13" s="210" t="s">
        <v>260</v>
      </c>
    </row>
    <row r="14" spans="1:10" ht="45" x14ac:dyDescent="0.25">
      <c r="A14" s="212" t="s">
        <v>1495</v>
      </c>
      <c r="B14" s="212" t="s">
        <v>1496</v>
      </c>
      <c r="C14" s="212" t="s">
        <v>448</v>
      </c>
      <c r="D14" s="212" t="s">
        <v>330</v>
      </c>
      <c r="E14" s="212" t="s">
        <v>276</v>
      </c>
      <c r="F14" s="213">
        <v>44924.407638889003</v>
      </c>
      <c r="G14" s="213">
        <v>45357.365972222004</v>
      </c>
      <c r="H14" s="212" t="s">
        <v>23</v>
      </c>
      <c r="I14" s="212" t="s">
        <v>18</v>
      </c>
      <c r="J14" s="212" t="s">
        <v>260</v>
      </c>
    </row>
    <row r="15" spans="1:10" ht="45" x14ac:dyDescent="0.25">
      <c r="A15" s="210" t="s">
        <v>1582</v>
      </c>
      <c r="B15" s="210" t="s">
        <v>1584</v>
      </c>
      <c r="C15" s="210" t="s">
        <v>697</v>
      </c>
      <c r="D15" s="210" t="s">
        <v>330</v>
      </c>
      <c r="E15" s="210" t="s">
        <v>276</v>
      </c>
      <c r="F15" s="211">
        <v>44925.456250000003</v>
      </c>
      <c r="G15" s="211">
        <v>45358.414583332997</v>
      </c>
      <c r="H15" s="210" t="s">
        <v>23</v>
      </c>
      <c r="I15" s="210" t="s">
        <v>18</v>
      </c>
      <c r="J15" s="210" t="s">
        <v>260</v>
      </c>
    </row>
    <row r="16" spans="1:10" ht="45" x14ac:dyDescent="0.25">
      <c r="A16" s="212" t="s">
        <v>1616</v>
      </c>
      <c r="B16" s="212" t="s">
        <v>1615</v>
      </c>
      <c r="C16" s="212" t="s">
        <v>920</v>
      </c>
      <c r="D16" s="212" t="s">
        <v>330</v>
      </c>
      <c r="E16" s="212" t="s">
        <v>276</v>
      </c>
      <c r="F16" s="213">
        <v>44929.397222222004</v>
      </c>
      <c r="G16" s="213">
        <v>45362.355555556001</v>
      </c>
      <c r="H16" s="212" t="s">
        <v>23</v>
      </c>
      <c r="I16" s="212" t="s">
        <v>18</v>
      </c>
      <c r="J16" s="212" t="s">
        <v>260</v>
      </c>
    </row>
    <row r="17" spans="1:10" ht="45" x14ac:dyDescent="0.25">
      <c r="A17" s="214" t="s">
        <v>1626</v>
      </c>
      <c r="B17" s="214" t="s">
        <v>1625</v>
      </c>
      <c r="C17" s="214" t="s">
        <v>1669</v>
      </c>
      <c r="D17" s="214" t="s">
        <v>330</v>
      </c>
      <c r="E17" s="214" t="s">
        <v>276</v>
      </c>
      <c r="F17" s="215">
        <v>44929.470833332998</v>
      </c>
      <c r="G17" s="215">
        <v>45362.429166667003</v>
      </c>
      <c r="H17" s="214" t="s">
        <v>23</v>
      </c>
      <c r="I17" s="214" t="s">
        <v>18</v>
      </c>
      <c r="J17" s="214" t="s">
        <v>255</v>
      </c>
    </row>
    <row r="18" spans="1:10" ht="45" x14ac:dyDescent="0.25">
      <c r="A18" s="212" t="s">
        <v>1665</v>
      </c>
      <c r="B18" s="212" t="s">
        <v>1668</v>
      </c>
      <c r="C18" s="212" t="s">
        <v>356</v>
      </c>
      <c r="D18" s="212" t="s">
        <v>330</v>
      </c>
      <c r="E18" s="212" t="s">
        <v>276</v>
      </c>
      <c r="F18" s="213">
        <v>44930.330555556</v>
      </c>
      <c r="G18" s="213">
        <v>45365.625</v>
      </c>
      <c r="H18" s="212" t="s">
        <v>23</v>
      </c>
      <c r="I18" s="212" t="s">
        <v>18</v>
      </c>
      <c r="J18" s="212" t="s">
        <v>260</v>
      </c>
    </row>
    <row r="19" spans="1:10" ht="45" x14ac:dyDescent="0.25">
      <c r="A19" s="210" t="s">
        <v>1666</v>
      </c>
      <c r="B19" s="210" t="s">
        <v>1667</v>
      </c>
      <c r="C19" s="210" t="s">
        <v>356</v>
      </c>
      <c r="D19" s="210" t="s">
        <v>330</v>
      </c>
      <c r="E19" s="210" t="s">
        <v>276</v>
      </c>
      <c r="F19" s="211">
        <v>44930.331250000003</v>
      </c>
      <c r="G19" s="211">
        <v>45365.625</v>
      </c>
      <c r="H19" s="210" t="s">
        <v>23</v>
      </c>
      <c r="I19" s="210" t="s">
        <v>18</v>
      </c>
      <c r="J19" s="210" t="s">
        <v>260</v>
      </c>
    </row>
    <row r="20" spans="1:10" ht="45" x14ac:dyDescent="0.25">
      <c r="A20" s="212" t="s">
        <v>1735</v>
      </c>
      <c r="B20" s="212" t="s">
        <v>1727</v>
      </c>
      <c r="C20" s="212" t="s">
        <v>697</v>
      </c>
      <c r="D20" s="212" t="s">
        <v>330</v>
      </c>
      <c r="E20" s="212" t="s">
        <v>276</v>
      </c>
      <c r="F20" s="213">
        <v>44930.588194443997</v>
      </c>
      <c r="G20" s="213">
        <v>45366.546527778002</v>
      </c>
      <c r="H20" s="212" t="s">
        <v>23</v>
      </c>
      <c r="I20" s="212" t="s">
        <v>18</v>
      </c>
      <c r="J20" s="212" t="s">
        <v>260</v>
      </c>
    </row>
    <row r="21" spans="1:10" ht="45" x14ac:dyDescent="0.25">
      <c r="A21" s="222" t="s">
        <v>1776</v>
      </c>
      <c r="B21" s="222" t="s">
        <v>1778</v>
      </c>
      <c r="C21" s="222" t="s">
        <v>356</v>
      </c>
      <c r="D21" s="222" t="s">
        <v>330</v>
      </c>
      <c r="E21" s="222" t="s">
        <v>276</v>
      </c>
      <c r="F21" s="224">
        <v>44930.674305556</v>
      </c>
      <c r="G21" s="224">
        <v>45366.632638889001</v>
      </c>
      <c r="H21" s="222" t="s">
        <v>23</v>
      </c>
      <c r="I21" s="222" t="s">
        <v>18</v>
      </c>
      <c r="J21" s="222" t="s">
        <v>260</v>
      </c>
    </row>
    <row r="22" spans="1:10" ht="45" x14ac:dyDescent="0.25">
      <c r="A22" s="223" t="s">
        <v>1817</v>
      </c>
      <c r="B22" s="223" t="s">
        <v>1818</v>
      </c>
      <c r="C22" s="223" t="s">
        <v>356</v>
      </c>
      <c r="D22" s="223" t="s">
        <v>330</v>
      </c>
      <c r="E22" s="223" t="s">
        <v>276</v>
      </c>
      <c r="F22" s="225">
        <v>44931.656944444003</v>
      </c>
      <c r="G22" s="225">
        <v>45369.615277778001</v>
      </c>
      <c r="H22" s="223" t="s">
        <v>23</v>
      </c>
      <c r="I22" s="223" t="s">
        <v>18</v>
      </c>
      <c r="J22" s="223" t="s">
        <v>255</v>
      </c>
    </row>
    <row r="23" spans="1:10" ht="45" x14ac:dyDescent="0.25">
      <c r="A23" s="214" t="s">
        <v>1835</v>
      </c>
      <c r="B23" s="214" t="s">
        <v>1836</v>
      </c>
      <c r="C23" s="214" t="s">
        <v>356</v>
      </c>
      <c r="D23" s="214" t="s">
        <v>330</v>
      </c>
      <c r="E23" s="214" t="s">
        <v>276</v>
      </c>
      <c r="F23" s="215">
        <v>44932.395833333001</v>
      </c>
      <c r="G23" s="215">
        <v>45370.354166666999</v>
      </c>
      <c r="H23" s="214" t="s">
        <v>23</v>
      </c>
      <c r="I23" s="214" t="s">
        <v>18</v>
      </c>
      <c r="J23" s="214" t="s">
        <v>255</v>
      </c>
    </row>
    <row r="24" spans="1:10" ht="45" x14ac:dyDescent="0.25">
      <c r="A24" s="212" t="s">
        <v>1838</v>
      </c>
      <c r="B24" s="216" t="s">
        <v>1839</v>
      </c>
      <c r="C24" s="216" t="s">
        <v>356</v>
      </c>
      <c r="D24" s="216" t="s">
        <v>330</v>
      </c>
      <c r="E24" s="216" t="s">
        <v>276</v>
      </c>
      <c r="F24" s="217">
        <v>44932.402083333</v>
      </c>
      <c r="G24" s="217">
        <v>45370.360416666997</v>
      </c>
      <c r="H24" s="216" t="s">
        <v>23</v>
      </c>
      <c r="I24" s="216" t="s">
        <v>18</v>
      </c>
      <c r="J24" s="216" t="s">
        <v>255</v>
      </c>
    </row>
    <row r="25" spans="1:10" ht="45" x14ac:dyDescent="0.25">
      <c r="A25" s="222" t="s">
        <v>1866</v>
      </c>
      <c r="B25" s="222" t="s">
        <v>1863</v>
      </c>
      <c r="C25" s="222" t="s">
        <v>325</v>
      </c>
      <c r="D25" s="222" t="s">
        <v>330</v>
      </c>
      <c r="E25" s="222" t="s">
        <v>276</v>
      </c>
      <c r="F25" s="224">
        <v>44932.596527777998</v>
      </c>
      <c r="G25" s="224">
        <v>45370.554861110999</v>
      </c>
      <c r="H25" s="222" t="s">
        <v>23</v>
      </c>
      <c r="I25" s="222" t="s">
        <v>18</v>
      </c>
      <c r="J25" s="222" t="s">
        <v>255</v>
      </c>
    </row>
    <row r="26" spans="1:10" ht="45" x14ac:dyDescent="0.25">
      <c r="A26" s="223" t="s">
        <v>1869</v>
      </c>
      <c r="B26" s="223" t="s">
        <v>1870</v>
      </c>
      <c r="C26" s="223" t="s">
        <v>891</v>
      </c>
      <c r="D26" s="223" t="s">
        <v>330</v>
      </c>
      <c r="E26" s="223" t="s">
        <v>276</v>
      </c>
      <c r="F26" s="225">
        <v>44932.599305556003</v>
      </c>
      <c r="G26" s="225">
        <v>45370.557638888997</v>
      </c>
      <c r="H26" s="223" t="s">
        <v>23</v>
      </c>
      <c r="I26" s="223" t="s">
        <v>18</v>
      </c>
      <c r="J26" s="223" t="s">
        <v>255</v>
      </c>
    </row>
    <row r="27" spans="1:10" ht="45" x14ac:dyDescent="0.25">
      <c r="A27" s="214" t="s">
        <v>1890</v>
      </c>
      <c r="B27" s="214" t="s">
        <v>1891</v>
      </c>
      <c r="C27" s="214" t="s">
        <v>356</v>
      </c>
      <c r="D27" s="214" t="s">
        <v>330</v>
      </c>
      <c r="E27" s="214" t="s">
        <v>276</v>
      </c>
      <c r="F27" s="215">
        <v>44932.644444443999</v>
      </c>
      <c r="G27" s="215">
        <v>45370.602777777996</v>
      </c>
      <c r="H27" s="214" t="s">
        <v>23</v>
      </c>
      <c r="I27" s="214" t="s">
        <v>18</v>
      </c>
      <c r="J27" s="214" t="s">
        <v>255</v>
      </c>
    </row>
    <row r="28" spans="1:10" ht="45" x14ac:dyDescent="0.25">
      <c r="A28" s="216" t="s">
        <v>1895</v>
      </c>
      <c r="B28" s="216" t="s">
        <v>1896</v>
      </c>
      <c r="C28" s="216" t="s">
        <v>1669</v>
      </c>
      <c r="D28" s="216" t="s">
        <v>330</v>
      </c>
      <c r="E28" s="216" t="s">
        <v>276</v>
      </c>
      <c r="F28" s="217">
        <v>44932.684722222002</v>
      </c>
      <c r="G28" s="217">
        <v>45370.643055556</v>
      </c>
      <c r="H28" s="216" t="s">
        <v>23</v>
      </c>
      <c r="I28" s="216" t="s">
        <v>18</v>
      </c>
      <c r="J28" s="216" t="s">
        <v>255</v>
      </c>
    </row>
    <row r="29" spans="1:10" ht="45" x14ac:dyDescent="0.25">
      <c r="A29" s="218" t="s">
        <v>1957</v>
      </c>
      <c r="B29" s="214" t="s">
        <v>1958</v>
      </c>
      <c r="C29" s="214" t="s">
        <v>361</v>
      </c>
      <c r="D29" s="214" t="s">
        <v>330</v>
      </c>
      <c r="E29" s="214" t="s">
        <v>276</v>
      </c>
      <c r="F29" s="215">
        <v>44935.460416667003</v>
      </c>
      <c r="G29" s="215">
        <v>45371.418749999997</v>
      </c>
      <c r="H29" s="214" t="s">
        <v>23</v>
      </c>
      <c r="I29" s="214" t="s">
        <v>18</v>
      </c>
      <c r="J29" s="214" t="s">
        <v>255</v>
      </c>
    </row>
    <row r="30" spans="1:10" ht="45" x14ac:dyDescent="0.25">
      <c r="A30" s="216" t="s">
        <v>1963</v>
      </c>
      <c r="B30" s="216" t="s">
        <v>1964</v>
      </c>
      <c r="C30" s="216" t="s">
        <v>361</v>
      </c>
      <c r="D30" s="216" t="s">
        <v>330</v>
      </c>
      <c r="E30" s="216" t="s">
        <v>276</v>
      </c>
      <c r="F30" s="217">
        <v>44935.470833332998</v>
      </c>
      <c r="G30" s="217">
        <v>45371.429166667003</v>
      </c>
      <c r="H30" s="216" t="s">
        <v>23</v>
      </c>
      <c r="I30" s="216" t="s">
        <v>18</v>
      </c>
      <c r="J30" s="216" t="s">
        <v>255</v>
      </c>
    </row>
    <row r="31" spans="1:10" ht="45" x14ac:dyDescent="0.25">
      <c r="A31" s="214" t="s">
        <v>1968</v>
      </c>
      <c r="B31" s="214" t="s">
        <v>1969</v>
      </c>
      <c r="C31" s="214" t="s">
        <v>920</v>
      </c>
      <c r="D31" s="214" t="s">
        <v>330</v>
      </c>
      <c r="E31" s="214" t="s">
        <v>276</v>
      </c>
      <c r="F31" s="215">
        <v>44935.574999999997</v>
      </c>
      <c r="G31" s="215">
        <v>45371.574999999997</v>
      </c>
      <c r="H31" s="214" t="s">
        <v>23</v>
      </c>
      <c r="I31" s="214" t="s">
        <v>18</v>
      </c>
      <c r="J31" s="214" t="s">
        <v>255</v>
      </c>
    </row>
    <row r="32" spans="1:10" ht="45" x14ac:dyDescent="0.25">
      <c r="A32" s="216" t="s">
        <v>1977</v>
      </c>
      <c r="B32" s="216" t="s">
        <v>1978</v>
      </c>
      <c r="C32" s="216" t="s">
        <v>361</v>
      </c>
      <c r="D32" s="216" t="s">
        <v>330</v>
      </c>
      <c r="E32" s="216" t="s">
        <v>276</v>
      </c>
      <c r="F32" s="217">
        <v>44935.633333332997</v>
      </c>
      <c r="G32" s="217">
        <v>45371.591666667002</v>
      </c>
      <c r="H32" s="216" t="s">
        <v>23</v>
      </c>
      <c r="I32" s="216" t="s">
        <v>18</v>
      </c>
      <c r="J32" s="216" t="s">
        <v>255</v>
      </c>
    </row>
    <row r="34" spans="1:10" x14ac:dyDescent="0.25">
      <c r="A34" s="219" t="s">
        <v>2005</v>
      </c>
      <c r="B34" s="219" t="s">
        <v>2007</v>
      </c>
      <c r="C34" s="219"/>
      <c r="D34" s="219"/>
      <c r="E34" s="219"/>
      <c r="F34" s="220"/>
      <c r="G34" s="220"/>
      <c r="H34" s="219"/>
      <c r="I34" s="219"/>
      <c r="J34" s="221" t="s">
        <v>346</v>
      </c>
    </row>
    <row r="35" spans="1:10" x14ac:dyDescent="0.25">
      <c r="A35" s="219" t="s">
        <v>2004</v>
      </c>
      <c r="B35" s="219" t="s">
        <v>1591</v>
      </c>
      <c r="C35" s="219"/>
      <c r="D35" s="219"/>
      <c r="E35" s="219"/>
      <c r="F35" s="220"/>
      <c r="G35" s="220"/>
      <c r="H35" s="219"/>
      <c r="I35" s="219"/>
      <c r="J35" s="221" t="s">
        <v>346</v>
      </c>
    </row>
    <row r="36" spans="1:10" ht="30" x14ac:dyDescent="0.25">
      <c r="A36" s="219" t="s">
        <v>2100</v>
      </c>
      <c r="B36" s="221" t="s">
        <v>2101</v>
      </c>
      <c r="C36" s="219"/>
      <c r="D36" s="219"/>
      <c r="E36" s="219"/>
      <c r="F36" s="220"/>
      <c r="G36" s="220"/>
      <c r="H36" s="219"/>
      <c r="I36" s="219"/>
      <c r="J36" s="221" t="s">
        <v>346</v>
      </c>
    </row>
    <row r="37" spans="1:10" x14ac:dyDescent="0.25">
      <c r="A37" s="219" t="s">
        <v>2189</v>
      </c>
      <c r="B37" s="221"/>
      <c r="C37" s="219"/>
      <c r="D37" s="219"/>
      <c r="E37" s="219"/>
      <c r="F37" s="220"/>
      <c r="G37" s="220"/>
      <c r="H37" s="219"/>
      <c r="I37" s="219"/>
      <c r="J37" s="221" t="s">
        <v>346</v>
      </c>
    </row>
    <row r="38" spans="1:10" x14ac:dyDescent="0.25">
      <c r="A38" s="219" t="s">
        <v>2195</v>
      </c>
      <c r="B38" s="221"/>
      <c r="C38" s="219"/>
      <c r="D38" s="219"/>
      <c r="E38" s="219"/>
      <c r="F38" s="220"/>
      <c r="G38" s="220"/>
      <c r="H38" s="219"/>
      <c r="I38" s="219"/>
      <c r="J38" s="22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9A86-DDA6-4889-B978-120E520865F2}">
  <dimension ref="B2:BF1399"/>
  <sheetViews>
    <sheetView topLeftCell="A393" workbookViewId="0">
      <selection activeCell="D411" sqref="D41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1925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1926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1927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1928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302</v>
      </c>
    </row>
    <row r="58" spans="2:4" x14ac:dyDescent="0.25">
      <c r="D58" s="47" t="s">
        <v>1894</v>
      </c>
    </row>
    <row r="91" spans="4:4" x14ac:dyDescent="0.25">
      <c r="D91" s="47" t="s">
        <v>1893</v>
      </c>
    </row>
    <row r="135" spans="4:4" x14ac:dyDescent="0.25">
      <c r="D135" s="47" t="s">
        <v>1898</v>
      </c>
    </row>
    <row r="145" spans="43:43" x14ac:dyDescent="0.25">
      <c r="AQ145" s="47" t="s">
        <v>1899</v>
      </c>
    </row>
    <row r="146" spans="43:43" x14ac:dyDescent="0.25">
      <c r="AQ146" s="47" t="s">
        <v>1900</v>
      </c>
    </row>
    <row r="147" spans="43:43" x14ac:dyDescent="0.25">
      <c r="AQ147" s="47" t="s">
        <v>1902</v>
      </c>
    </row>
    <row r="148" spans="43:43" x14ac:dyDescent="0.25">
      <c r="AQ148" s="47" t="s">
        <v>1903</v>
      </c>
    </row>
    <row r="149" spans="43:43" x14ac:dyDescent="0.25">
      <c r="AQ149" s="47" t="s">
        <v>1906</v>
      </c>
    </row>
    <row r="150" spans="43:43" x14ac:dyDescent="0.25">
      <c r="AQ150" s="47" t="s">
        <v>1907</v>
      </c>
    </row>
    <row r="151" spans="43:43" x14ac:dyDescent="0.25">
      <c r="AQ151" s="47" t="s">
        <v>1908</v>
      </c>
    </row>
    <row r="152" spans="43:43" x14ac:dyDescent="0.25">
      <c r="AQ152" s="47" t="s">
        <v>1901</v>
      </c>
    </row>
    <row r="153" spans="43:43" x14ac:dyDescent="0.25">
      <c r="AQ153" s="47" t="s">
        <v>1909</v>
      </c>
    </row>
    <row r="154" spans="43:43" x14ac:dyDescent="0.25">
      <c r="AQ154" s="47" t="s">
        <v>1910</v>
      </c>
    </row>
    <row r="155" spans="43:43" x14ac:dyDescent="0.25">
      <c r="AQ155" s="47" t="s">
        <v>1911</v>
      </c>
    </row>
    <row r="156" spans="43:43" x14ac:dyDescent="0.25">
      <c r="AQ156" s="47" t="s">
        <v>1912</v>
      </c>
    </row>
    <row r="157" spans="43:43" x14ac:dyDescent="0.25">
      <c r="AQ157" s="47" t="s">
        <v>1913</v>
      </c>
    </row>
    <row r="158" spans="43:43" x14ac:dyDescent="0.25">
      <c r="AQ158" s="47" t="s">
        <v>1914</v>
      </c>
    </row>
    <row r="159" spans="43:43" x14ac:dyDescent="0.25">
      <c r="AQ159" s="47" t="s">
        <v>1915</v>
      </c>
    </row>
    <row r="160" spans="43:43" x14ac:dyDescent="0.25">
      <c r="AQ160" s="47" t="s">
        <v>1916</v>
      </c>
    </row>
    <row r="161" spans="39:48" x14ac:dyDescent="0.25">
      <c r="AQ161" s="47" t="s">
        <v>1917</v>
      </c>
    </row>
    <row r="166" spans="39:48" x14ac:dyDescent="0.25">
      <c r="AM166" s="47" t="s">
        <v>1904</v>
      </c>
      <c r="AV166" s="47" t="s">
        <v>1905</v>
      </c>
    </row>
    <row r="194" spans="4:4" x14ac:dyDescent="0.25">
      <c r="D194" s="47" t="s">
        <v>1898</v>
      </c>
    </row>
    <row r="268" spans="4:4" x14ac:dyDescent="0.25">
      <c r="D268" s="51" t="s">
        <v>1660</v>
      </c>
    </row>
    <row r="270" spans="4:4" x14ac:dyDescent="0.25">
      <c r="D270" s="47" t="s">
        <v>1898</v>
      </c>
    </row>
    <row r="330" spans="4:22" x14ac:dyDescent="0.25">
      <c r="D330" s="51" t="s">
        <v>309</v>
      </c>
      <c r="M330" s="51" t="s">
        <v>365</v>
      </c>
    </row>
    <row r="331" spans="4:22" x14ac:dyDescent="0.25">
      <c r="D331" s="43" t="s">
        <v>1899</v>
      </c>
      <c r="M331" s="47" t="s">
        <v>1936</v>
      </c>
      <c r="V331" s="47" t="str">
        <f t="shared" ref="V331:V347" si="0">"select '" &amp; TRIM(D331) &amp; "' AgreementNumber, '" &amp; TRIM(M331) &amp; "' InvoiceNoInstalment union all"</f>
        <v>select '0000014/4/17/11/2016' AgreementNumber, '42882/INV/MKS/12/2022' InvoiceNoInstalment union all</v>
      </c>
    </row>
    <row r="332" spans="4:22" x14ac:dyDescent="0.25">
      <c r="D332" s="47" t="s">
        <v>1900</v>
      </c>
      <c r="M332" s="47" t="s">
        <v>1937</v>
      </c>
      <c r="V332" s="47" t="str">
        <f t="shared" si="0"/>
        <v>select '0000015/4/17/11/2016' AgreementNumber, '42883/INV/MKS/12/2022' InvoiceNoInstalment union all</v>
      </c>
    </row>
    <row r="333" spans="4:22" x14ac:dyDescent="0.25">
      <c r="D333" s="47" t="s">
        <v>1902</v>
      </c>
      <c r="M333" s="47" t="s">
        <v>1938</v>
      </c>
      <c r="V333" s="47" t="str">
        <f t="shared" si="0"/>
        <v>select '0000017/4/17/01/2017' AgreementNumber, '42884/INV/MKS/12/2022' InvoiceNoInstalment union all</v>
      </c>
    </row>
    <row r="334" spans="4:22" x14ac:dyDescent="0.25">
      <c r="D334" s="47" t="s">
        <v>1903</v>
      </c>
      <c r="M334" s="47" t="s">
        <v>1939</v>
      </c>
      <c r="V334" s="47" t="str">
        <f t="shared" si="0"/>
        <v>select '0000018/4/03/01/2017' AgreementNumber, '42885/INV/MKS/12/2022' InvoiceNoInstalment union all</v>
      </c>
    </row>
    <row r="335" spans="4:22" x14ac:dyDescent="0.25">
      <c r="D335" s="47" t="s">
        <v>1906</v>
      </c>
      <c r="M335" s="47" t="s">
        <v>1940</v>
      </c>
      <c r="V335" s="47" t="str">
        <f t="shared" si="0"/>
        <v>select '0000032/4/03/12/2020' AgreementNumber, '42886/INV/MKS/12/2022' InvoiceNoInstalment union all</v>
      </c>
    </row>
    <row r="336" spans="4:22" x14ac:dyDescent="0.25">
      <c r="D336" s="47" t="s">
        <v>1907</v>
      </c>
      <c r="M336" s="47" t="s">
        <v>1941</v>
      </c>
      <c r="V336" s="47" t="str">
        <f t="shared" si="0"/>
        <v>select '0000034/4/03/12/2020' AgreementNumber, '42887/INV/MKS/12/2022' InvoiceNoInstalment union all</v>
      </c>
    </row>
    <row r="337" spans="4:22" x14ac:dyDescent="0.25">
      <c r="D337" s="47" t="s">
        <v>1908</v>
      </c>
      <c r="M337" s="47" t="s">
        <v>1942</v>
      </c>
      <c r="V337" s="47" t="str">
        <f t="shared" si="0"/>
        <v>select '0000050/4/03/06/2021' AgreementNumber, '42888/INV/MKS/12/2022' InvoiceNoInstalment union all</v>
      </c>
    </row>
    <row r="338" spans="4:22" x14ac:dyDescent="0.25">
      <c r="D338" s="47" t="s">
        <v>1901</v>
      </c>
      <c r="M338" s="47" t="s">
        <v>1943</v>
      </c>
      <c r="V338" s="47" t="str">
        <f t="shared" si="0"/>
        <v>select '0000016/4/17/01/2017' AgreementNumber, '42889/INV/MKS/12/2022' InvoiceNoInstalment union all</v>
      </c>
    </row>
    <row r="339" spans="4:22" x14ac:dyDescent="0.25">
      <c r="D339" s="47" t="s">
        <v>1909</v>
      </c>
      <c r="M339" s="47" t="s">
        <v>1944</v>
      </c>
      <c r="V339" s="47" t="str">
        <f t="shared" si="0"/>
        <v>select '0000047/4/03/05/2021' AgreementNumber, '42890/INV/MKS/12/2022' InvoiceNoInstalment union all</v>
      </c>
    </row>
    <row r="340" spans="4:22" x14ac:dyDescent="0.25">
      <c r="D340" s="47" t="s">
        <v>1910</v>
      </c>
      <c r="M340" s="47" t="s">
        <v>1945</v>
      </c>
      <c r="V340" s="47" t="str">
        <f t="shared" si="0"/>
        <v>select '0000051/4/03/06/2021' AgreementNumber, '42891/INV/MKS/12/2022' InvoiceNoInstalment union all</v>
      </c>
    </row>
    <row r="341" spans="4:22" x14ac:dyDescent="0.25">
      <c r="D341" s="47" t="s">
        <v>1911</v>
      </c>
      <c r="M341" s="47" t="s">
        <v>1946</v>
      </c>
      <c r="V341" s="47" t="str">
        <f t="shared" si="0"/>
        <v>select '0000052/4/03/06/2021' AgreementNumber, '42892/INV/MKS/12/2022' InvoiceNoInstalment union all</v>
      </c>
    </row>
    <row r="342" spans="4:22" x14ac:dyDescent="0.25">
      <c r="D342" s="47" t="s">
        <v>1912</v>
      </c>
      <c r="M342" s="47" t="s">
        <v>1947</v>
      </c>
      <c r="V342" s="47" t="str">
        <f t="shared" si="0"/>
        <v>select '0000053/4/03/06/2021' AgreementNumber, '42893/INV/MKS/12/2022' InvoiceNoInstalment union all</v>
      </c>
    </row>
    <row r="343" spans="4:22" x14ac:dyDescent="0.25">
      <c r="D343" s="47" t="s">
        <v>1913</v>
      </c>
      <c r="M343" s="47" t="s">
        <v>1948</v>
      </c>
      <c r="V343" s="47" t="str">
        <f t="shared" si="0"/>
        <v>select '0000087/4/03/10/2021' AgreementNumber, '42894/INV/MKS/12/2022' InvoiceNoInstalment union all</v>
      </c>
    </row>
    <row r="344" spans="4:22" x14ac:dyDescent="0.25">
      <c r="D344" s="47" t="s">
        <v>1914</v>
      </c>
      <c r="M344" s="47" t="s">
        <v>1949</v>
      </c>
      <c r="V344" s="47" t="str">
        <f t="shared" si="0"/>
        <v>select '0000045/4/03/05/2021' AgreementNumber, '42895/INV/MKS/12/2022' InvoiceNoInstalment union all</v>
      </c>
    </row>
    <row r="345" spans="4:22" x14ac:dyDescent="0.25">
      <c r="D345" s="47" t="s">
        <v>1915</v>
      </c>
      <c r="M345" s="47" t="s">
        <v>1950</v>
      </c>
      <c r="V345" s="47" t="str">
        <f t="shared" si="0"/>
        <v>select '0000046/4/03/05/2021' AgreementNumber, '42896/INV/MKS/12/2022' InvoiceNoInstalment union all</v>
      </c>
    </row>
    <row r="346" spans="4:22" x14ac:dyDescent="0.25">
      <c r="D346" s="47" t="s">
        <v>1916</v>
      </c>
      <c r="M346" s="47" t="s">
        <v>1951</v>
      </c>
      <c r="V346" s="47" t="str">
        <f t="shared" si="0"/>
        <v>select '0000048/4/03/05/2021' AgreementNumber, '42897/INV/MKS/12/2022' InvoiceNoInstalment union all</v>
      </c>
    </row>
    <row r="347" spans="4:22" x14ac:dyDescent="0.25">
      <c r="D347" s="47" t="s">
        <v>1917</v>
      </c>
      <c r="M347" s="47" t="s">
        <v>1952</v>
      </c>
      <c r="V347" s="47" t="str">
        <f t="shared" si="0"/>
        <v>select '0000049/4/03/05/2021' AgreementNumber, '42898/INV/MKS/12/2022' InvoiceNoInstalment union all</v>
      </c>
    </row>
    <row r="349" spans="4:22" x14ac:dyDescent="0.25">
      <c r="D349" s="47" t="s">
        <v>1980</v>
      </c>
    </row>
    <row r="369" spans="4:4" x14ac:dyDescent="0.25">
      <c r="D369" s="47" t="s">
        <v>1980</v>
      </c>
    </row>
    <row r="402" spans="4:58" x14ac:dyDescent="0.25">
      <c r="D402" s="96" t="s">
        <v>539</v>
      </c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G402" s="96" t="s">
        <v>537</v>
      </c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  <c r="AX402" s="94"/>
      <c r="AY402" s="94"/>
      <c r="AZ402" s="94"/>
      <c r="BA402" s="94"/>
      <c r="BB402" s="94"/>
      <c r="BC402" s="94"/>
      <c r="BD402" s="94"/>
      <c r="BE402" s="94"/>
      <c r="BF402" s="94"/>
    </row>
    <row r="403" spans="4:58" x14ac:dyDescent="0.25">
      <c r="D403" s="72" t="s">
        <v>900</v>
      </c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G403" s="72" t="s">
        <v>354</v>
      </c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  <c r="BE403" s="73"/>
      <c r="BF403" s="73"/>
    </row>
    <row r="404" spans="4:58" x14ac:dyDescent="0.25">
      <c r="D404" s="72" t="s">
        <v>467</v>
      </c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G404" s="93" t="s">
        <v>1996</v>
      </c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</row>
    <row r="405" spans="4:58" x14ac:dyDescent="0.25">
      <c r="D405" s="93" t="s">
        <v>1991</v>
      </c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G405" s="93" t="s">
        <v>1997</v>
      </c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</row>
    <row r="406" spans="4:58" x14ac:dyDescent="0.25">
      <c r="D406" s="93" t="s">
        <v>1992</v>
      </c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G406" s="93" t="s">
        <v>1998</v>
      </c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</row>
    <row r="407" spans="4:58" x14ac:dyDescent="0.25">
      <c r="D407" s="93" t="s">
        <v>1993</v>
      </c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G407" s="93" t="s">
        <v>1999</v>
      </c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</row>
    <row r="408" spans="4:58" x14ac:dyDescent="0.25">
      <c r="D408" s="93" t="s">
        <v>1994</v>
      </c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G408" s="93" t="s">
        <v>2000</v>
      </c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</row>
    <row r="409" spans="4:58" x14ac:dyDescent="0.25">
      <c r="D409" s="93" t="s">
        <v>1995</v>
      </c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G409" s="72" t="s">
        <v>1986</v>
      </c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  <c r="BE409" s="73"/>
      <c r="BF409" s="73"/>
    </row>
    <row r="410" spans="4:58" x14ac:dyDescent="0.25">
      <c r="D410" s="72" t="s">
        <v>1990</v>
      </c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G410" s="72" t="s">
        <v>1987</v>
      </c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</row>
    <row r="411" spans="4:58" x14ac:dyDescent="0.25">
      <c r="D411" s="72" t="s">
        <v>1983</v>
      </c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G411" s="72" t="s">
        <v>279</v>
      </c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  <c r="BE411" s="73"/>
      <c r="BF411" s="73"/>
    </row>
    <row r="412" spans="4:58" x14ac:dyDescent="0.25">
      <c r="D412" s="72" t="s">
        <v>1984</v>
      </c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G412" s="72" t="s">
        <v>1988</v>
      </c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</row>
    <row r="413" spans="4:58" x14ac:dyDescent="0.25">
      <c r="D413" s="72" t="s">
        <v>432</v>
      </c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G413" s="72" t="s">
        <v>355</v>
      </c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</row>
    <row r="414" spans="4:58" x14ac:dyDescent="0.25">
      <c r="D414" s="72" t="s">
        <v>1985</v>
      </c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G414" s="72" t="s">
        <v>1989</v>
      </c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</row>
    <row r="415" spans="4:58" x14ac:dyDescent="0.25">
      <c r="D415" s="72" t="s">
        <v>901</v>
      </c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G415" s="72" t="s">
        <v>359</v>
      </c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  <c r="BE415" s="73"/>
      <c r="BF415" s="73"/>
    </row>
    <row r="416" spans="4:58" x14ac:dyDescent="0.25">
      <c r="D416" s="72" t="s">
        <v>902</v>
      </c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G416" s="97" t="s">
        <v>990</v>
      </c>
      <c r="AH416" s="98"/>
      <c r="AI416" s="98"/>
      <c r="AJ416" s="98"/>
      <c r="AK416" s="98"/>
      <c r="AL416" s="98"/>
      <c r="AM416" s="98"/>
      <c r="AN416" s="98"/>
      <c r="AO416" s="98"/>
      <c r="AP416" s="98"/>
      <c r="AQ416" s="98"/>
      <c r="AR416" s="98"/>
      <c r="AS416" s="98"/>
      <c r="AT416" s="98"/>
      <c r="AU416" s="98"/>
      <c r="AV416" s="98"/>
      <c r="AW416" s="98"/>
      <c r="AX416" s="98"/>
      <c r="AY416" s="98"/>
      <c r="AZ416" s="98"/>
      <c r="BA416" s="98"/>
      <c r="BB416" s="98"/>
      <c r="BC416" s="98"/>
      <c r="BD416" s="98"/>
      <c r="BE416" s="98"/>
      <c r="BF416" s="98"/>
    </row>
    <row r="417" spans="4:58" x14ac:dyDescent="0.25">
      <c r="D417" s="72" t="s">
        <v>903</v>
      </c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G417" s="97" t="s">
        <v>988</v>
      </c>
      <c r="AH417" s="98"/>
      <c r="AI417" s="98"/>
      <c r="AJ417" s="98"/>
      <c r="AK417" s="98"/>
      <c r="AL417" s="98"/>
      <c r="AM417" s="98"/>
      <c r="AN417" s="98"/>
      <c r="AO417" s="98"/>
      <c r="AP417" s="98"/>
      <c r="AQ417" s="98"/>
      <c r="AR417" s="98"/>
      <c r="AS417" s="98"/>
      <c r="AT417" s="98"/>
      <c r="AU417" s="98"/>
      <c r="AV417" s="98"/>
      <c r="AW417" s="98"/>
      <c r="AX417" s="98"/>
      <c r="AY417" s="98"/>
      <c r="AZ417" s="98"/>
      <c r="BA417" s="98"/>
      <c r="BB417" s="98"/>
      <c r="BC417" s="98"/>
      <c r="BD417" s="98"/>
      <c r="BE417" s="98"/>
      <c r="BF417" s="98"/>
    </row>
    <row r="418" spans="4:58" x14ac:dyDescent="0.25">
      <c r="D418" s="97" t="s">
        <v>987</v>
      </c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G418" s="97" t="s">
        <v>989</v>
      </c>
      <c r="AH418" s="98"/>
      <c r="AI418" s="98"/>
      <c r="AJ418" s="98"/>
      <c r="AK418" s="98"/>
      <c r="AL418" s="98"/>
      <c r="AM418" s="98"/>
      <c r="AN418" s="98"/>
      <c r="AO418" s="98"/>
      <c r="AP418" s="98"/>
      <c r="AQ418" s="98"/>
      <c r="AR418" s="98"/>
      <c r="AS418" s="98"/>
      <c r="AT418" s="98"/>
      <c r="AU418" s="98"/>
      <c r="AV418" s="98"/>
      <c r="AW418" s="98"/>
      <c r="AX418" s="98"/>
      <c r="AY418" s="98"/>
      <c r="AZ418" s="98"/>
      <c r="BA418" s="98"/>
      <c r="BB418" s="98"/>
      <c r="BC418" s="98"/>
      <c r="BD418" s="98"/>
      <c r="BE418" s="98"/>
      <c r="BF418" s="98"/>
    </row>
    <row r="419" spans="4:58" x14ac:dyDescent="0.25">
      <c r="D419" s="97" t="s">
        <v>988</v>
      </c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G419" s="97" t="s">
        <v>278</v>
      </c>
      <c r="AH419" s="98"/>
      <c r="AI419" s="98"/>
      <c r="AJ419" s="98"/>
      <c r="AK419" s="98"/>
      <c r="AL419" s="98"/>
      <c r="AM419" s="98"/>
      <c r="AN419" s="98"/>
      <c r="AO419" s="98"/>
      <c r="AP419" s="98"/>
      <c r="AQ419" s="98"/>
      <c r="AR419" s="98"/>
      <c r="AS419" s="98"/>
      <c r="AT419" s="98"/>
      <c r="AU419" s="98"/>
      <c r="AV419" s="98"/>
      <c r="AW419" s="98"/>
      <c r="AX419" s="98"/>
      <c r="AY419" s="98"/>
      <c r="AZ419" s="98"/>
      <c r="BA419" s="98"/>
      <c r="BB419" s="98"/>
      <c r="BC419" s="98"/>
      <c r="BD419" s="98"/>
      <c r="BE419" s="98"/>
      <c r="BF419" s="98"/>
    </row>
    <row r="420" spans="4:58" x14ac:dyDescent="0.25">
      <c r="D420" s="97" t="s">
        <v>989</v>
      </c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G420" s="72" t="s">
        <v>538</v>
      </c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</row>
    <row r="421" spans="4:58" x14ac:dyDescent="0.25">
      <c r="D421" s="97" t="s">
        <v>278</v>
      </c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</row>
    <row r="422" spans="4:58" x14ac:dyDescent="0.25">
      <c r="D422" s="72" t="s">
        <v>486</v>
      </c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</row>
    <row r="424" spans="4:58" x14ac:dyDescent="0.25">
      <c r="D424" s="51" t="s">
        <v>1671</v>
      </c>
    </row>
    <row r="426" spans="4:58" x14ac:dyDescent="0.25">
      <c r="D426" s="47" t="s">
        <v>1980</v>
      </c>
    </row>
    <row r="584" spans="4:4" x14ac:dyDescent="0.25">
      <c r="D584" s="51" t="s">
        <v>1925</v>
      </c>
    </row>
    <row r="586" spans="4:4" x14ac:dyDescent="0.25">
      <c r="D586" s="47" t="s">
        <v>1980</v>
      </c>
    </row>
    <row r="658" spans="4:4" x14ac:dyDescent="0.25">
      <c r="D658" s="47" t="s">
        <v>365</v>
      </c>
    </row>
    <row r="659" spans="4:4" x14ac:dyDescent="0.25">
      <c r="D659" s="36" t="s">
        <v>1948</v>
      </c>
    </row>
    <row r="661" spans="4:4" x14ac:dyDescent="0.25">
      <c r="D661" s="47" t="s">
        <v>1980</v>
      </c>
    </row>
    <row r="737" spans="2:4" x14ac:dyDescent="0.25">
      <c r="B737" s="50">
        <v>0</v>
      </c>
      <c r="D737" s="51" t="s">
        <v>474</v>
      </c>
    </row>
    <row r="738" spans="2:4" x14ac:dyDescent="0.25">
      <c r="D738" s="59" t="s">
        <v>302</v>
      </c>
    </row>
    <row r="739" spans="2:4" x14ac:dyDescent="0.25">
      <c r="D739" s="55" t="s">
        <v>2188</v>
      </c>
    </row>
    <row r="741" spans="2:4" x14ac:dyDescent="0.25">
      <c r="D741" s="47" t="s">
        <v>2188</v>
      </c>
    </row>
    <row r="783" spans="4:13" x14ac:dyDescent="0.25">
      <c r="D783" s="47" t="s">
        <v>309</v>
      </c>
      <c r="M783" s="47" t="s">
        <v>316</v>
      </c>
    </row>
    <row r="784" spans="4:13" x14ac:dyDescent="0.25">
      <c r="D784" s="36" t="s">
        <v>2190</v>
      </c>
      <c r="M784" s="36" t="s">
        <v>2191</v>
      </c>
    </row>
    <row r="785" spans="4:13" x14ac:dyDescent="0.25">
      <c r="M785" s="36" t="s">
        <v>2192</v>
      </c>
    </row>
    <row r="787" spans="4:13" x14ac:dyDescent="0.25">
      <c r="D787" s="51" t="s">
        <v>1925</v>
      </c>
    </row>
    <row r="789" spans="4:13" x14ac:dyDescent="0.25">
      <c r="D789" s="47" t="s">
        <v>2238</v>
      </c>
    </row>
    <row r="819" spans="4:13" x14ac:dyDescent="0.25">
      <c r="D819" s="47" t="s">
        <v>2239</v>
      </c>
      <c r="L819" s="58" t="s">
        <v>0</v>
      </c>
      <c r="M819" s="41" t="s">
        <v>2240</v>
      </c>
    </row>
    <row r="821" spans="4:13" x14ac:dyDescent="0.25">
      <c r="D821" s="239" t="s">
        <v>2241</v>
      </c>
    </row>
    <row r="823" spans="4:13" x14ac:dyDescent="0.25">
      <c r="D823" s="47" t="s">
        <v>2242</v>
      </c>
      <c r="L823" s="47" t="s">
        <v>0</v>
      </c>
      <c r="M823" s="41" t="s">
        <v>2243</v>
      </c>
    </row>
    <row r="824" spans="4:13" x14ac:dyDescent="0.25">
      <c r="D824" s="47" t="s">
        <v>2244</v>
      </c>
      <c r="L824" s="47" t="s">
        <v>0</v>
      </c>
      <c r="M824" s="41" t="s">
        <v>2245</v>
      </c>
    </row>
    <row r="826" spans="4:13" x14ac:dyDescent="0.25">
      <c r="D826" s="47" t="s">
        <v>2246</v>
      </c>
      <c r="L826" s="47" t="s">
        <v>0</v>
      </c>
      <c r="M826" s="41" t="s">
        <v>2247</v>
      </c>
    </row>
    <row r="828" spans="4:13" x14ac:dyDescent="0.25">
      <c r="D828" s="47" t="s">
        <v>2238</v>
      </c>
    </row>
    <row r="871" spans="4:26" x14ac:dyDescent="0.25">
      <c r="D871" s="68" t="s">
        <v>2258</v>
      </c>
    </row>
    <row r="873" spans="4:26" x14ac:dyDescent="0.25">
      <c r="D873" s="56" t="s">
        <v>34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 spans="4:26" x14ac:dyDescent="0.25">
      <c r="D874" s="56" t="s">
        <v>444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 spans="4:26" x14ac:dyDescent="0.25">
      <c r="D875" s="56" t="s">
        <v>2252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7" spans="4:26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26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6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6" x14ac:dyDescent="0.25">
      <c r="D880" s="57" t="s">
        <v>2253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282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2254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2255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2256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2257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263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264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358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1" spans="4:23" x14ac:dyDescent="0.25">
      <c r="D891" s="47" t="s">
        <v>2238</v>
      </c>
    </row>
    <row r="942" spans="2:4" x14ac:dyDescent="0.25">
      <c r="B942" s="50">
        <v>0</v>
      </c>
      <c r="D942" s="51" t="s">
        <v>2248</v>
      </c>
    </row>
    <row r="943" spans="2:4" x14ac:dyDescent="0.25">
      <c r="D943" s="59" t="s">
        <v>304</v>
      </c>
    </row>
    <row r="945" spans="4:4" x14ac:dyDescent="0.25">
      <c r="D945" s="47" t="s">
        <v>36</v>
      </c>
    </row>
    <row r="946" spans="4:4" x14ac:dyDescent="0.25">
      <c r="D946" s="54" t="s">
        <v>2251</v>
      </c>
    </row>
    <row r="948" spans="4:4" x14ac:dyDescent="0.25">
      <c r="D948" s="47" t="s">
        <v>2099</v>
      </c>
    </row>
    <row r="981" spans="4:4" x14ac:dyDescent="0.25">
      <c r="D981" s="47" t="s">
        <v>348</v>
      </c>
    </row>
    <row r="982" spans="4:4" x14ac:dyDescent="0.25">
      <c r="D982" s="51" t="s">
        <v>2250</v>
      </c>
    </row>
    <row r="984" spans="4:4" x14ac:dyDescent="0.25">
      <c r="D984" s="47" t="s">
        <v>2259</v>
      </c>
    </row>
    <row r="999" spans="4:4" x14ac:dyDescent="0.25">
      <c r="D999" s="51" t="s">
        <v>2310</v>
      </c>
    </row>
    <row r="1001" spans="4:4" x14ac:dyDescent="0.25">
      <c r="D1001" s="47" t="s">
        <v>2259</v>
      </c>
    </row>
    <row r="1091" spans="2:4" x14ac:dyDescent="0.25">
      <c r="B1091" s="48">
        <v>0</v>
      </c>
      <c r="D1091" s="51" t="s">
        <v>2283</v>
      </c>
    </row>
    <row r="1092" spans="2:4" x14ac:dyDescent="0.25">
      <c r="D1092" s="59" t="s">
        <v>305</v>
      </c>
    </row>
    <row r="1093" spans="2:4" x14ac:dyDescent="0.25">
      <c r="D1093" s="55" t="s">
        <v>35</v>
      </c>
    </row>
    <row r="1159" spans="2:4" x14ac:dyDescent="0.25">
      <c r="B1159" s="48">
        <v>0</v>
      </c>
      <c r="D1159" s="51" t="s">
        <v>2284</v>
      </c>
    </row>
    <row r="1160" spans="2:4" x14ac:dyDescent="0.25">
      <c r="D1160" s="59" t="s">
        <v>305</v>
      </c>
    </row>
    <row r="1161" spans="2:4" x14ac:dyDescent="0.25">
      <c r="D1161" s="55" t="s">
        <v>35</v>
      </c>
    </row>
    <row r="1226" spans="2:4" x14ac:dyDescent="0.25">
      <c r="B1226" s="48">
        <v>0</v>
      </c>
      <c r="D1226" s="51" t="s">
        <v>2285</v>
      </c>
    </row>
    <row r="1227" spans="2:4" x14ac:dyDescent="0.25">
      <c r="D1227" s="59" t="s">
        <v>305</v>
      </c>
    </row>
    <row r="1228" spans="2:4" x14ac:dyDescent="0.25">
      <c r="D1228" s="55" t="s">
        <v>35</v>
      </c>
    </row>
    <row r="1398" spans="2:4" x14ac:dyDescent="0.25">
      <c r="B1398" s="48">
        <v>0</v>
      </c>
      <c r="D1398" s="51" t="s">
        <v>2226</v>
      </c>
    </row>
    <row r="1399" spans="2:4" x14ac:dyDescent="0.25">
      <c r="D139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3111-8D25-4836-8E89-7E4F62234115}">
  <dimension ref="A2:J37"/>
  <sheetViews>
    <sheetView topLeftCell="A21" workbookViewId="0">
      <selection activeCell="A36" sqref="A36"/>
    </sheetView>
  </sheetViews>
  <sheetFormatPr defaultColWidth="2.85546875" defaultRowHeight="15" x14ac:dyDescent="0.25"/>
  <cols>
    <col min="1" max="1" width="9.140625" style="229" bestFit="1" customWidth="1"/>
    <col min="2" max="2" width="40" style="229" customWidth="1"/>
    <col min="3" max="3" width="13.5703125" style="229" customWidth="1"/>
    <col min="4" max="4" width="17" style="229" bestFit="1" customWidth="1"/>
    <col min="5" max="5" width="17.5703125" style="229" bestFit="1" customWidth="1"/>
    <col min="6" max="7" width="10.7109375" style="229" bestFit="1" customWidth="1"/>
    <col min="8" max="8" width="8.5703125" style="229" bestFit="1" customWidth="1"/>
    <col min="9" max="9" width="7.5703125" style="229" bestFit="1" customWidth="1"/>
    <col min="10" max="10" width="10.7109375" style="229" bestFit="1" customWidth="1"/>
    <col min="11" max="16384" width="2.85546875" style="229"/>
  </cols>
  <sheetData>
    <row r="2" spans="1:10" ht="18.75" x14ac:dyDescent="0.25">
      <c r="A2" s="310" t="s">
        <v>652</v>
      </c>
      <c r="B2" s="311"/>
      <c r="C2" s="311"/>
      <c r="D2" s="311"/>
      <c r="E2" s="311"/>
      <c r="F2" s="311"/>
      <c r="G2" s="311"/>
      <c r="H2" s="311"/>
      <c r="I2" s="311"/>
      <c r="J2" s="311"/>
    </row>
    <row r="3" spans="1:10" x14ac:dyDescent="0.25">
      <c r="A3" s="311" t="s">
        <v>2219</v>
      </c>
      <c r="B3" s="311"/>
      <c r="C3" s="311"/>
      <c r="D3" s="311"/>
      <c r="E3" s="311"/>
      <c r="F3" s="311"/>
      <c r="G3" s="311"/>
      <c r="H3" s="311"/>
      <c r="I3" s="311"/>
    </row>
    <row r="4" spans="1:10" ht="45" x14ac:dyDescent="0.25">
      <c r="A4" s="230" t="s">
        <v>374</v>
      </c>
      <c r="B4" s="230" t="s">
        <v>32</v>
      </c>
      <c r="C4" s="230" t="s">
        <v>31</v>
      </c>
      <c r="D4" s="230" t="s">
        <v>331</v>
      </c>
      <c r="E4" s="230" t="s">
        <v>373</v>
      </c>
      <c r="F4" s="230" t="s">
        <v>519</v>
      </c>
      <c r="G4" s="230" t="s">
        <v>254</v>
      </c>
      <c r="H4" s="230" t="s">
        <v>30</v>
      </c>
      <c r="I4" s="230" t="s">
        <v>29</v>
      </c>
      <c r="J4" s="230" t="s">
        <v>28</v>
      </c>
    </row>
    <row r="5" spans="1:10" ht="45" x14ac:dyDescent="0.25">
      <c r="A5" s="231" t="s">
        <v>314</v>
      </c>
      <c r="B5" s="231" t="s">
        <v>313</v>
      </c>
      <c r="C5" s="231" t="s">
        <v>312</v>
      </c>
      <c r="D5" s="231" t="s">
        <v>330</v>
      </c>
      <c r="E5" s="231" t="s">
        <v>276</v>
      </c>
      <c r="F5" s="232">
        <v>44673.446527777996</v>
      </c>
      <c r="G5" s="232">
        <v>44957.708333333001</v>
      </c>
      <c r="H5" s="231" t="s">
        <v>311</v>
      </c>
      <c r="I5" s="231" t="s">
        <v>18</v>
      </c>
      <c r="J5" s="231" t="s">
        <v>17</v>
      </c>
    </row>
    <row r="6" spans="1:10" ht="45" x14ac:dyDescent="0.25">
      <c r="A6" s="233" t="s">
        <v>345</v>
      </c>
      <c r="B6" s="233" t="s">
        <v>344</v>
      </c>
      <c r="C6" s="233" t="s">
        <v>312</v>
      </c>
      <c r="D6" s="233" t="s">
        <v>330</v>
      </c>
      <c r="E6" s="233" t="s">
        <v>343</v>
      </c>
      <c r="F6" s="234">
        <v>44693.600694444001</v>
      </c>
      <c r="G6" s="234">
        <v>44957.708333333001</v>
      </c>
      <c r="H6" s="233" t="s">
        <v>311</v>
      </c>
      <c r="I6" s="233" t="s">
        <v>18</v>
      </c>
      <c r="J6" s="233" t="s">
        <v>38</v>
      </c>
    </row>
    <row r="7" spans="1:10" ht="45" x14ac:dyDescent="0.25">
      <c r="A7" s="235" t="s">
        <v>481</v>
      </c>
      <c r="B7" s="235" t="s">
        <v>482</v>
      </c>
      <c r="C7" s="235" t="s">
        <v>473</v>
      </c>
      <c r="D7" s="235" t="s">
        <v>330</v>
      </c>
      <c r="E7" s="235" t="s">
        <v>276</v>
      </c>
      <c r="F7" s="236">
        <v>44852.484027778002</v>
      </c>
      <c r="G7" s="236">
        <v>45280.442361111003</v>
      </c>
      <c r="H7" s="235" t="s">
        <v>23</v>
      </c>
      <c r="I7" s="235" t="s">
        <v>18</v>
      </c>
      <c r="J7" s="235" t="s">
        <v>260</v>
      </c>
    </row>
    <row r="8" spans="1:10" ht="45" x14ac:dyDescent="0.25">
      <c r="A8" s="237" t="s">
        <v>512</v>
      </c>
      <c r="B8" s="237" t="s">
        <v>514</v>
      </c>
      <c r="C8" s="237" t="s">
        <v>356</v>
      </c>
      <c r="D8" s="237" t="s">
        <v>330</v>
      </c>
      <c r="E8" s="237" t="s">
        <v>276</v>
      </c>
      <c r="F8" s="238">
        <v>44861.668055556001</v>
      </c>
      <c r="G8" s="238">
        <v>45292.626388889003</v>
      </c>
      <c r="H8" s="237" t="s">
        <v>23</v>
      </c>
      <c r="I8" s="237" t="s">
        <v>18</v>
      </c>
      <c r="J8" s="237" t="s">
        <v>260</v>
      </c>
    </row>
    <row r="9" spans="1:10" ht="45" x14ac:dyDescent="0.25">
      <c r="A9" s="235" t="s">
        <v>601</v>
      </c>
      <c r="B9" s="235" t="s">
        <v>599</v>
      </c>
      <c r="C9" s="235" t="s">
        <v>360</v>
      </c>
      <c r="D9" s="235" t="s">
        <v>330</v>
      </c>
      <c r="E9" s="235" t="s">
        <v>276</v>
      </c>
      <c r="F9" s="236">
        <v>44873.412499999999</v>
      </c>
      <c r="G9" s="236">
        <v>45302.370833333</v>
      </c>
      <c r="H9" s="235" t="s">
        <v>23</v>
      </c>
      <c r="I9" s="235" t="s">
        <v>18</v>
      </c>
      <c r="J9" s="235" t="s">
        <v>260</v>
      </c>
    </row>
    <row r="10" spans="1:10" ht="45" x14ac:dyDescent="0.25">
      <c r="A10" s="237" t="s">
        <v>921</v>
      </c>
      <c r="B10" s="237" t="s">
        <v>924</v>
      </c>
      <c r="C10" s="237" t="s">
        <v>459</v>
      </c>
      <c r="D10" s="237" t="s">
        <v>330</v>
      </c>
      <c r="E10" s="237" t="s">
        <v>276</v>
      </c>
      <c r="F10" s="238">
        <v>44903.420833333003</v>
      </c>
      <c r="G10" s="238">
        <v>45336.661805556003</v>
      </c>
      <c r="H10" s="237" t="s">
        <v>23</v>
      </c>
      <c r="I10" s="237" t="s">
        <v>18</v>
      </c>
      <c r="J10" s="237" t="s">
        <v>260</v>
      </c>
    </row>
    <row r="11" spans="1:10" ht="45" x14ac:dyDescent="0.25">
      <c r="A11" s="235" t="s">
        <v>1356</v>
      </c>
      <c r="B11" s="235" t="s">
        <v>1357</v>
      </c>
      <c r="C11" s="235" t="s">
        <v>850</v>
      </c>
      <c r="D11" s="235" t="s">
        <v>330</v>
      </c>
      <c r="E11" s="235" t="s">
        <v>276</v>
      </c>
      <c r="F11" s="236">
        <v>44923.409722222001</v>
      </c>
      <c r="G11" s="236">
        <v>45356.368055555999</v>
      </c>
      <c r="H11" s="235" t="s">
        <v>23</v>
      </c>
      <c r="I11" s="235" t="s">
        <v>18</v>
      </c>
      <c r="J11" s="235" t="s">
        <v>260</v>
      </c>
    </row>
    <row r="12" spans="1:10" ht="45" x14ac:dyDescent="0.25">
      <c r="A12" s="237" t="s">
        <v>1476</v>
      </c>
      <c r="B12" s="237" t="s">
        <v>1477</v>
      </c>
      <c r="C12" s="237" t="s">
        <v>356</v>
      </c>
      <c r="D12" s="237" t="s">
        <v>330</v>
      </c>
      <c r="E12" s="237" t="s">
        <v>276</v>
      </c>
      <c r="F12" s="238">
        <v>44924.380555556003</v>
      </c>
      <c r="G12" s="238">
        <v>45357.338888888997</v>
      </c>
      <c r="H12" s="237" t="s">
        <v>23</v>
      </c>
      <c r="I12" s="237" t="s">
        <v>18</v>
      </c>
      <c r="J12" s="237" t="s">
        <v>260</v>
      </c>
    </row>
    <row r="13" spans="1:10" ht="45" x14ac:dyDescent="0.25">
      <c r="A13" s="235" t="s">
        <v>1495</v>
      </c>
      <c r="B13" s="235" t="s">
        <v>1496</v>
      </c>
      <c r="C13" s="235" t="s">
        <v>448</v>
      </c>
      <c r="D13" s="235" t="s">
        <v>330</v>
      </c>
      <c r="E13" s="235" t="s">
        <v>276</v>
      </c>
      <c r="F13" s="236">
        <v>44924.407638889003</v>
      </c>
      <c r="G13" s="236">
        <v>45357.365972222004</v>
      </c>
      <c r="H13" s="235" t="s">
        <v>23</v>
      </c>
      <c r="I13" s="235" t="s">
        <v>18</v>
      </c>
      <c r="J13" s="235" t="s">
        <v>260</v>
      </c>
    </row>
    <row r="14" spans="1:10" ht="45" x14ac:dyDescent="0.25">
      <c r="A14" s="237" t="s">
        <v>1582</v>
      </c>
      <c r="B14" s="237" t="s">
        <v>1584</v>
      </c>
      <c r="C14" s="237" t="s">
        <v>697</v>
      </c>
      <c r="D14" s="237" t="s">
        <v>330</v>
      </c>
      <c r="E14" s="237" t="s">
        <v>276</v>
      </c>
      <c r="F14" s="238">
        <v>44925.456250000003</v>
      </c>
      <c r="G14" s="238">
        <v>45358.414583332997</v>
      </c>
      <c r="H14" s="237" t="s">
        <v>23</v>
      </c>
      <c r="I14" s="237" t="s">
        <v>18</v>
      </c>
      <c r="J14" s="237" t="s">
        <v>260</v>
      </c>
    </row>
    <row r="15" spans="1:10" ht="45" x14ac:dyDescent="0.25">
      <c r="A15" s="235" t="s">
        <v>1616</v>
      </c>
      <c r="B15" s="235" t="s">
        <v>1615</v>
      </c>
      <c r="C15" s="235" t="s">
        <v>920</v>
      </c>
      <c r="D15" s="235" t="s">
        <v>330</v>
      </c>
      <c r="E15" s="235" t="s">
        <v>276</v>
      </c>
      <c r="F15" s="236">
        <v>44929.397222222004</v>
      </c>
      <c r="G15" s="236">
        <v>45362.355555556001</v>
      </c>
      <c r="H15" s="235" t="s">
        <v>23</v>
      </c>
      <c r="I15" s="235" t="s">
        <v>18</v>
      </c>
      <c r="J15" s="235" t="s">
        <v>260</v>
      </c>
    </row>
    <row r="16" spans="1:10" ht="45" x14ac:dyDescent="0.25">
      <c r="A16" s="233" t="s">
        <v>1626</v>
      </c>
      <c r="B16" s="233" t="s">
        <v>1625</v>
      </c>
      <c r="C16" s="233" t="s">
        <v>1669</v>
      </c>
      <c r="D16" s="233" t="s">
        <v>330</v>
      </c>
      <c r="E16" s="233" t="s">
        <v>276</v>
      </c>
      <c r="F16" s="234">
        <v>44929.470833332998</v>
      </c>
      <c r="G16" s="234">
        <v>45362.429166667003</v>
      </c>
      <c r="H16" s="233" t="s">
        <v>23</v>
      </c>
      <c r="I16" s="233" t="s">
        <v>18</v>
      </c>
      <c r="J16" s="233" t="s">
        <v>255</v>
      </c>
    </row>
    <row r="17" spans="1:10" ht="45" x14ac:dyDescent="0.25">
      <c r="A17" s="235" t="s">
        <v>1665</v>
      </c>
      <c r="B17" s="235" t="s">
        <v>1668</v>
      </c>
      <c r="C17" s="235" t="s">
        <v>356</v>
      </c>
      <c r="D17" s="235" t="s">
        <v>330</v>
      </c>
      <c r="E17" s="235" t="s">
        <v>276</v>
      </c>
      <c r="F17" s="236">
        <v>44930.330555556</v>
      </c>
      <c r="G17" s="236">
        <v>45365.625</v>
      </c>
      <c r="H17" s="235" t="s">
        <v>23</v>
      </c>
      <c r="I17" s="235" t="s">
        <v>18</v>
      </c>
      <c r="J17" s="235" t="s">
        <v>260</v>
      </c>
    </row>
    <row r="18" spans="1:10" ht="45" x14ac:dyDescent="0.25">
      <c r="A18" s="237" t="s">
        <v>1666</v>
      </c>
      <c r="B18" s="237" t="s">
        <v>1667</v>
      </c>
      <c r="C18" s="237" t="s">
        <v>356</v>
      </c>
      <c r="D18" s="237" t="s">
        <v>330</v>
      </c>
      <c r="E18" s="237" t="s">
        <v>276</v>
      </c>
      <c r="F18" s="238">
        <v>44930.331250000003</v>
      </c>
      <c r="G18" s="238">
        <v>45365.625</v>
      </c>
      <c r="H18" s="237" t="s">
        <v>23</v>
      </c>
      <c r="I18" s="237" t="s">
        <v>18</v>
      </c>
      <c r="J18" s="237" t="s">
        <v>260</v>
      </c>
    </row>
    <row r="19" spans="1:10" ht="45" x14ac:dyDescent="0.25">
      <c r="A19" s="235" t="s">
        <v>1735</v>
      </c>
      <c r="B19" s="235" t="s">
        <v>1727</v>
      </c>
      <c r="C19" s="235" t="s">
        <v>697</v>
      </c>
      <c r="D19" s="235" t="s">
        <v>330</v>
      </c>
      <c r="E19" s="235" t="s">
        <v>276</v>
      </c>
      <c r="F19" s="236">
        <v>44930.588194443997</v>
      </c>
      <c r="G19" s="236">
        <v>45366.546527778002</v>
      </c>
      <c r="H19" s="235" t="s">
        <v>23</v>
      </c>
      <c r="I19" s="235" t="s">
        <v>18</v>
      </c>
      <c r="J19" s="235" t="s">
        <v>260</v>
      </c>
    </row>
    <row r="20" spans="1:10" ht="45" x14ac:dyDescent="0.25">
      <c r="A20" s="233" t="s">
        <v>1835</v>
      </c>
      <c r="B20" s="233" t="s">
        <v>1836</v>
      </c>
      <c r="C20" s="233" t="s">
        <v>356</v>
      </c>
      <c r="D20" s="233" t="s">
        <v>330</v>
      </c>
      <c r="E20" s="233" t="s">
        <v>276</v>
      </c>
      <c r="F20" s="234">
        <v>44932.395833333001</v>
      </c>
      <c r="G20" s="234">
        <v>45370.354166666999</v>
      </c>
      <c r="H20" s="233" t="s">
        <v>23</v>
      </c>
      <c r="I20" s="233" t="s">
        <v>18</v>
      </c>
      <c r="J20" s="233" t="s">
        <v>255</v>
      </c>
    </row>
    <row r="21" spans="1:10" ht="45" x14ac:dyDescent="0.25">
      <c r="A21" s="231" t="s">
        <v>1838</v>
      </c>
      <c r="B21" s="231" t="s">
        <v>1839</v>
      </c>
      <c r="C21" s="231" t="s">
        <v>356</v>
      </c>
      <c r="D21" s="231" t="s">
        <v>330</v>
      </c>
      <c r="E21" s="231" t="s">
        <v>276</v>
      </c>
      <c r="F21" s="232">
        <v>44932.402083333</v>
      </c>
      <c r="G21" s="232">
        <v>45370.360416666997</v>
      </c>
      <c r="H21" s="231" t="s">
        <v>23</v>
      </c>
      <c r="I21" s="231" t="s">
        <v>18</v>
      </c>
      <c r="J21" s="231" t="s">
        <v>255</v>
      </c>
    </row>
    <row r="22" spans="1:10" ht="45" x14ac:dyDescent="0.25">
      <c r="A22" s="233" t="s">
        <v>1890</v>
      </c>
      <c r="B22" s="233" t="s">
        <v>1891</v>
      </c>
      <c r="C22" s="233" t="s">
        <v>356</v>
      </c>
      <c r="D22" s="233" t="s">
        <v>330</v>
      </c>
      <c r="E22" s="233" t="s">
        <v>276</v>
      </c>
      <c r="F22" s="234">
        <v>44932.644444443999</v>
      </c>
      <c r="G22" s="234">
        <v>45370.602777777996</v>
      </c>
      <c r="H22" s="233" t="s">
        <v>23</v>
      </c>
      <c r="I22" s="233" t="s">
        <v>18</v>
      </c>
      <c r="J22" s="233" t="s">
        <v>255</v>
      </c>
    </row>
    <row r="23" spans="1:10" ht="45" x14ac:dyDescent="0.25">
      <c r="A23" s="231" t="s">
        <v>1895</v>
      </c>
      <c r="B23" s="231" t="s">
        <v>1896</v>
      </c>
      <c r="C23" s="231" t="s">
        <v>1669</v>
      </c>
      <c r="D23" s="231" t="s">
        <v>330</v>
      </c>
      <c r="E23" s="231" t="s">
        <v>276</v>
      </c>
      <c r="F23" s="232">
        <v>44932.684722222002</v>
      </c>
      <c r="G23" s="232">
        <v>45370.643055556</v>
      </c>
      <c r="H23" s="231" t="s">
        <v>23</v>
      </c>
      <c r="I23" s="231" t="s">
        <v>18</v>
      </c>
      <c r="J23" s="231" t="s">
        <v>255</v>
      </c>
    </row>
    <row r="24" spans="1:10" ht="45" x14ac:dyDescent="0.25">
      <c r="A24" s="233" t="s">
        <v>1957</v>
      </c>
      <c r="B24" s="233" t="s">
        <v>1958</v>
      </c>
      <c r="C24" s="233" t="s">
        <v>361</v>
      </c>
      <c r="D24" s="233" t="s">
        <v>330</v>
      </c>
      <c r="E24" s="233" t="s">
        <v>276</v>
      </c>
      <c r="F24" s="234">
        <v>44935.460416667003</v>
      </c>
      <c r="G24" s="234">
        <v>45371.418749999997</v>
      </c>
      <c r="H24" s="233" t="s">
        <v>23</v>
      </c>
      <c r="I24" s="233" t="s">
        <v>18</v>
      </c>
      <c r="J24" s="233" t="s">
        <v>255</v>
      </c>
    </row>
    <row r="25" spans="1:10" ht="45" x14ac:dyDescent="0.25">
      <c r="A25" s="231" t="s">
        <v>1963</v>
      </c>
      <c r="B25" s="231" t="s">
        <v>1964</v>
      </c>
      <c r="C25" s="231" t="s">
        <v>361</v>
      </c>
      <c r="D25" s="231" t="s">
        <v>330</v>
      </c>
      <c r="E25" s="231" t="s">
        <v>276</v>
      </c>
      <c r="F25" s="232">
        <v>44935.470833332998</v>
      </c>
      <c r="G25" s="232">
        <v>45371.429166667003</v>
      </c>
      <c r="H25" s="231" t="s">
        <v>23</v>
      </c>
      <c r="I25" s="231" t="s">
        <v>18</v>
      </c>
      <c r="J25" s="231" t="s">
        <v>255</v>
      </c>
    </row>
    <row r="26" spans="1:10" ht="45" x14ac:dyDescent="0.25">
      <c r="A26" s="233" t="s">
        <v>1968</v>
      </c>
      <c r="B26" s="233" t="s">
        <v>1969</v>
      </c>
      <c r="C26" s="233" t="s">
        <v>920</v>
      </c>
      <c r="D26" s="233" t="s">
        <v>330</v>
      </c>
      <c r="E26" s="233" t="s">
        <v>276</v>
      </c>
      <c r="F26" s="234">
        <v>44935.574999999997</v>
      </c>
      <c r="G26" s="234">
        <v>45371.574999999997</v>
      </c>
      <c r="H26" s="233" t="s">
        <v>23</v>
      </c>
      <c r="I26" s="233" t="s">
        <v>18</v>
      </c>
      <c r="J26" s="233" t="s">
        <v>255</v>
      </c>
    </row>
    <row r="27" spans="1:10" ht="45" x14ac:dyDescent="0.25">
      <c r="A27" s="231" t="s">
        <v>1977</v>
      </c>
      <c r="B27" s="231" t="s">
        <v>1978</v>
      </c>
      <c r="C27" s="231" t="s">
        <v>361</v>
      </c>
      <c r="D27" s="231" t="s">
        <v>330</v>
      </c>
      <c r="E27" s="231" t="s">
        <v>276</v>
      </c>
      <c r="F27" s="232">
        <v>44935.633333332997</v>
      </c>
      <c r="G27" s="232">
        <v>45371.591666667002</v>
      </c>
      <c r="H27" s="231" t="s">
        <v>23</v>
      </c>
      <c r="I27" s="231" t="s">
        <v>18</v>
      </c>
      <c r="J27" s="231" t="s">
        <v>255</v>
      </c>
    </row>
    <row r="28" spans="1:10" ht="45" x14ac:dyDescent="0.25">
      <c r="A28" s="233" t="s">
        <v>2005</v>
      </c>
      <c r="B28" s="233" t="s">
        <v>2007</v>
      </c>
      <c r="C28" s="233" t="s">
        <v>356</v>
      </c>
      <c r="D28" s="233" t="s">
        <v>330</v>
      </c>
      <c r="E28" s="233" t="s">
        <v>276</v>
      </c>
      <c r="F28" s="234">
        <v>44936.353472221999</v>
      </c>
      <c r="G28" s="234">
        <v>45371.645138888998</v>
      </c>
      <c r="H28" s="233" t="s">
        <v>23</v>
      </c>
      <c r="I28" s="233" t="s">
        <v>18</v>
      </c>
      <c r="J28" s="233" t="s">
        <v>255</v>
      </c>
    </row>
    <row r="29" spans="1:10" ht="45" x14ac:dyDescent="0.25">
      <c r="A29" s="231" t="s">
        <v>2004</v>
      </c>
      <c r="B29" s="231" t="s">
        <v>1591</v>
      </c>
      <c r="C29" s="231" t="s">
        <v>356</v>
      </c>
      <c r="D29" s="231" t="s">
        <v>330</v>
      </c>
      <c r="E29" s="231" t="s">
        <v>276</v>
      </c>
      <c r="F29" s="232">
        <v>44936.360416666997</v>
      </c>
      <c r="G29" s="232">
        <v>45371.652083333</v>
      </c>
      <c r="H29" s="231" t="s">
        <v>23</v>
      </c>
      <c r="I29" s="231" t="s">
        <v>18</v>
      </c>
      <c r="J29" s="231" t="s">
        <v>255</v>
      </c>
    </row>
    <row r="30" spans="1:10" ht="45" x14ac:dyDescent="0.25">
      <c r="A30" s="233" t="s">
        <v>2100</v>
      </c>
      <c r="B30" s="233" t="s">
        <v>2101</v>
      </c>
      <c r="C30" s="233" t="s">
        <v>356</v>
      </c>
      <c r="D30" s="233" t="s">
        <v>330</v>
      </c>
      <c r="E30" s="233" t="s">
        <v>276</v>
      </c>
      <c r="F30" s="234">
        <v>44936.406944444003</v>
      </c>
      <c r="G30" s="234">
        <v>45372.365277778001</v>
      </c>
      <c r="H30" s="233" t="s">
        <v>23</v>
      </c>
      <c r="I30" s="233" t="s">
        <v>18</v>
      </c>
      <c r="J30" s="233" t="s">
        <v>255</v>
      </c>
    </row>
    <row r="32" spans="1:10" ht="30" x14ac:dyDescent="0.25">
      <c r="A32" s="229" t="s">
        <v>2224</v>
      </c>
      <c r="B32" s="229" t="s">
        <v>2225</v>
      </c>
    </row>
    <row r="33" spans="1:2" ht="30" x14ac:dyDescent="0.25">
      <c r="A33" s="229" t="s">
        <v>2227</v>
      </c>
      <c r="B33" s="229" t="s">
        <v>2228</v>
      </c>
    </row>
    <row r="34" spans="1:2" x14ac:dyDescent="0.25">
      <c r="A34" s="229" t="s">
        <v>2229</v>
      </c>
      <c r="B34" s="229" t="s">
        <v>2231</v>
      </c>
    </row>
    <row r="35" spans="1:2" x14ac:dyDescent="0.25">
      <c r="A35" s="229" t="s">
        <v>2233</v>
      </c>
      <c r="B35" s="229" t="s">
        <v>2234</v>
      </c>
    </row>
    <row r="36" spans="1:2" x14ac:dyDescent="0.25">
      <c r="A36" s="229" t="s">
        <v>2236</v>
      </c>
      <c r="B36" s="229" t="s">
        <v>2237</v>
      </c>
    </row>
    <row r="37" spans="1:2" x14ac:dyDescent="0.25">
      <c r="A37" s="229" t="s">
        <v>2195</v>
      </c>
      <c r="B37" s="229" t="s">
        <v>2249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9A9A-A305-4049-A041-F08C4AA4A9CD}">
  <dimension ref="B2:AT1131"/>
  <sheetViews>
    <sheetView topLeftCell="A1045" workbookViewId="0">
      <selection activeCell="D1066" sqref="D106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2222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2220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2221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1837</v>
      </c>
    </row>
    <row r="56" spans="2:4" x14ac:dyDescent="0.25">
      <c r="D56" s="59" t="s">
        <v>303</v>
      </c>
    </row>
    <row r="57" spans="2:4" x14ac:dyDescent="0.25">
      <c r="D57" s="55" t="s">
        <v>35</v>
      </c>
    </row>
    <row r="144" spans="2:4" x14ac:dyDescent="0.25">
      <c r="B144" s="50">
        <v>0</v>
      </c>
      <c r="D144" s="51" t="s">
        <v>2102</v>
      </c>
    </row>
    <row r="145" spans="4:4" x14ac:dyDescent="0.25">
      <c r="D145" s="59" t="s">
        <v>304</v>
      </c>
    </row>
    <row r="146" spans="4:4" x14ac:dyDescent="0.25">
      <c r="D146" s="55" t="s">
        <v>546</v>
      </c>
    </row>
    <row r="147" spans="4:4" x14ac:dyDescent="0.25">
      <c r="D147" s="68" t="s">
        <v>1892</v>
      </c>
    </row>
    <row r="149" spans="4:4" x14ac:dyDescent="0.25">
      <c r="D149" s="47" t="s">
        <v>36</v>
      </c>
    </row>
    <row r="150" spans="4:4" x14ac:dyDescent="0.25">
      <c r="D150" s="54" t="s">
        <v>2274</v>
      </c>
    </row>
    <row r="152" spans="4:4" x14ac:dyDescent="0.25">
      <c r="D152" s="47" t="s">
        <v>2009</v>
      </c>
    </row>
    <row r="201" spans="4:25" x14ac:dyDescent="0.25">
      <c r="D201" s="47" t="s">
        <v>309</v>
      </c>
    </row>
    <row r="202" spans="4:25" x14ac:dyDescent="0.25">
      <c r="D202" s="51" t="s">
        <v>1874</v>
      </c>
    </row>
    <row r="204" spans="4:25" x14ac:dyDescent="0.25">
      <c r="D204" s="56" t="s">
        <v>271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</row>
    <row r="205" spans="4:25" x14ac:dyDescent="0.25">
      <c r="D205" s="56" t="s">
        <v>257</v>
      </c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</row>
    <row r="206" spans="4:25" x14ac:dyDescent="0.25">
      <c r="D206" s="56" t="s">
        <v>787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</row>
    <row r="207" spans="4:25" x14ac:dyDescent="0.25">
      <c r="D207" s="56" t="s">
        <v>279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2273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10" spans="4:23" x14ac:dyDescent="0.25">
      <c r="D210" s="57" t="s">
        <v>357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</row>
    <row r="211" spans="4:23" x14ac:dyDescent="0.25">
      <c r="D211" s="57" t="s">
        <v>322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</row>
    <row r="212" spans="4:23" x14ac:dyDescent="0.25">
      <c r="D212" s="57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</row>
    <row r="213" spans="4:23" x14ac:dyDescent="0.25">
      <c r="D213" s="57" t="s">
        <v>788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</row>
    <row r="214" spans="4:23" x14ac:dyDescent="0.25">
      <c r="D214" s="57" t="s">
        <v>282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</row>
    <row r="215" spans="4:23" x14ac:dyDescent="0.25">
      <c r="D215" s="57" t="s">
        <v>2275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</row>
    <row r="216" spans="4:23" x14ac:dyDescent="0.25">
      <c r="D216" s="57" t="s">
        <v>2276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</row>
    <row r="217" spans="4:23" x14ac:dyDescent="0.25">
      <c r="D217" s="57" t="s">
        <v>2277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</row>
    <row r="218" spans="4:23" x14ac:dyDescent="0.25">
      <c r="D218" s="57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</row>
    <row r="219" spans="4:23" x14ac:dyDescent="0.25">
      <c r="D219" s="57" t="s">
        <v>263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</row>
    <row r="220" spans="4:23" x14ac:dyDescent="0.25">
      <c r="D220" s="57" t="s">
        <v>264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</row>
    <row r="221" spans="4:23" x14ac:dyDescent="0.25">
      <c r="D221" s="57" t="s">
        <v>358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</row>
    <row r="223" spans="4:23" x14ac:dyDescent="0.25">
      <c r="D223" s="47" t="s">
        <v>2278</v>
      </c>
    </row>
    <row r="259" spans="2:4" x14ac:dyDescent="0.25">
      <c r="B259" s="50">
        <v>0</v>
      </c>
      <c r="D259" s="51" t="s">
        <v>2006</v>
      </c>
    </row>
    <row r="260" spans="2:4" x14ac:dyDescent="0.25">
      <c r="D260" s="59" t="s">
        <v>303</v>
      </c>
    </row>
    <row r="261" spans="2:4" x14ac:dyDescent="0.25">
      <c r="D261" s="55" t="s">
        <v>546</v>
      </c>
    </row>
    <row r="262" spans="2:4" x14ac:dyDescent="0.25">
      <c r="D262" s="68" t="s">
        <v>2102</v>
      </c>
    </row>
    <row r="264" spans="2:4" x14ac:dyDescent="0.25">
      <c r="D264" s="47" t="s">
        <v>36</v>
      </c>
    </row>
    <row r="265" spans="2:4" x14ac:dyDescent="0.25">
      <c r="D265" s="54" t="s">
        <v>2279</v>
      </c>
    </row>
    <row r="267" spans="2:4" x14ac:dyDescent="0.25">
      <c r="D267" s="47" t="s">
        <v>2001</v>
      </c>
    </row>
    <row r="289" spans="4:4" x14ac:dyDescent="0.25">
      <c r="D289" s="51" t="s">
        <v>2222</v>
      </c>
    </row>
    <row r="291" spans="4:4" x14ac:dyDescent="0.25">
      <c r="D291" s="47" t="s">
        <v>309</v>
      </c>
    </row>
    <row r="292" spans="4:4" x14ac:dyDescent="0.25">
      <c r="D292" s="51" t="s">
        <v>1874</v>
      </c>
    </row>
    <row r="294" spans="4:4" x14ac:dyDescent="0.25">
      <c r="D294" s="51" t="s">
        <v>2261</v>
      </c>
    </row>
    <row r="296" spans="4:4" x14ac:dyDescent="0.25">
      <c r="D296" s="47" t="s">
        <v>2332</v>
      </c>
    </row>
    <row r="342" spans="2:4" x14ac:dyDescent="0.25">
      <c r="B342" s="50">
        <v>0</v>
      </c>
      <c r="D342" s="51" t="s">
        <v>2008</v>
      </c>
    </row>
    <row r="343" spans="2:4" x14ac:dyDescent="0.25">
      <c r="D343" s="59" t="s">
        <v>303</v>
      </c>
    </row>
    <row r="344" spans="2:4" x14ac:dyDescent="0.25">
      <c r="D344" s="55" t="s">
        <v>546</v>
      </c>
    </row>
    <row r="345" spans="2:4" x14ac:dyDescent="0.25">
      <c r="D345" s="68" t="s">
        <v>1478</v>
      </c>
    </row>
    <row r="347" spans="2:4" x14ac:dyDescent="0.25">
      <c r="D347" s="47" t="s">
        <v>1591</v>
      </c>
    </row>
    <row r="370" spans="4:23" x14ac:dyDescent="0.25">
      <c r="D370" s="56" t="s">
        <v>342</v>
      </c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</row>
    <row r="371" spans="4:23" x14ac:dyDescent="0.25">
      <c r="D371" s="56" t="s">
        <v>886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</row>
    <row r="372" spans="4:23" x14ac:dyDescent="0.25">
      <c r="D372" s="56" t="s">
        <v>257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</row>
    <row r="373" spans="4:23" x14ac:dyDescent="0.25">
      <c r="D373" s="56" t="s">
        <v>1587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</row>
    <row r="375" spans="4:23" x14ac:dyDescent="0.25">
      <c r="D375" s="57" t="s">
        <v>357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</row>
    <row r="376" spans="4:23" x14ac:dyDescent="0.25">
      <c r="D376" s="57" t="s">
        <v>322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</row>
    <row r="377" spans="4:23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</row>
    <row r="378" spans="4:23" x14ac:dyDescent="0.25">
      <c r="D378" s="57" t="s">
        <v>280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</row>
    <row r="379" spans="4:23" x14ac:dyDescent="0.25">
      <c r="D379" s="57" t="s">
        <v>282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</row>
    <row r="380" spans="4:23" x14ac:dyDescent="0.25">
      <c r="D380" s="57" t="s">
        <v>1592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</row>
    <row r="381" spans="4:23" x14ac:dyDescent="0.25">
      <c r="D381" s="57" t="s">
        <v>1485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</row>
    <row r="382" spans="4:23" x14ac:dyDescent="0.25">
      <c r="D382" s="57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</row>
    <row r="383" spans="4:23" x14ac:dyDescent="0.25">
      <c r="D383" s="57" t="s">
        <v>263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</row>
    <row r="384" spans="4:23" x14ac:dyDescent="0.25">
      <c r="D384" s="57" t="s">
        <v>264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</row>
    <row r="385" spans="4:16" x14ac:dyDescent="0.25">
      <c r="D385" s="57" t="s">
        <v>358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</row>
    <row r="387" spans="4:16" x14ac:dyDescent="0.25">
      <c r="D387" s="68" t="s">
        <v>1593</v>
      </c>
    </row>
    <row r="427" spans="4:4" x14ac:dyDescent="0.25">
      <c r="D427" s="51" t="s">
        <v>1671</v>
      </c>
    </row>
    <row r="429" spans="4:4" x14ac:dyDescent="0.25">
      <c r="D429" s="47" t="s">
        <v>2003</v>
      </c>
    </row>
    <row r="451" spans="4:4" x14ac:dyDescent="0.25">
      <c r="D451" s="51" t="s">
        <v>2222</v>
      </c>
    </row>
    <row r="465" spans="2:4" x14ac:dyDescent="0.25">
      <c r="B465" s="50">
        <v>0</v>
      </c>
      <c r="D465" s="51" t="s">
        <v>2282</v>
      </c>
    </row>
    <row r="466" spans="2:4" x14ac:dyDescent="0.25">
      <c r="D466" s="59" t="s">
        <v>303</v>
      </c>
    </row>
    <row r="467" spans="2:4" x14ac:dyDescent="0.25">
      <c r="D467" s="55" t="s">
        <v>546</v>
      </c>
    </row>
    <row r="468" spans="2:4" x14ac:dyDescent="0.25">
      <c r="D468" s="68" t="s">
        <v>1867</v>
      </c>
    </row>
    <row r="471" spans="2:4" x14ac:dyDescent="0.25">
      <c r="D471" s="47" t="s">
        <v>2223</v>
      </c>
    </row>
    <row r="521" spans="4:4" x14ac:dyDescent="0.25">
      <c r="D521" s="47" t="s">
        <v>309</v>
      </c>
    </row>
    <row r="522" spans="4:4" x14ac:dyDescent="0.25">
      <c r="D522" s="51" t="s">
        <v>1864</v>
      </c>
    </row>
    <row r="524" spans="4:4" x14ac:dyDescent="0.25">
      <c r="D524" s="51" t="s">
        <v>2222</v>
      </c>
    </row>
    <row r="533" spans="2:4" x14ac:dyDescent="0.25">
      <c r="B533" s="50">
        <v>0</v>
      </c>
      <c r="D533" s="51" t="s">
        <v>2283</v>
      </c>
    </row>
    <row r="534" spans="2:4" x14ac:dyDescent="0.25">
      <c r="D534" s="59" t="s">
        <v>305</v>
      </c>
    </row>
    <row r="535" spans="2:4" x14ac:dyDescent="0.25">
      <c r="D535" s="55" t="s">
        <v>546</v>
      </c>
    </row>
    <row r="536" spans="2:4" x14ac:dyDescent="0.25">
      <c r="D536" s="68" t="s">
        <v>1468</v>
      </c>
    </row>
    <row r="585" spans="4:4" x14ac:dyDescent="0.25">
      <c r="D585" s="51" t="s">
        <v>2222</v>
      </c>
    </row>
    <row r="587" spans="4:4" x14ac:dyDescent="0.25">
      <c r="D587" s="47" t="s">
        <v>309</v>
      </c>
    </row>
    <row r="588" spans="4:4" x14ac:dyDescent="0.25">
      <c r="D588" s="51" t="s">
        <v>1499</v>
      </c>
    </row>
    <row r="600" spans="2:4" x14ac:dyDescent="0.25">
      <c r="B600" s="50">
        <v>0</v>
      </c>
      <c r="D600" s="51" t="s">
        <v>2284</v>
      </c>
    </row>
    <row r="601" spans="2:4" x14ac:dyDescent="0.25">
      <c r="D601" s="59" t="s">
        <v>305</v>
      </c>
    </row>
    <row r="602" spans="2:4" x14ac:dyDescent="0.25">
      <c r="D602" s="55" t="s">
        <v>546</v>
      </c>
    </row>
    <row r="603" spans="2:4" x14ac:dyDescent="0.25">
      <c r="D603" s="68" t="s">
        <v>1777</v>
      </c>
    </row>
    <row r="606" spans="2:4" x14ac:dyDescent="0.25">
      <c r="D606" s="47" t="s">
        <v>2230</v>
      </c>
    </row>
    <row r="656" spans="4:4" x14ac:dyDescent="0.25">
      <c r="D656" s="51" t="s">
        <v>2222</v>
      </c>
    </row>
    <row r="658" spans="2:4" x14ac:dyDescent="0.25">
      <c r="D658" s="47" t="s">
        <v>309</v>
      </c>
    </row>
    <row r="659" spans="2:4" x14ac:dyDescent="0.25">
      <c r="D659" s="51" t="s">
        <v>1805</v>
      </c>
    </row>
    <row r="667" spans="2:4" x14ac:dyDescent="0.25">
      <c r="B667" s="50">
        <v>0</v>
      </c>
      <c r="D667" s="51" t="s">
        <v>2285</v>
      </c>
    </row>
    <row r="668" spans="2:4" x14ac:dyDescent="0.25">
      <c r="D668" s="59" t="s">
        <v>303</v>
      </c>
    </row>
    <row r="669" spans="2:4" x14ac:dyDescent="0.25">
      <c r="D669" s="55" t="s">
        <v>35</v>
      </c>
    </row>
    <row r="753" spans="2:4" x14ac:dyDescent="0.25">
      <c r="B753" s="50">
        <v>0</v>
      </c>
      <c r="D753" s="51" t="s">
        <v>2287</v>
      </c>
    </row>
    <row r="754" spans="2:4" x14ac:dyDescent="0.25">
      <c r="D754" s="59" t="s">
        <v>304</v>
      </c>
    </row>
    <row r="756" spans="2:4" x14ac:dyDescent="0.25">
      <c r="D756" s="47" t="s">
        <v>36</v>
      </c>
    </row>
    <row r="757" spans="2:4" x14ac:dyDescent="0.25">
      <c r="D757" s="82" t="s">
        <v>2303</v>
      </c>
    </row>
    <row r="759" spans="2:4" x14ac:dyDescent="0.25">
      <c r="D759" s="47" t="s">
        <v>2235</v>
      </c>
    </row>
    <row r="810" spans="4:23" x14ac:dyDescent="0.25">
      <c r="D810" s="51" t="s">
        <v>2222</v>
      </c>
    </row>
    <row r="812" spans="4:23" x14ac:dyDescent="0.25">
      <c r="D812" s="47" t="s">
        <v>309</v>
      </c>
    </row>
    <row r="813" spans="4:23" x14ac:dyDescent="0.25">
      <c r="D813" s="51" t="s">
        <v>553</v>
      </c>
    </row>
    <row r="815" spans="4:23" x14ac:dyDescent="0.25">
      <c r="D815" s="56" t="s">
        <v>342</v>
      </c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</row>
    <row r="816" spans="4:23" x14ac:dyDescent="0.25">
      <c r="D816" s="56" t="s">
        <v>2304</v>
      </c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</row>
    <row r="817" spans="4:23" x14ac:dyDescent="0.25">
      <c r="D817" s="56" t="s">
        <v>257</v>
      </c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</row>
    <row r="818" spans="4:23" x14ac:dyDescent="0.25">
      <c r="D818" s="56" t="s">
        <v>915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</row>
    <row r="820" spans="4:23" x14ac:dyDescent="0.25">
      <c r="D820" s="57" t="s">
        <v>357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</row>
    <row r="821" spans="4:23" x14ac:dyDescent="0.25">
      <c r="D821" s="57" t="s">
        <v>322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</row>
    <row r="822" spans="4:23" x14ac:dyDescent="0.25">
      <c r="D822" s="57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</row>
    <row r="823" spans="4:23" x14ac:dyDescent="0.25">
      <c r="D823" s="57" t="s">
        <v>280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</row>
    <row r="824" spans="4:23" x14ac:dyDescent="0.25">
      <c r="D824" s="57" t="s">
        <v>282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</row>
    <row r="825" spans="4:23" x14ac:dyDescent="0.25">
      <c r="D825" s="57" t="s">
        <v>2305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</row>
    <row r="826" spans="4:23" x14ac:dyDescent="0.25">
      <c r="D826" s="57" t="s">
        <v>2306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</row>
    <row r="827" spans="4:23" x14ac:dyDescent="0.25">
      <c r="D827" s="57" t="s">
        <v>2307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</row>
    <row r="828" spans="4:23" x14ac:dyDescent="0.25">
      <c r="D828" s="57" t="s">
        <v>2308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</row>
    <row r="829" spans="4:23" x14ac:dyDescent="0.25">
      <c r="D829" s="57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</row>
    <row r="830" spans="4:23" x14ac:dyDescent="0.25">
      <c r="D830" s="57" t="s">
        <v>263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</row>
    <row r="831" spans="4:23" x14ac:dyDescent="0.25">
      <c r="D831" s="57" t="s">
        <v>264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</row>
    <row r="832" spans="4:23" x14ac:dyDescent="0.25">
      <c r="D832" s="57" t="s">
        <v>358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</row>
    <row r="834" spans="4:4" x14ac:dyDescent="0.25">
      <c r="D834" s="47" t="s">
        <v>2309</v>
      </c>
    </row>
    <row r="850" spans="4:4" s="285" customFormat="1" x14ac:dyDescent="0.25">
      <c r="D850" s="51" t="s">
        <v>2605</v>
      </c>
    </row>
    <row r="851" spans="4:4" s="285" customFormat="1" x14ac:dyDescent="0.25"/>
    <row r="852" spans="4:4" s="285" customFormat="1" x14ac:dyDescent="0.25">
      <c r="D852" s="285" t="s">
        <v>2309</v>
      </c>
    </row>
    <row r="853" spans="4:4" s="285" customFormat="1" x14ac:dyDescent="0.25"/>
    <row r="854" spans="4:4" s="285" customFormat="1" x14ac:dyDescent="0.25"/>
    <row r="855" spans="4:4" s="285" customFormat="1" x14ac:dyDescent="0.25"/>
    <row r="856" spans="4:4" s="285" customFormat="1" x14ac:dyDescent="0.25"/>
    <row r="857" spans="4:4" s="285" customFormat="1" x14ac:dyDescent="0.25"/>
    <row r="858" spans="4:4" s="285" customFormat="1" x14ac:dyDescent="0.25"/>
    <row r="882" spans="2:4" x14ac:dyDescent="0.25">
      <c r="B882" s="50">
        <v>0</v>
      </c>
      <c r="D882" s="51" t="s">
        <v>2288</v>
      </c>
    </row>
    <row r="883" spans="2:4" x14ac:dyDescent="0.25">
      <c r="D883" s="59" t="s">
        <v>303</v>
      </c>
    </row>
    <row r="884" spans="2:4" x14ac:dyDescent="0.25">
      <c r="D884" s="55" t="s">
        <v>546</v>
      </c>
    </row>
    <row r="885" spans="2:4" x14ac:dyDescent="0.25">
      <c r="D885" s="68" t="s">
        <v>2248</v>
      </c>
    </row>
    <row r="887" spans="2:4" x14ac:dyDescent="0.25">
      <c r="D887" s="47" t="s">
        <v>2265</v>
      </c>
    </row>
    <row r="939" spans="2:24" x14ac:dyDescent="0.25">
      <c r="B939" s="48">
        <v>0</v>
      </c>
      <c r="D939" s="51" t="s">
        <v>2294</v>
      </c>
    </row>
    <row r="940" spans="2:24" x14ac:dyDescent="0.25">
      <c r="D940" s="59" t="s">
        <v>305</v>
      </c>
    </row>
    <row r="942" spans="2:24" x14ac:dyDescent="0.25">
      <c r="D942" s="47" t="s">
        <v>2299</v>
      </c>
      <c r="X942" s="47" t="s">
        <v>2301</v>
      </c>
    </row>
    <row r="943" spans="2:24" x14ac:dyDescent="0.25">
      <c r="D943" s="54" t="s">
        <v>2300</v>
      </c>
      <c r="X943" s="54" t="s">
        <v>2302</v>
      </c>
    </row>
    <row r="945" spans="4:4" x14ac:dyDescent="0.25">
      <c r="D945" s="47" t="s">
        <v>2290</v>
      </c>
    </row>
    <row r="982" spans="2:4" x14ac:dyDescent="0.25">
      <c r="B982" s="50">
        <v>0</v>
      </c>
      <c r="D982" s="51" t="s">
        <v>887</v>
      </c>
    </row>
    <row r="983" spans="2:4" x14ac:dyDescent="0.25">
      <c r="D983" s="59" t="s">
        <v>304</v>
      </c>
    </row>
    <row r="984" spans="2:4" x14ac:dyDescent="0.25">
      <c r="D984" s="55" t="s">
        <v>2291</v>
      </c>
    </row>
    <row r="986" spans="2:4" x14ac:dyDescent="0.25">
      <c r="D986" s="47" t="s">
        <v>2291</v>
      </c>
    </row>
    <row r="1029" spans="4:4" x14ac:dyDescent="0.25">
      <c r="D1029" s="47" t="s">
        <v>2292</v>
      </c>
    </row>
    <row r="1062" spans="4:13" x14ac:dyDescent="0.25">
      <c r="D1062" s="47" t="s">
        <v>309</v>
      </c>
      <c r="M1062" s="47" t="s">
        <v>365</v>
      </c>
    </row>
    <row r="1063" spans="4:13" x14ac:dyDescent="0.25">
      <c r="D1063" s="51" t="s">
        <v>2298</v>
      </c>
      <c r="M1063" s="51" t="s">
        <v>2295</v>
      </c>
    </row>
    <row r="1065" spans="4:13" x14ac:dyDescent="0.25">
      <c r="D1065" s="47" t="s">
        <v>34</v>
      </c>
    </row>
    <row r="1066" spans="4:13" x14ac:dyDescent="0.25">
      <c r="D1066" s="47" t="s">
        <v>1237</v>
      </c>
    </row>
    <row r="1067" spans="4:13" x14ac:dyDescent="0.25">
      <c r="D1067" s="47" t="s">
        <v>2296</v>
      </c>
    </row>
    <row r="1069" spans="4:13" x14ac:dyDescent="0.25">
      <c r="D1069" s="47" t="s">
        <v>34</v>
      </c>
    </row>
    <row r="1070" spans="4:13" x14ac:dyDescent="0.25">
      <c r="D1070" s="47" t="s">
        <v>636</v>
      </c>
    </row>
    <row r="1071" spans="4:13" x14ac:dyDescent="0.25">
      <c r="D1071" s="47" t="s">
        <v>2297</v>
      </c>
    </row>
    <row r="1073" spans="4:4" x14ac:dyDescent="0.25">
      <c r="D1073" s="47" t="s">
        <v>2292</v>
      </c>
    </row>
    <row r="1130" spans="2:4" x14ac:dyDescent="0.25">
      <c r="B1130" s="48">
        <v>0</v>
      </c>
      <c r="D1130" s="51" t="s">
        <v>2226</v>
      </c>
    </row>
    <row r="1131" spans="2:4" x14ac:dyDescent="0.25">
      <c r="D1131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37B3-E66E-4B08-85D7-F01A0EFEB9B2}">
  <dimension ref="A2:J46"/>
  <sheetViews>
    <sheetView topLeftCell="A30" workbookViewId="0">
      <selection activeCell="C34" sqref="C34"/>
    </sheetView>
  </sheetViews>
  <sheetFormatPr defaultColWidth="2.85546875" defaultRowHeight="15" x14ac:dyDescent="0.25"/>
  <cols>
    <col min="1" max="1" width="9.140625" style="228" bestFit="1" customWidth="1"/>
    <col min="2" max="2" width="40" style="228" customWidth="1"/>
    <col min="3" max="3" width="13.85546875" style="228" bestFit="1" customWidth="1"/>
    <col min="4" max="4" width="17" style="228" bestFit="1" customWidth="1"/>
    <col min="5" max="5" width="17.5703125" style="228" bestFit="1" customWidth="1"/>
    <col min="6" max="7" width="10.7109375" style="228" bestFit="1" customWidth="1"/>
    <col min="8" max="8" width="8.5703125" style="228" bestFit="1" customWidth="1"/>
    <col min="9" max="9" width="7.5703125" style="228" bestFit="1" customWidth="1"/>
    <col min="10" max="10" width="10.7109375" style="228" bestFit="1" customWidth="1"/>
    <col min="11" max="16384" width="2.85546875" style="228"/>
  </cols>
  <sheetData>
    <row r="2" spans="1:10" ht="18.75" x14ac:dyDescent="0.25">
      <c r="A2" s="298" t="s">
        <v>2268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2267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512</v>
      </c>
      <c r="B8" s="86" t="s">
        <v>514</v>
      </c>
      <c r="C8" s="86" t="s">
        <v>356</v>
      </c>
      <c r="D8" s="86" t="s">
        <v>330</v>
      </c>
      <c r="E8" s="86" t="s">
        <v>276</v>
      </c>
      <c r="F8" s="87">
        <v>44861.668055556001</v>
      </c>
      <c r="G8" s="87">
        <v>45292.626388889003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1582</v>
      </c>
      <c r="B14" s="63" t="s">
        <v>1584</v>
      </c>
      <c r="C14" s="63" t="s">
        <v>697</v>
      </c>
      <c r="D14" s="63" t="s">
        <v>330</v>
      </c>
      <c r="E14" s="63" t="s">
        <v>276</v>
      </c>
      <c r="F14" s="76">
        <v>44925.456250000003</v>
      </c>
      <c r="G14" s="76">
        <v>45358.414583332997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1616</v>
      </c>
      <c r="B15" s="67" t="s">
        <v>1615</v>
      </c>
      <c r="C15" s="67" t="s">
        <v>920</v>
      </c>
      <c r="D15" s="67" t="s">
        <v>330</v>
      </c>
      <c r="E15" s="67" t="s">
        <v>276</v>
      </c>
      <c r="F15" s="75">
        <v>44929.397222222004</v>
      </c>
      <c r="G15" s="75">
        <v>45362.355555556001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86" t="s">
        <v>1626</v>
      </c>
      <c r="B16" s="86" t="s">
        <v>1625</v>
      </c>
      <c r="C16" s="86" t="s">
        <v>1669</v>
      </c>
      <c r="D16" s="86" t="s">
        <v>330</v>
      </c>
      <c r="E16" s="86" t="s">
        <v>276</v>
      </c>
      <c r="F16" s="87">
        <v>44929.470833332998</v>
      </c>
      <c r="G16" s="87">
        <v>45362.429166667003</v>
      </c>
      <c r="H16" s="86" t="s">
        <v>23</v>
      </c>
      <c r="I16" s="86" t="s">
        <v>18</v>
      </c>
      <c r="J16" s="86" t="s">
        <v>255</v>
      </c>
    </row>
    <row r="17" spans="1:10" ht="45" x14ac:dyDescent="0.25">
      <c r="A17" s="67" t="s">
        <v>1665</v>
      </c>
      <c r="B17" s="67" t="s">
        <v>1668</v>
      </c>
      <c r="C17" s="67" t="s">
        <v>356</v>
      </c>
      <c r="D17" s="67" t="s">
        <v>330</v>
      </c>
      <c r="E17" s="67" t="s">
        <v>276</v>
      </c>
      <c r="F17" s="75">
        <v>44930.330555556</v>
      </c>
      <c r="G17" s="75">
        <v>45365.625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1666</v>
      </c>
      <c r="B18" s="63" t="s">
        <v>1667</v>
      </c>
      <c r="C18" s="63" t="s">
        <v>356</v>
      </c>
      <c r="D18" s="63" t="s">
        <v>330</v>
      </c>
      <c r="E18" s="63" t="s">
        <v>276</v>
      </c>
      <c r="F18" s="76">
        <v>44930.331250000003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1735</v>
      </c>
      <c r="B19" s="67" t="s">
        <v>1727</v>
      </c>
      <c r="C19" s="67" t="s">
        <v>697</v>
      </c>
      <c r="D19" s="67" t="s">
        <v>330</v>
      </c>
      <c r="E19" s="67" t="s">
        <v>276</v>
      </c>
      <c r="F19" s="75">
        <v>44930.588194443997</v>
      </c>
      <c r="G19" s="75">
        <v>45366.546527778002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1" t="s">
        <v>1835</v>
      </c>
      <c r="B20" s="61" t="s">
        <v>1836</v>
      </c>
      <c r="C20" s="61" t="s">
        <v>356</v>
      </c>
      <c r="D20" s="61" t="s">
        <v>330</v>
      </c>
      <c r="E20" s="61" t="s">
        <v>276</v>
      </c>
      <c r="F20" s="78">
        <v>44932.395833333001</v>
      </c>
      <c r="G20" s="78">
        <v>45370.354166666999</v>
      </c>
      <c r="H20" s="61" t="s">
        <v>23</v>
      </c>
      <c r="I20" s="61" t="s">
        <v>18</v>
      </c>
      <c r="J20" s="61" t="s">
        <v>255</v>
      </c>
    </row>
    <row r="21" spans="1:10" ht="45" x14ac:dyDescent="0.25">
      <c r="A21" s="66" t="s">
        <v>1838</v>
      </c>
      <c r="B21" s="66" t="s">
        <v>1839</v>
      </c>
      <c r="C21" s="66" t="s">
        <v>356</v>
      </c>
      <c r="D21" s="66" t="s">
        <v>330</v>
      </c>
      <c r="E21" s="66" t="s">
        <v>276</v>
      </c>
      <c r="F21" s="83">
        <v>44932.402083333</v>
      </c>
      <c r="G21" s="83">
        <v>45370.360416666997</v>
      </c>
      <c r="H21" s="66" t="s">
        <v>23</v>
      </c>
      <c r="I21" s="66" t="s">
        <v>18</v>
      </c>
      <c r="J21" s="66" t="s">
        <v>255</v>
      </c>
    </row>
    <row r="22" spans="1:10" ht="45" x14ac:dyDescent="0.25">
      <c r="A22" s="62" t="s">
        <v>1890</v>
      </c>
      <c r="B22" s="62" t="s">
        <v>1891</v>
      </c>
      <c r="C22" s="62" t="s">
        <v>356</v>
      </c>
      <c r="D22" s="62" t="s">
        <v>330</v>
      </c>
      <c r="E22" s="62" t="s">
        <v>276</v>
      </c>
      <c r="F22" s="81">
        <v>44932.644444443999</v>
      </c>
      <c r="G22" s="81">
        <v>45370.602777777996</v>
      </c>
      <c r="H22" s="62" t="s">
        <v>23</v>
      </c>
      <c r="I22" s="62" t="s">
        <v>18</v>
      </c>
      <c r="J22" s="62" t="s">
        <v>255</v>
      </c>
    </row>
    <row r="23" spans="1:10" ht="45" x14ac:dyDescent="0.25">
      <c r="A23" s="66" t="s">
        <v>1895</v>
      </c>
      <c r="B23" s="66" t="s">
        <v>1896</v>
      </c>
      <c r="C23" s="66" t="s">
        <v>1669</v>
      </c>
      <c r="D23" s="66" t="s">
        <v>330</v>
      </c>
      <c r="E23" s="66" t="s">
        <v>276</v>
      </c>
      <c r="F23" s="83">
        <v>44932.684722222002</v>
      </c>
      <c r="G23" s="83">
        <v>45370.643055556</v>
      </c>
      <c r="H23" s="66" t="s">
        <v>23</v>
      </c>
      <c r="I23" s="66" t="s">
        <v>18</v>
      </c>
      <c r="J23" s="66" t="s">
        <v>255</v>
      </c>
    </row>
    <row r="24" spans="1:10" ht="45" x14ac:dyDescent="0.25">
      <c r="A24" s="62" t="s">
        <v>1957</v>
      </c>
      <c r="B24" s="62" t="s">
        <v>1958</v>
      </c>
      <c r="C24" s="62" t="s">
        <v>361</v>
      </c>
      <c r="D24" s="62" t="s">
        <v>330</v>
      </c>
      <c r="E24" s="62" t="s">
        <v>276</v>
      </c>
      <c r="F24" s="81">
        <v>44935.460416667003</v>
      </c>
      <c r="G24" s="81">
        <v>45371.418749999997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6" t="s">
        <v>1963</v>
      </c>
      <c r="B25" s="66" t="s">
        <v>1964</v>
      </c>
      <c r="C25" s="66" t="s">
        <v>361</v>
      </c>
      <c r="D25" s="66" t="s">
        <v>330</v>
      </c>
      <c r="E25" s="66" t="s">
        <v>276</v>
      </c>
      <c r="F25" s="83">
        <v>44935.470833332998</v>
      </c>
      <c r="G25" s="83">
        <v>45371.429166667003</v>
      </c>
      <c r="H25" s="66" t="s">
        <v>23</v>
      </c>
      <c r="I25" s="66" t="s">
        <v>18</v>
      </c>
      <c r="J25" s="66" t="s">
        <v>255</v>
      </c>
    </row>
    <row r="26" spans="1:10" ht="45" x14ac:dyDescent="0.25">
      <c r="A26" s="86" t="s">
        <v>1968</v>
      </c>
      <c r="B26" s="86" t="s">
        <v>1969</v>
      </c>
      <c r="C26" s="86" t="s">
        <v>920</v>
      </c>
      <c r="D26" s="86" t="s">
        <v>330</v>
      </c>
      <c r="E26" s="86" t="s">
        <v>276</v>
      </c>
      <c r="F26" s="87">
        <v>44935.574999999997</v>
      </c>
      <c r="G26" s="87">
        <v>45371.574999999997</v>
      </c>
      <c r="H26" s="86" t="s">
        <v>23</v>
      </c>
      <c r="I26" s="86" t="s">
        <v>18</v>
      </c>
      <c r="J26" s="86" t="s">
        <v>255</v>
      </c>
    </row>
    <row r="27" spans="1:10" ht="45" x14ac:dyDescent="0.25">
      <c r="A27" s="66" t="s">
        <v>1977</v>
      </c>
      <c r="B27" s="66" t="s">
        <v>1978</v>
      </c>
      <c r="C27" s="66" t="s">
        <v>361</v>
      </c>
      <c r="D27" s="66" t="s">
        <v>330</v>
      </c>
      <c r="E27" s="66" t="s">
        <v>276</v>
      </c>
      <c r="F27" s="83">
        <v>44935.633333332997</v>
      </c>
      <c r="G27" s="83">
        <v>45371.591666667002</v>
      </c>
      <c r="H27" s="66" t="s">
        <v>23</v>
      </c>
      <c r="I27" s="66" t="s">
        <v>18</v>
      </c>
      <c r="J27" s="66" t="s">
        <v>255</v>
      </c>
    </row>
    <row r="28" spans="1:10" ht="45" x14ac:dyDescent="0.25">
      <c r="A28" s="69" t="s">
        <v>2005</v>
      </c>
      <c r="B28" s="69" t="s">
        <v>2007</v>
      </c>
      <c r="C28" s="69" t="s">
        <v>356</v>
      </c>
      <c r="D28" s="69" t="s">
        <v>330</v>
      </c>
      <c r="E28" s="69" t="s">
        <v>276</v>
      </c>
      <c r="F28" s="80">
        <v>44936.353472221999</v>
      </c>
      <c r="G28" s="80">
        <v>45371.645138888998</v>
      </c>
      <c r="H28" s="69" t="s">
        <v>23</v>
      </c>
      <c r="I28" s="69" t="s">
        <v>18</v>
      </c>
      <c r="J28" s="69" t="s">
        <v>255</v>
      </c>
    </row>
    <row r="29" spans="1:10" ht="60" x14ac:dyDescent="0.25">
      <c r="A29" s="61"/>
      <c r="B29" s="61"/>
      <c r="C29" s="69" t="s">
        <v>2100</v>
      </c>
      <c r="D29" s="69" t="s">
        <v>2101</v>
      </c>
      <c r="E29" s="61"/>
      <c r="F29" s="78"/>
      <c r="G29" s="78"/>
      <c r="H29" s="61"/>
      <c r="I29" s="61"/>
      <c r="J29" s="61"/>
    </row>
    <row r="30" spans="1:10" ht="30" x14ac:dyDescent="0.25">
      <c r="A30" s="61"/>
      <c r="B30" s="61"/>
      <c r="C30" s="69" t="s">
        <v>2280</v>
      </c>
      <c r="D30" s="69" t="s">
        <v>2281</v>
      </c>
      <c r="E30" s="61"/>
      <c r="F30" s="78"/>
      <c r="G30" s="78"/>
      <c r="H30" s="61"/>
      <c r="I30" s="61"/>
      <c r="J30" s="61"/>
    </row>
    <row r="31" spans="1:10" ht="45" x14ac:dyDescent="0.25">
      <c r="A31" s="88" t="s">
        <v>2004</v>
      </c>
      <c r="B31" s="88" t="s">
        <v>1591</v>
      </c>
      <c r="C31" s="88" t="s">
        <v>356</v>
      </c>
      <c r="D31" s="88" t="s">
        <v>330</v>
      </c>
      <c r="E31" s="88" t="s">
        <v>276</v>
      </c>
      <c r="F31" s="89">
        <v>44936.360416666997</v>
      </c>
      <c r="G31" s="89">
        <v>45371.652083333</v>
      </c>
      <c r="H31" s="88" t="s">
        <v>23</v>
      </c>
      <c r="I31" s="88" t="s">
        <v>18</v>
      </c>
      <c r="J31" s="88" t="s">
        <v>255</v>
      </c>
    </row>
    <row r="32" spans="1:10" ht="60" x14ac:dyDescent="0.25">
      <c r="A32" s="65"/>
      <c r="B32" s="65"/>
      <c r="C32" s="88" t="s">
        <v>1476</v>
      </c>
      <c r="D32" s="88" t="s">
        <v>1477</v>
      </c>
      <c r="E32" s="65"/>
      <c r="F32" s="77"/>
      <c r="G32" s="77"/>
      <c r="H32" s="65"/>
      <c r="I32" s="65"/>
      <c r="J32" s="65"/>
    </row>
    <row r="33" spans="1:10" ht="45" x14ac:dyDescent="0.25">
      <c r="A33" s="86" t="s">
        <v>2100</v>
      </c>
      <c r="B33" s="86" t="s">
        <v>2101</v>
      </c>
      <c r="C33" s="86" t="s">
        <v>356</v>
      </c>
      <c r="D33" s="86" t="s">
        <v>330</v>
      </c>
      <c r="E33" s="86" t="s">
        <v>276</v>
      </c>
      <c r="F33" s="87">
        <v>44936.406944444003</v>
      </c>
      <c r="G33" s="87">
        <v>45372.365277778001</v>
      </c>
      <c r="H33" s="86" t="s">
        <v>23</v>
      </c>
      <c r="I33" s="86" t="s">
        <v>18</v>
      </c>
      <c r="J33" s="86" t="s">
        <v>255</v>
      </c>
    </row>
    <row r="34" spans="1:10" ht="45" x14ac:dyDescent="0.25">
      <c r="A34" s="88" t="s">
        <v>2224</v>
      </c>
      <c r="B34" s="88" t="s">
        <v>2225</v>
      </c>
      <c r="C34" s="88" t="s">
        <v>325</v>
      </c>
      <c r="D34" s="88" t="s">
        <v>330</v>
      </c>
      <c r="E34" s="88" t="s">
        <v>276</v>
      </c>
      <c r="F34" s="89">
        <v>44936.406944444003</v>
      </c>
      <c r="G34" s="89">
        <v>45372.365277778001</v>
      </c>
      <c r="H34" s="88" t="s">
        <v>23</v>
      </c>
      <c r="I34" s="88" t="s">
        <v>18</v>
      </c>
      <c r="J34" s="88" t="s">
        <v>255</v>
      </c>
    </row>
    <row r="35" spans="1:10" ht="30" x14ac:dyDescent="0.25">
      <c r="A35" s="65"/>
      <c r="B35" s="65"/>
      <c r="C35" s="88" t="s">
        <v>1866</v>
      </c>
      <c r="D35" s="88" t="s">
        <v>1863</v>
      </c>
      <c r="E35" s="65"/>
      <c r="F35" s="77"/>
      <c r="G35" s="77"/>
      <c r="H35" s="65"/>
      <c r="I35" s="65"/>
      <c r="J35" s="65"/>
    </row>
    <row r="36" spans="1:10" ht="45" x14ac:dyDescent="0.25">
      <c r="A36" s="69" t="s">
        <v>2227</v>
      </c>
      <c r="B36" s="69" t="s">
        <v>2228</v>
      </c>
      <c r="C36" s="69" t="s">
        <v>356</v>
      </c>
      <c r="D36" s="69" t="s">
        <v>330</v>
      </c>
      <c r="E36" s="69" t="s">
        <v>276</v>
      </c>
      <c r="F36" s="80">
        <v>44936.423611111</v>
      </c>
      <c r="G36" s="80">
        <v>45372.381944444001</v>
      </c>
      <c r="H36" s="69" t="s">
        <v>23</v>
      </c>
      <c r="I36" s="69" t="s">
        <v>18</v>
      </c>
      <c r="J36" s="69" t="s">
        <v>255</v>
      </c>
    </row>
    <row r="37" spans="1:10" ht="30" x14ac:dyDescent="0.25">
      <c r="A37" s="61"/>
      <c r="B37" s="61"/>
      <c r="C37" s="69" t="s">
        <v>1463</v>
      </c>
      <c r="D37" s="69" t="s">
        <v>1469</v>
      </c>
      <c r="E37" s="61"/>
      <c r="F37" s="78"/>
      <c r="G37" s="78"/>
      <c r="H37" s="61"/>
      <c r="I37" s="61"/>
      <c r="J37" s="61"/>
    </row>
    <row r="38" spans="1:10" ht="45" x14ac:dyDescent="0.25">
      <c r="A38" s="88" t="s">
        <v>2229</v>
      </c>
      <c r="B38" s="88" t="s">
        <v>2231</v>
      </c>
      <c r="C38" s="88" t="s">
        <v>356</v>
      </c>
      <c r="D38" s="88" t="s">
        <v>330</v>
      </c>
      <c r="E38" s="88" t="s">
        <v>276</v>
      </c>
      <c r="F38" s="89">
        <v>44936.428472222004</v>
      </c>
      <c r="G38" s="89">
        <v>45372.386805556001</v>
      </c>
      <c r="H38" s="88" t="s">
        <v>23</v>
      </c>
      <c r="I38" s="88" t="s">
        <v>18</v>
      </c>
      <c r="J38" s="88" t="s">
        <v>255</v>
      </c>
    </row>
    <row r="39" spans="1:10" ht="60" x14ac:dyDescent="0.25">
      <c r="A39" s="65"/>
      <c r="B39" s="65"/>
      <c r="C39" s="88" t="s">
        <v>1776</v>
      </c>
      <c r="D39" s="88" t="s">
        <v>1778</v>
      </c>
      <c r="E39" s="65"/>
      <c r="F39" s="77"/>
      <c r="G39" s="77"/>
      <c r="H39" s="65"/>
      <c r="I39" s="65"/>
      <c r="J39" s="65"/>
    </row>
    <row r="40" spans="1:10" ht="45" x14ac:dyDescent="0.25">
      <c r="A40" s="61" t="s">
        <v>2233</v>
      </c>
      <c r="B40" s="61" t="s">
        <v>2234</v>
      </c>
      <c r="C40" s="61" t="s">
        <v>1022</v>
      </c>
      <c r="D40" s="61" t="s">
        <v>330</v>
      </c>
      <c r="E40" s="61" t="s">
        <v>276</v>
      </c>
      <c r="F40" s="78">
        <v>44936.483333333003</v>
      </c>
      <c r="G40" s="78">
        <v>45372.441666667</v>
      </c>
      <c r="H40" s="61" t="s">
        <v>23</v>
      </c>
      <c r="I40" s="61" t="s">
        <v>18</v>
      </c>
      <c r="J40" s="61" t="s">
        <v>255</v>
      </c>
    </row>
    <row r="41" spans="1:10" ht="45" x14ac:dyDescent="0.25">
      <c r="A41" s="66" t="s">
        <v>2236</v>
      </c>
      <c r="B41" s="65" t="s">
        <v>2237</v>
      </c>
      <c r="C41" s="65" t="s">
        <v>356</v>
      </c>
      <c r="D41" s="65" t="s">
        <v>330</v>
      </c>
      <c r="E41" s="65" t="s">
        <v>276</v>
      </c>
      <c r="F41" s="77">
        <v>44936.488888888998</v>
      </c>
      <c r="G41" s="77">
        <v>45372.447222221999</v>
      </c>
      <c r="H41" s="65" t="s">
        <v>23</v>
      </c>
      <c r="I41" s="65" t="s">
        <v>18</v>
      </c>
      <c r="J41" s="65" t="s">
        <v>255</v>
      </c>
    </row>
    <row r="42" spans="1:10" ht="45" x14ac:dyDescent="0.25">
      <c r="A42" s="62" t="s">
        <v>2195</v>
      </c>
      <c r="B42" s="62" t="s">
        <v>2249</v>
      </c>
      <c r="C42" s="62" t="s">
        <v>361</v>
      </c>
      <c r="D42" s="62" t="s">
        <v>330</v>
      </c>
      <c r="E42" s="62" t="s">
        <v>276</v>
      </c>
      <c r="F42" s="81">
        <v>44936.545833333003</v>
      </c>
      <c r="G42" s="81">
        <v>45372.545833333003</v>
      </c>
      <c r="H42" s="62" t="s">
        <v>23</v>
      </c>
      <c r="I42" s="62" t="s">
        <v>18</v>
      </c>
      <c r="J42" s="62" t="s">
        <v>255</v>
      </c>
    </row>
    <row r="43" spans="1:10" ht="45" x14ac:dyDescent="0.25">
      <c r="A43" s="88" t="s">
        <v>2266</v>
      </c>
      <c r="B43" s="88" t="s">
        <v>2265</v>
      </c>
      <c r="C43" s="88" t="s">
        <v>361</v>
      </c>
      <c r="D43" s="88" t="s">
        <v>330</v>
      </c>
      <c r="E43" s="88" t="s">
        <v>276</v>
      </c>
      <c r="F43" s="89">
        <v>44936.59375</v>
      </c>
      <c r="G43" s="89">
        <v>45372.552083333001</v>
      </c>
      <c r="H43" s="88" t="s">
        <v>23</v>
      </c>
      <c r="I43" s="88" t="s">
        <v>18</v>
      </c>
      <c r="J43" s="88" t="s">
        <v>255</v>
      </c>
    </row>
    <row r="44" spans="1:10" ht="30" x14ac:dyDescent="0.25">
      <c r="A44" s="65"/>
      <c r="B44" s="65"/>
      <c r="C44" s="88" t="s">
        <v>2195</v>
      </c>
      <c r="D44" s="88" t="s">
        <v>2249</v>
      </c>
      <c r="E44" s="65"/>
      <c r="F44" s="77"/>
      <c r="G44" s="77"/>
      <c r="H44" s="65"/>
      <c r="I44" s="65"/>
      <c r="J44" s="65"/>
    </row>
    <row r="46" spans="1:10" ht="30" x14ac:dyDescent="0.25">
      <c r="A46" s="60" t="s">
        <v>2293</v>
      </c>
      <c r="B46" s="60" t="s">
        <v>2290</v>
      </c>
      <c r="C46" s="60"/>
      <c r="D46" s="60"/>
      <c r="E46" s="60"/>
      <c r="F46" s="79"/>
      <c r="G46" s="79"/>
      <c r="H46" s="60"/>
      <c r="I46" s="60"/>
      <c r="J4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93F7-42E7-4C1F-9D3A-27DFBDF936BE}">
  <dimension ref="B2:AW1463"/>
  <sheetViews>
    <sheetView topLeftCell="A825" workbookViewId="0">
      <selection activeCell="D843" sqref="D84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1583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1623</v>
      </c>
    </row>
    <row r="61" spans="2:4" x14ac:dyDescent="0.25">
      <c r="D61" s="47" t="s">
        <v>1581</v>
      </c>
    </row>
    <row r="86" spans="4:27" x14ac:dyDescent="0.25">
      <c r="D86" s="47" t="s">
        <v>269</v>
      </c>
      <c r="M86" s="47" t="s">
        <v>336</v>
      </c>
    </row>
    <row r="87" spans="4:27" x14ac:dyDescent="0.25">
      <c r="D87" s="51" t="s">
        <v>1594</v>
      </c>
      <c r="M87" s="51" t="s">
        <v>1603</v>
      </c>
    </row>
    <row r="88" spans="4:27" x14ac:dyDescent="0.25">
      <c r="D88" s="51" t="s">
        <v>1595</v>
      </c>
      <c r="M88" s="51" t="s">
        <v>1604</v>
      </c>
    </row>
    <row r="90" spans="4:27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3"/>
    </row>
    <row r="91" spans="4:27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</row>
    <row r="92" spans="4:27" x14ac:dyDescent="0.25">
      <c r="D92" s="56" t="s">
        <v>1596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</row>
    <row r="93" spans="4:27" x14ac:dyDescent="0.25">
      <c r="D93" s="56" t="s">
        <v>1597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</row>
    <row r="94" spans="4:27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</row>
    <row r="95" spans="4:27" x14ac:dyDescent="0.25">
      <c r="D95" s="38" t="s">
        <v>874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</row>
    <row r="96" spans="4:27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</row>
    <row r="97" spans="4:24" x14ac:dyDescent="0.25">
      <c r="D97" s="38" t="s">
        <v>876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</row>
    <row r="98" spans="4:24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</row>
    <row r="99" spans="4:24" x14ac:dyDescent="0.25">
      <c r="D99" s="38" t="s">
        <v>878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</row>
    <row r="100" spans="4:24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</row>
    <row r="101" spans="4:24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24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24" x14ac:dyDescent="0.25">
      <c r="D103" s="56" t="s">
        <v>858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24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24" x14ac:dyDescent="0.25">
      <c r="D105" s="38" t="s">
        <v>880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24" x14ac:dyDescent="0.25">
      <c r="D106" s="38" t="s">
        <v>881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24" x14ac:dyDescent="0.25">
      <c r="D107" s="38" t="s">
        <v>1599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24" x14ac:dyDescent="0.25">
      <c r="D108" s="38" t="s">
        <v>1600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24" x14ac:dyDescent="0.25">
      <c r="D109" s="38" t="s">
        <v>1600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0" spans="4:24" x14ac:dyDescent="0.25">
      <c r="D110" s="38" t="s">
        <v>1598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</row>
    <row r="111" spans="4:24" x14ac:dyDescent="0.25">
      <c r="D111" s="38" t="s">
        <v>1601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</row>
    <row r="112" spans="4:24" x14ac:dyDescent="0.25">
      <c r="D112" s="38" t="s">
        <v>1602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</row>
    <row r="113" spans="4:24" x14ac:dyDescent="0.25">
      <c r="D113" s="38" t="s">
        <v>259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</row>
    <row r="114" spans="4:24" x14ac:dyDescent="0.25">
      <c r="D114" s="41"/>
    </row>
    <row r="115" spans="4:24" x14ac:dyDescent="0.25">
      <c r="D115" s="51" t="s">
        <v>1607</v>
      </c>
    </row>
    <row r="117" spans="4:24" x14ac:dyDescent="0.25">
      <c r="D117" s="56" t="s">
        <v>1617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</row>
    <row r="118" spans="4:24" x14ac:dyDescent="0.25">
      <c r="D118" s="56" t="s">
        <v>266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</row>
    <row r="119" spans="4:24" x14ac:dyDescent="0.25">
      <c r="D119" s="56" t="s">
        <v>277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</row>
    <row r="120" spans="4:24" x14ac:dyDescent="0.25">
      <c r="D120" s="56" t="s">
        <v>273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</row>
    <row r="121" spans="4:24" x14ac:dyDescent="0.25">
      <c r="D121" s="56" t="s">
        <v>1618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</row>
    <row r="123" spans="4:24" x14ac:dyDescent="0.25">
      <c r="D123" s="57" t="s">
        <v>357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</row>
    <row r="124" spans="4:24" x14ac:dyDescent="0.25">
      <c r="D124" s="57" t="s">
        <v>322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</row>
    <row r="125" spans="4:24" x14ac:dyDescent="0.25">
      <c r="D125" s="57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</row>
    <row r="126" spans="4:24" x14ac:dyDescent="0.25">
      <c r="D126" s="57" t="s">
        <v>267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</row>
    <row r="127" spans="4:24" x14ac:dyDescent="0.25">
      <c r="D127" s="57" t="s">
        <v>1619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</row>
    <row r="128" spans="4:24" x14ac:dyDescent="0.25">
      <c r="D128" s="57" t="s">
        <v>1620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</row>
    <row r="129" spans="4:15" x14ac:dyDescent="0.25">
      <c r="D129" s="57" t="s">
        <v>1621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</row>
    <row r="130" spans="4:15" x14ac:dyDescent="0.25">
      <c r="D130" s="37" t="s">
        <v>1622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</row>
    <row r="131" spans="4:15" x14ac:dyDescent="0.25">
      <c r="D131" s="57" t="s">
        <v>259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</row>
    <row r="132" spans="4:15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</row>
    <row r="133" spans="4:15" x14ac:dyDescent="0.25">
      <c r="D133" s="57" t="s">
        <v>263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</row>
    <row r="134" spans="4:15" x14ac:dyDescent="0.25">
      <c r="D134" s="57" t="s">
        <v>264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</row>
    <row r="135" spans="4:15" x14ac:dyDescent="0.25">
      <c r="D135" s="57" t="s">
        <v>358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</row>
    <row r="137" spans="4:15" x14ac:dyDescent="0.25">
      <c r="D137" s="47" t="s">
        <v>1624</v>
      </c>
    </row>
    <row r="170" spans="4:27" x14ac:dyDescent="0.25">
      <c r="D170" s="51" t="s">
        <v>1656</v>
      </c>
    </row>
    <row r="172" spans="4:27" x14ac:dyDescent="0.25">
      <c r="D172" s="56" t="s">
        <v>1918</v>
      </c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</row>
    <row r="173" spans="4:27" x14ac:dyDescent="0.25">
      <c r="D173" s="56" t="s">
        <v>256</v>
      </c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</row>
    <row r="174" spans="4:27" x14ac:dyDescent="0.25">
      <c r="D174" s="56" t="s">
        <v>1534</v>
      </c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</row>
    <row r="175" spans="4:27" x14ac:dyDescent="0.25">
      <c r="D175" s="56" t="s">
        <v>1077</v>
      </c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</row>
    <row r="176" spans="4:27" x14ac:dyDescent="0.25">
      <c r="D176" s="56" t="s">
        <v>1535</v>
      </c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</row>
    <row r="177" spans="4:27" x14ac:dyDescent="0.25">
      <c r="D177" s="56" t="s">
        <v>478</v>
      </c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</row>
    <row r="178" spans="4:27" x14ac:dyDescent="0.25">
      <c r="D178" s="56" t="s">
        <v>1919</v>
      </c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</row>
    <row r="179" spans="4:27" x14ac:dyDescent="0.25">
      <c r="D179" s="56" t="s">
        <v>1920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</row>
    <row r="180" spans="4:27" x14ac:dyDescent="0.25">
      <c r="D180" s="56" t="s">
        <v>1921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</row>
    <row r="181" spans="4:27" x14ac:dyDescent="0.25">
      <c r="D181" s="56" t="s">
        <v>1922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</row>
    <row r="182" spans="4:27" x14ac:dyDescent="0.25">
      <c r="D182" s="56" t="s">
        <v>1923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</row>
    <row r="183" spans="4:27" x14ac:dyDescent="0.25">
      <c r="D183" s="56" t="s">
        <v>1924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</row>
    <row r="185" spans="4:27" x14ac:dyDescent="0.25">
      <c r="D185" s="51" t="s">
        <v>2261</v>
      </c>
    </row>
    <row r="187" spans="4:27" x14ac:dyDescent="0.25">
      <c r="D187" s="56" t="s">
        <v>2316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</row>
    <row r="188" spans="4:27" x14ac:dyDescent="0.25">
      <c r="D188" s="56" t="s">
        <v>2317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</row>
    <row r="189" spans="4:27" x14ac:dyDescent="0.25">
      <c r="D189" s="56" t="s">
        <v>266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</row>
    <row r="190" spans="4:27" x14ac:dyDescent="0.25">
      <c r="D190" s="56" t="s">
        <v>277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</row>
    <row r="191" spans="4:27" x14ac:dyDescent="0.25">
      <c r="D191" s="56" t="s">
        <v>273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</row>
    <row r="192" spans="4:27" x14ac:dyDescent="0.25">
      <c r="D192" s="56" t="s">
        <v>2318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</row>
    <row r="194" spans="4:21" x14ac:dyDescent="0.25">
      <c r="D194" s="57" t="s">
        <v>357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</row>
    <row r="195" spans="4:21" x14ac:dyDescent="0.25">
      <c r="D195" s="57" t="s">
        <v>322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</row>
    <row r="196" spans="4:21" x14ac:dyDescent="0.25">
      <c r="D196" s="57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</row>
    <row r="197" spans="4:21" x14ac:dyDescent="0.25">
      <c r="D197" s="57" t="s">
        <v>267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</row>
    <row r="198" spans="4:21" x14ac:dyDescent="0.25">
      <c r="D198" s="57" t="s">
        <v>282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</row>
    <row r="199" spans="4:21" x14ac:dyDescent="0.25">
      <c r="D199" s="57" t="s">
        <v>2319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</row>
    <row r="200" spans="4:21" x14ac:dyDescent="0.25">
      <c r="D200" s="57" t="s">
        <v>2315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</row>
    <row r="201" spans="4:21" x14ac:dyDescent="0.25">
      <c r="D201" s="57" t="s">
        <v>2320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</row>
    <row r="202" spans="4:21" x14ac:dyDescent="0.25">
      <c r="D202" s="57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</row>
    <row r="203" spans="4:21" x14ac:dyDescent="0.25">
      <c r="D203" s="57" t="s">
        <v>263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</row>
    <row r="204" spans="4:21" x14ac:dyDescent="0.25">
      <c r="D204" s="57" t="s">
        <v>264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</row>
    <row r="205" spans="4:21" x14ac:dyDescent="0.25">
      <c r="D205" s="57" t="s">
        <v>358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</row>
    <row r="207" spans="4:21" x14ac:dyDescent="0.25">
      <c r="D207" s="47" t="s">
        <v>1624</v>
      </c>
    </row>
    <row r="223" spans="4:4" x14ac:dyDescent="0.25">
      <c r="D223" s="51" t="s">
        <v>2605</v>
      </c>
    </row>
    <row r="225" spans="4:4" s="285" customFormat="1" x14ac:dyDescent="0.25">
      <c r="D225" s="285" t="s">
        <v>1624</v>
      </c>
    </row>
    <row r="226" spans="4:4" s="285" customFormat="1" x14ac:dyDescent="0.25"/>
    <row r="227" spans="4:4" s="285" customFormat="1" x14ac:dyDescent="0.25"/>
    <row r="228" spans="4:4" s="285" customFormat="1" x14ac:dyDescent="0.25"/>
    <row r="229" spans="4:4" s="285" customFormat="1" x14ac:dyDescent="0.25"/>
    <row r="230" spans="4:4" s="285" customFormat="1" x14ac:dyDescent="0.25"/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/>
    <row r="240" spans="4:4" s="285" customFormat="1" x14ac:dyDescent="0.25"/>
    <row r="241" s="285" customFormat="1" x14ac:dyDescent="0.25"/>
    <row r="242" s="285" customFormat="1" x14ac:dyDescent="0.25"/>
    <row r="243" s="285" customFormat="1" x14ac:dyDescent="0.25"/>
    <row r="244" s="285" customFormat="1" x14ac:dyDescent="0.25"/>
    <row r="245" s="285" customFormat="1" x14ac:dyDescent="0.25"/>
    <row r="266" spans="2:4" x14ac:dyDescent="0.25">
      <c r="B266" s="50">
        <v>0</v>
      </c>
      <c r="D266" s="51" t="s">
        <v>1736</v>
      </c>
    </row>
    <row r="267" spans="2:4" x14ac:dyDescent="0.25">
      <c r="D267" s="59" t="s">
        <v>304</v>
      </c>
    </row>
    <row r="269" spans="2:4" x14ac:dyDescent="0.25">
      <c r="D269" s="47" t="s">
        <v>36</v>
      </c>
    </row>
    <row r="270" spans="2:4" x14ac:dyDescent="0.25">
      <c r="D270" s="54" t="s">
        <v>1743</v>
      </c>
    </row>
    <row r="272" spans="2:4" x14ac:dyDescent="0.25">
      <c r="D272" s="47" t="s">
        <v>1727</v>
      </c>
    </row>
    <row r="304" spans="4:4" x14ac:dyDescent="0.25">
      <c r="D304" s="47" t="s">
        <v>269</v>
      </c>
    </row>
    <row r="305" spans="4:25" x14ac:dyDescent="0.25">
      <c r="D305" s="47" t="s">
        <v>1738</v>
      </c>
      <c r="L305" s="46" t="s">
        <v>475</v>
      </c>
      <c r="N305" s="47" t="s">
        <v>1740</v>
      </c>
    </row>
    <row r="306" spans="4:25" x14ac:dyDescent="0.25">
      <c r="D306" s="51" t="s">
        <v>1739</v>
      </c>
    </row>
    <row r="308" spans="4:25" x14ac:dyDescent="0.25">
      <c r="D308" s="47" t="s">
        <v>336</v>
      </c>
    </row>
    <row r="309" spans="4:25" x14ac:dyDescent="0.25">
      <c r="D309" s="51" t="s">
        <v>1741</v>
      </c>
    </row>
    <row r="311" spans="4:25" x14ac:dyDescent="0.25">
      <c r="D311" s="56" t="s">
        <v>341</v>
      </c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</row>
    <row r="312" spans="4:25" x14ac:dyDescent="0.25">
      <c r="D312" s="56" t="s">
        <v>349</v>
      </c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</row>
    <row r="313" spans="4:25" x14ac:dyDescent="0.25">
      <c r="D313" s="56" t="s">
        <v>832</v>
      </c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4:25" x14ac:dyDescent="0.25">
      <c r="D314" s="56" t="s">
        <v>1742</v>
      </c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6" spans="4:25" x14ac:dyDescent="0.25">
      <c r="D316" s="57" t="s">
        <v>357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</row>
    <row r="317" spans="4:25" x14ac:dyDescent="0.25">
      <c r="D317" s="57" t="s">
        <v>322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</row>
    <row r="318" spans="4:25" x14ac:dyDescent="0.25">
      <c r="D318" s="57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</row>
    <row r="319" spans="4:25" x14ac:dyDescent="0.25">
      <c r="D319" s="57" t="s">
        <v>836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</row>
    <row r="320" spans="4:25" x14ac:dyDescent="0.25">
      <c r="D320" s="57" t="s">
        <v>282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</row>
    <row r="321" spans="4:19" x14ac:dyDescent="0.25">
      <c r="D321" s="57" t="s">
        <v>834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</row>
    <row r="322" spans="4:19" x14ac:dyDescent="0.25">
      <c r="D322" s="57" t="s">
        <v>835</v>
      </c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</row>
    <row r="323" spans="4:19" x14ac:dyDescent="0.25">
      <c r="D323" s="57" t="s">
        <v>1744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</row>
    <row r="324" spans="4:19" x14ac:dyDescent="0.25">
      <c r="D324" s="57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</row>
    <row r="325" spans="4:19" x14ac:dyDescent="0.25">
      <c r="D325" s="57" t="s">
        <v>263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</row>
    <row r="326" spans="4:19" x14ac:dyDescent="0.25">
      <c r="D326" s="57" t="s">
        <v>264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</row>
    <row r="327" spans="4:19" x14ac:dyDescent="0.25">
      <c r="D327" s="57" t="s">
        <v>358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</row>
    <row r="329" spans="4:19" x14ac:dyDescent="0.25">
      <c r="D329" s="47" t="s">
        <v>1745</v>
      </c>
    </row>
    <row r="347" spans="4:4" x14ac:dyDescent="0.25">
      <c r="D347" s="51" t="s">
        <v>2261</v>
      </c>
    </row>
    <row r="366" spans="2:4" x14ac:dyDescent="0.25">
      <c r="B366" s="50">
        <v>0</v>
      </c>
      <c r="D366" s="51" t="s">
        <v>2285</v>
      </c>
    </row>
    <row r="367" spans="2:4" x14ac:dyDescent="0.25">
      <c r="D367" s="59" t="s">
        <v>303</v>
      </c>
    </row>
    <row r="369" spans="4:4" x14ac:dyDescent="0.25">
      <c r="D369" s="47" t="s">
        <v>36</v>
      </c>
    </row>
    <row r="370" spans="4:4" x14ac:dyDescent="0.25">
      <c r="D370" s="82" t="s">
        <v>2324</v>
      </c>
    </row>
    <row r="372" spans="4:4" x14ac:dyDescent="0.25">
      <c r="D372" s="47" t="s">
        <v>2232</v>
      </c>
    </row>
    <row r="424" spans="4:4" x14ac:dyDescent="0.25">
      <c r="D424" s="47" t="s">
        <v>2286</v>
      </c>
    </row>
    <row r="437" spans="4:4" x14ac:dyDescent="0.25">
      <c r="D437" s="51" t="s">
        <v>2261</v>
      </c>
    </row>
    <row r="439" spans="4:4" x14ac:dyDescent="0.25">
      <c r="D439" s="47" t="s">
        <v>2286</v>
      </c>
    </row>
    <row r="463" spans="4:4" x14ac:dyDescent="0.25">
      <c r="D463" s="47" t="s">
        <v>269</v>
      </c>
    </row>
    <row r="464" spans="4:4" x14ac:dyDescent="0.25">
      <c r="D464" s="51" t="s">
        <v>2321</v>
      </c>
    </row>
    <row r="466" spans="4:36" x14ac:dyDescent="0.25">
      <c r="D466" s="56" t="s">
        <v>575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X466" s="57" t="s">
        <v>357</v>
      </c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</row>
    <row r="467" spans="4:36" x14ac:dyDescent="0.25">
      <c r="D467" s="56" t="s">
        <v>554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X467" s="57" t="s">
        <v>322</v>
      </c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</row>
    <row r="468" spans="4:36" x14ac:dyDescent="0.25">
      <c r="D468" s="56" t="s">
        <v>555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X468" s="57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</row>
    <row r="469" spans="4:36" x14ac:dyDescent="0.25">
      <c r="D469" s="56" t="s">
        <v>542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X469" s="57" t="s">
        <v>267</v>
      </c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</row>
    <row r="470" spans="4:36" x14ac:dyDescent="0.25">
      <c r="D470" s="56" t="s">
        <v>375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X470" s="57" t="s">
        <v>282</v>
      </c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</row>
    <row r="471" spans="4:36" x14ac:dyDescent="0.25">
      <c r="D471" s="56" t="s">
        <v>556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X471" s="57" t="s">
        <v>2325</v>
      </c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</row>
    <row r="472" spans="4:36" x14ac:dyDescent="0.25">
      <c r="D472" s="56" t="s">
        <v>266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X472" s="57" t="s">
        <v>2326</v>
      </c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</row>
    <row r="473" spans="4:36" x14ac:dyDescent="0.25">
      <c r="D473" s="56" t="s">
        <v>277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X473" s="57" t="s">
        <v>2323</v>
      </c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</row>
    <row r="474" spans="4:36" x14ac:dyDescent="0.25">
      <c r="D474" s="56" t="s">
        <v>273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X474" s="57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</row>
    <row r="475" spans="4:36" x14ac:dyDescent="0.25">
      <c r="D475" s="56" t="s">
        <v>327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X475" s="57" t="s">
        <v>263</v>
      </c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</row>
    <row r="476" spans="4:36" x14ac:dyDescent="0.25">
      <c r="D476" s="56" t="s">
        <v>543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X476" s="57" t="s">
        <v>264</v>
      </c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</row>
    <row r="477" spans="4:36" x14ac:dyDescent="0.25">
      <c r="D477" s="56" t="s">
        <v>544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X477" s="57" t="s">
        <v>358</v>
      </c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</row>
    <row r="478" spans="4:36" x14ac:dyDescent="0.25">
      <c r="D478" s="56" t="s">
        <v>545</v>
      </c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</row>
    <row r="479" spans="4:36" x14ac:dyDescent="0.25">
      <c r="D479" s="56" t="s">
        <v>2322</v>
      </c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</row>
    <row r="481" spans="4:4" x14ac:dyDescent="0.25">
      <c r="D481" s="47" t="s">
        <v>2286</v>
      </c>
    </row>
    <row r="497" spans="4:4" s="285" customFormat="1" x14ac:dyDescent="0.25">
      <c r="D497" s="51" t="s">
        <v>2606</v>
      </c>
    </row>
    <row r="498" spans="4:4" s="285" customFormat="1" x14ac:dyDescent="0.25"/>
    <row r="499" spans="4:4" s="285" customFormat="1" x14ac:dyDescent="0.25">
      <c r="D499" s="285" t="s">
        <v>2286</v>
      </c>
    </row>
    <row r="500" spans="4:4" s="285" customFormat="1" x14ac:dyDescent="0.25"/>
    <row r="501" spans="4:4" s="285" customFormat="1" x14ac:dyDescent="0.25"/>
    <row r="502" spans="4:4" s="285" customFormat="1" x14ac:dyDescent="0.25"/>
    <row r="503" spans="4:4" s="285" customFormat="1" x14ac:dyDescent="0.25"/>
    <row r="504" spans="4:4" s="285" customFormat="1" x14ac:dyDescent="0.25"/>
    <row r="505" spans="4:4" s="285" customFormat="1" x14ac:dyDescent="0.25"/>
    <row r="506" spans="4:4" s="285" customFormat="1" x14ac:dyDescent="0.25"/>
    <row r="507" spans="4:4" s="285" customFormat="1" x14ac:dyDescent="0.25"/>
    <row r="508" spans="4:4" s="285" customFormat="1" x14ac:dyDescent="0.25"/>
    <row r="509" spans="4:4" s="285" customFormat="1" x14ac:dyDescent="0.25"/>
    <row r="510" spans="4:4" s="285" customFormat="1" x14ac:dyDescent="0.25"/>
    <row r="511" spans="4:4" s="285" customFormat="1" x14ac:dyDescent="0.25"/>
    <row r="527" spans="2:4" x14ac:dyDescent="0.25">
      <c r="B527" s="50">
        <v>0</v>
      </c>
      <c r="D527" s="51" t="s">
        <v>2329</v>
      </c>
    </row>
    <row r="528" spans="2:4" x14ac:dyDescent="0.25">
      <c r="D528" s="59" t="s">
        <v>304</v>
      </c>
    </row>
    <row r="530" spans="4:4" x14ac:dyDescent="0.25">
      <c r="D530" s="47" t="s">
        <v>36</v>
      </c>
    </row>
    <row r="531" spans="4:4" x14ac:dyDescent="0.25">
      <c r="D531" s="54" t="s">
        <v>2331</v>
      </c>
    </row>
    <row r="533" spans="4:4" x14ac:dyDescent="0.25">
      <c r="D533" s="47" t="s">
        <v>2327</v>
      </c>
    </row>
    <row r="555" spans="4:23" x14ac:dyDescent="0.25">
      <c r="D555" s="47" t="s">
        <v>309</v>
      </c>
      <c r="M555" s="47" t="s">
        <v>274</v>
      </c>
      <c r="S555" s="47" t="s">
        <v>275</v>
      </c>
    </row>
    <row r="556" spans="4:23" x14ac:dyDescent="0.25">
      <c r="D556" s="51" t="s">
        <v>1842</v>
      </c>
      <c r="M556" s="58" t="s">
        <v>2334</v>
      </c>
      <c r="S556" s="28" t="s">
        <v>2335</v>
      </c>
    </row>
    <row r="558" spans="4:23" x14ac:dyDescent="0.25">
      <c r="D558" s="56" t="s">
        <v>502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</row>
    <row r="559" spans="4:23" x14ac:dyDescent="0.25">
      <c r="D559" s="56" t="s">
        <v>503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</row>
    <row r="560" spans="4:23" x14ac:dyDescent="0.25">
      <c r="D560" s="56" t="s">
        <v>504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</row>
    <row r="561" spans="4:23" x14ac:dyDescent="0.25">
      <c r="D561" s="56" t="s">
        <v>505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</row>
    <row r="562" spans="4:23" x14ac:dyDescent="0.25">
      <c r="D562" s="56" t="s">
        <v>506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</row>
    <row r="563" spans="4:23" x14ac:dyDescent="0.25">
      <c r="D563" s="56" t="s">
        <v>446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</row>
    <row r="564" spans="4:23" x14ac:dyDescent="0.25">
      <c r="D564" s="56" t="s">
        <v>279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</row>
    <row r="565" spans="4:23" x14ac:dyDescent="0.25">
      <c r="D565" s="56" t="s">
        <v>2336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</row>
    <row r="567" spans="4:23" x14ac:dyDescent="0.25">
      <c r="D567" s="57" t="s">
        <v>357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</row>
    <row r="568" spans="4:23" x14ac:dyDescent="0.25">
      <c r="D568" s="57" t="s">
        <v>322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</row>
    <row r="569" spans="4:23" x14ac:dyDescent="0.25">
      <c r="D569" s="57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</row>
    <row r="570" spans="4:23" x14ac:dyDescent="0.25">
      <c r="D570" s="57" t="s">
        <v>507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</row>
    <row r="571" spans="4:23" x14ac:dyDescent="0.25">
      <c r="D571" s="57" t="s">
        <v>282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</row>
    <row r="572" spans="4:23" x14ac:dyDescent="0.25">
      <c r="D572" s="57" t="s">
        <v>2339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</row>
    <row r="573" spans="4:23" x14ac:dyDescent="0.25">
      <c r="D573" s="57" t="s">
        <v>2338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</row>
    <row r="574" spans="4:23" x14ac:dyDescent="0.25">
      <c r="D574" s="57" t="s">
        <v>2337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</row>
    <row r="575" spans="4:23" x14ac:dyDescent="0.25">
      <c r="D575" s="57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23" x14ac:dyDescent="0.25">
      <c r="D576" s="57" t="s">
        <v>263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20" x14ac:dyDescent="0.25">
      <c r="D577" s="57" t="s">
        <v>264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20" x14ac:dyDescent="0.25">
      <c r="D578" s="57" t="s">
        <v>358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20" x14ac:dyDescent="0.25">
      <c r="D580" s="47" t="s">
        <v>2340</v>
      </c>
    </row>
    <row r="614" spans="2:4" x14ac:dyDescent="0.25">
      <c r="B614" s="48">
        <v>0</v>
      </c>
      <c r="D614" s="51" t="s">
        <v>1837</v>
      </c>
    </row>
    <row r="615" spans="2:4" x14ac:dyDescent="0.25">
      <c r="D615" s="59" t="s">
        <v>305</v>
      </c>
    </row>
    <row r="751" spans="2:4" x14ac:dyDescent="0.25">
      <c r="B751" s="50">
        <v>0</v>
      </c>
      <c r="D751" s="51" t="s">
        <v>474</v>
      </c>
    </row>
    <row r="752" spans="2:4" x14ac:dyDescent="0.25">
      <c r="D752" s="59" t="s">
        <v>304</v>
      </c>
    </row>
    <row r="753" spans="4:4" x14ac:dyDescent="0.25">
      <c r="D753" s="55" t="s">
        <v>2341</v>
      </c>
    </row>
    <row r="755" spans="4:4" x14ac:dyDescent="0.25">
      <c r="D755" s="47" t="s">
        <v>2341</v>
      </c>
    </row>
    <row r="801" spans="4:11" x14ac:dyDescent="0.25">
      <c r="D801" s="47" t="s">
        <v>2342</v>
      </c>
      <c r="K801" s="51" t="s">
        <v>2343</v>
      </c>
    </row>
    <row r="802" spans="4:11" x14ac:dyDescent="0.25">
      <c r="D802" s="47" t="s">
        <v>2344</v>
      </c>
      <c r="K802" s="58" t="s">
        <v>2345</v>
      </c>
    </row>
    <row r="803" spans="4:11" x14ac:dyDescent="0.25">
      <c r="D803" s="47" t="s">
        <v>2346</v>
      </c>
      <c r="K803" s="58" t="s">
        <v>2347</v>
      </c>
    </row>
    <row r="805" spans="4:11" x14ac:dyDescent="0.25">
      <c r="D805" s="47" t="s">
        <v>2348</v>
      </c>
    </row>
    <row r="837" spans="4:49" x14ac:dyDescent="0.25">
      <c r="D837" s="47" t="s">
        <v>309</v>
      </c>
      <c r="M837" s="47" t="s">
        <v>2365</v>
      </c>
    </row>
    <row r="838" spans="4:49" x14ac:dyDescent="0.25">
      <c r="D838" s="51" t="s">
        <v>2343</v>
      </c>
      <c r="M838" s="51" t="s">
        <v>2366</v>
      </c>
    </row>
    <row r="840" spans="4:49" x14ac:dyDescent="0.25">
      <c r="D840" s="51" t="s">
        <v>701</v>
      </c>
      <c r="AB840" s="51" t="s">
        <v>702</v>
      </c>
    </row>
    <row r="842" spans="4:49" x14ac:dyDescent="0.25">
      <c r="D842" s="56" t="s">
        <v>34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AB842" s="56" t="s">
        <v>34</v>
      </c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</row>
    <row r="843" spans="4:49" x14ac:dyDescent="0.25">
      <c r="D843" s="56" t="s">
        <v>1237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AB843" s="56" t="s">
        <v>636</v>
      </c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</row>
    <row r="844" spans="4:49" x14ac:dyDescent="0.25">
      <c r="D844" s="56" t="s">
        <v>2367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AB844" s="56" t="s">
        <v>2368</v>
      </c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</row>
    <row r="846" spans="4:49" x14ac:dyDescent="0.25">
      <c r="D846" s="47" t="s">
        <v>2348</v>
      </c>
    </row>
    <row r="907" spans="2:4" x14ac:dyDescent="0.25">
      <c r="B907" s="50">
        <v>0</v>
      </c>
      <c r="D907" s="51" t="s">
        <v>474</v>
      </c>
    </row>
    <row r="908" spans="2:4" x14ac:dyDescent="0.25">
      <c r="D908" s="59" t="s">
        <v>304</v>
      </c>
    </row>
    <row r="909" spans="2:4" x14ac:dyDescent="0.25">
      <c r="D909" s="55" t="s">
        <v>2349</v>
      </c>
    </row>
    <row r="911" spans="2:4" x14ac:dyDescent="0.25">
      <c r="D911" s="47" t="s">
        <v>2349</v>
      </c>
    </row>
    <row r="959" spans="4:20" x14ac:dyDescent="0.25">
      <c r="D959" s="47" t="s">
        <v>2342</v>
      </c>
      <c r="K959" s="51" t="s">
        <v>2350</v>
      </c>
      <c r="T959" s="51" t="s">
        <v>2351</v>
      </c>
    </row>
    <row r="960" spans="4:20" x14ac:dyDescent="0.25">
      <c r="D960" s="47" t="s">
        <v>2344</v>
      </c>
      <c r="K960" s="58" t="s">
        <v>2352</v>
      </c>
      <c r="T960" s="58" t="s">
        <v>2353</v>
      </c>
    </row>
    <row r="961" spans="4:20" x14ac:dyDescent="0.25">
      <c r="D961" s="47" t="s">
        <v>2346</v>
      </c>
      <c r="K961" s="58" t="s">
        <v>2354</v>
      </c>
      <c r="T961" s="58" t="s">
        <v>2355</v>
      </c>
    </row>
    <row r="963" spans="4:20" x14ac:dyDescent="0.25">
      <c r="D963" s="47" t="s">
        <v>2356</v>
      </c>
    </row>
    <row r="996" spans="4:23" x14ac:dyDescent="0.25">
      <c r="D996" s="47" t="s">
        <v>309</v>
      </c>
      <c r="M996" s="47" t="s">
        <v>365</v>
      </c>
    </row>
    <row r="997" spans="4:23" x14ac:dyDescent="0.25">
      <c r="D997" s="51" t="s">
        <v>2350</v>
      </c>
      <c r="M997" s="51" t="s">
        <v>2371</v>
      </c>
    </row>
    <row r="998" spans="4:23" x14ac:dyDescent="0.25">
      <c r="D998" s="51" t="s">
        <v>2351</v>
      </c>
      <c r="M998" s="51" t="s">
        <v>2372</v>
      </c>
    </row>
    <row r="1000" spans="4:23" x14ac:dyDescent="0.25">
      <c r="D1000" s="56" t="s">
        <v>34</v>
      </c>
      <c r="E1000" s="260"/>
      <c r="F1000" s="260"/>
      <c r="G1000" s="260"/>
      <c r="H1000" s="260"/>
      <c r="I1000" s="260"/>
      <c r="J1000" s="260"/>
      <c r="K1000" s="260"/>
      <c r="L1000" s="260"/>
      <c r="M1000" s="260"/>
      <c r="N1000" s="260"/>
      <c r="O1000" s="260"/>
      <c r="P1000" s="260"/>
      <c r="Q1000" s="260"/>
      <c r="R1000" s="260"/>
      <c r="S1000" s="260"/>
      <c r="T1000" s="260"/>
      <c r="U1000" s="260"/>
      <c r="V1000" s="260"/>
      <c r="W1000" s="260"/>
    </row>
    <row r="1001" spans="4:23" x14ac:dyDescent="0.25">
      <c r="D1001" s="56" t="s">
        <v>1237</v>
      </c>
      <c r="E1001" s="260"/>
      <c r="F1001" s="260"/>
      <c r="G1001" s="260"/>
      <c r="H1001" s="260"/>
      <c r="I1001" s="260"/>
      <c r="J1001" s="260"/>
      <c r="K1001" s="260"/>
      <c r="L1001" s="260"/>
      <c r="M1001" s="260"/>
      <c r="N1001" s="260"/>
      <c r="O1001" s="260"/>
      <c r="P1001" s="260"/>
      <c r="Q1001" s="260"/>
      <c r="R1001" s="260"/>
      <c r="S1001" s="260"/>
      <c r="T1001" s="260"/>
      <c r="U1001" s="260"/>
      <c r="V1001" s="260"/>
      <c r="W1001" s="260"/>
    </row>
    <row r="1002" spans="4:23" x14ac:dyDescent="0.25">
      <c r="D1002" s="56" t="s">
        <v>536</v>
      </c>
      <c r="E1002" s="260"/>
      <c r="F1002" s="260"/>
      <c r="G1002" s="260"/>
      <c r="H1002" s="260"/>
      <c r="I1002" s="260"/>
      <c r="J1002" s="260"/>
      <c r="K1002" s="260"/>
      <c r="L1002" s="260"/>
      <c r="M1002" s="260"/>
      <c r="N1002" s="260"/>
      <c r="O1002" s="260"/>
      <c r="P1002" s="260"/>
      <c r="Q1002" s="260"/>
      <c r="R1002" s="260"/>
      <c r="S1002" s="260"/>
      <c r="T1002" s="260"/>
      <c r="U1002" s="260"/>
      <c r="V1002" s="260"/>
      <c r="W1002" s="260"/>
    </row>
    <row r="1003" spans="4:23" x14ac:dyDescent="0.25">
      <c r="D1003" s="56" t="s">
        <v>2373</v>
      </c>
      <c r="E1003" s="260"/>
      <c r="F1003" s="260"/>
      <c r="G1003" s="260"/>
      <c r="H1003" s="260"/>
      <c r="I1003" s="260"/>
      <c r="J1003" s="260"/>
      <c r="K1003" s="260"/>
      <c r="L1003" s="260"/>
      <c r="M1003" s="260"/>
      <c r="N1003" s="260"/>
      <c r="O1003" s="260"/>
      <c r="P1003" s="260"/>
      <c r="Q1003" s="260"/>
      <c r="R1003" s="260"/>
      <c r="S1003" s="260"/>
      <c r="T1003" s="260"/>
      <c r="U1003" s="260"/>
      <c r="V1003" s="260"/>
      <c r="W1003" s="260"/>
    </row>
    <row r="1004" spans="4:23" x14ac:dyDescent="0.25">
      <c r="D1004" s="56" t="s">
        <v>2374</v>
      </c>
      <c r="E1004" s="260"/>
      <c r="F1004" s="260"/>
      <c r="G1004" s="260"/>
      <c r="H1004" s="260"/>
      <c r="I1004" s="260"/>
      <c r="J1004" s="260"/>
      <c r="K1004" s="260"/>
      <c r="L1004" s="260"/>
      <c r="M1004" s="260"/>
      <c r="N1004" s="260"/>
      <c r="O1004" s="260"/>
      <c r="P1004" s="260"/>
      <c r="Q1004" s="260"/>
      <c r="R1004" s="260"/>
      <c r="S1004" s="260"/>
      <c r="T1004" s="260"/>
      <c r="U1004" s="260"/>
      <c r="V1004" s="260"/>
      <c r="W1004" s="260"/>
    </row>
    <row r="1005" spans="4:23" x14ac:dyDescent="0.25">
      <c r="D1005" s="56" t="s">
        <v>259</v>
      </c>
      <c r="E1005" s="260"/>
      <c r="F1005" s="260"/>
      <c r="G1005" s="260"/>
      <c r="H1005" s="260"/>
      <c r="I1005" s="260"/>
      <c r="J1005" s="260"/>
      <c r="K1005" s="260"/>
      <c r="L1005" s="260"/>
      <c r="M1005" s="260"/>
      <c r="N1005" s="260"/>
      <c r="O1005" s="260"/>
      <c r="P1005" s="260"/>
      <c r="Q1005" s="260"/>
      <c r="R1005" s="260"/>
      <c r="S1005" s="260"/>
      <c r="T1005" s="260"/>
      <c r="U1005" s="260"/>
      <c r="V1005" s="260"/>
      <c r="W1005" s="260"/>
    </row>
    <row r="1007" spans="4:23" x14ac:dyDescent="0.25">
      <c r="D1007" s="47" t="s">
        <v>2356</v>
      </c>
    </row>
    <row r="1081" spans="2:4" x14ac:dyDescent="0.25">
      <c r="B1081" s="50">
        <v>0</v>
      </c>
      <c r="D1081" s="51" t="s">
        <v>887</v>
      </c>
    </row>
    <row r="1082" spans="2:4" x14ac:dyDescent="0.25">
      <c r="D1082" s="59" t="s">
        <v>304</v>
      </c>
    </row>
    <row r="1083" spans="2:4" x14ac:dyDescent="0.25">
      <c r="D1083" s="55" t="s">
        <v>2357</v>
      </c>
    </row>
    <row r="1085" spans="2:4" x14ac:dyDescent="0.25">
      <c r="D1085" s="47" t="s">
        <v>2357</v>
      </c>
    </row>
    <row r="1101" spans="39:39" x14ac:dyDescent="0.25">
      <c r="AM1101" s="51" t="s">
        <v>2358</v>
      </c>
    </row>
    <row r="1102" spans="39:39" x14ac:dyDescent="0.25">
      <c r="AM1102" s="51" t="s">
        <v>945</v>
      </c>
    </row>
    <row r="1103" spans="39:39" x14ac:dyDescent="0.25">
      <c r="AM1103" s="51" t="s">
        <v>2359</v>
      </c>
    </row>
    <row r="1107" spans="39:39" x14ac:dyDescent="0.25">
      <c r="AM1107" s="51" t="s">
        <v>2360</v>
      </c>
    </row>
    <row r="1108" spans="39:39" x14ac:dyDescent="0.25">
      <c r="AM1108" s="51" t="s">
        <v>944</v>
      </c>
    </row>
    <row r="1115" spans="39:39" x14ac:dyDescent="0.25">
      <c r="AM1115" s="51" t="s">
        <v>2358</v>
      </c>
    </row>
    <row r="1116" spans="39:39" x14ac:dyDescent="0.25">
      <c r="AM1116" s="51" t="s">
        <v>945</v>
      </c>
    </row>
    <row r="1117" spans="39:39" x14ac:dyDescent="0.25">
      <c r="AM1117" s="51" t="s">
        <v>2359</v>
      </c>
    </row>
    <row r="1122" spans="4:39" x14ac:dyDescent="0.25">
      <c r="AM1122" s="51" t="s">
        <v>2360</v>
      </c>
    </row>
    <row r="1123" spans="4:39" x14ac:dyDescent="0.25">
      <c r="AM1123" s="51" t="s">
        <v>944</v>
      </c>
    </row>
    <row r="1133" spans="4:39" x14ac:dyDescent="0.25">
      <c r="D1133" s="47" t="s">
        <v>2361</v>
      </c>
    </row>
    <row r="1188" spans="4:13" x14ac:dyDescent="0.25">
      <c r="D1188" s="47" t="s">
        <v>2358</v>
      </c>
    </row>
    <row r="1189" spans="4:13" x14ac:dyDescent="0.25">
      <c r="D1189" s="47" t="s">
        <v>945</v>
      </c>
    </row>
    <row r="1190" spans="4:13" x14ac:dyDescent="0.25">
      <c r="D1190" s="47" t="s">
        <v>2359</v>
      </c>
    </row>
    <row r="1192" spans="4:13" x14ac:dyDescent="0.25">
      <c r="D1192" s="47" t="s">
        <v>2360</v>
      </c>
      <c r="M1192" s="47" t="s">
        <v>2388</v>
      </c>
    </row>
    <row r="1193" spans="4:13" x14ac:dyDescent="0.25">
      <c r="D1193" s="47" t="s">
        <v>944</v>
      </c>
      <c r="M1193" s="47" t="s">
        <v>2389</v>
      </c>
    </row>
    <row r="1195" spans="4:13" x14ac:dyDescent="0.25">
      <c r="D1195" s="47" t="s">
        <v>2358</v>
      </c>
      <c r="M1195" s="47" t="s">
        <v>2390</v>
      </c>
    </row>
    <row r="1196" spans="4:13" x14ac:dyDescent="0.25">
      <c r="D1196" s="47" t="s">
        <v>945</v>
      </c>
      <c r="M1196" s="47" t="s">
        <v>2391</v>
      </c>
    </row>
    <row r="1197" spans="4:13" x14ac:dyDescent="0.25">
      <c r="D1197" s="47" t="s">
        <v>2359</v>
      </c>
      <c r="M1197" s="47" t="s">
        <v>2392</v>
      </c>
    </row>
    <row r="1199" spans="4:13" x14ac:dyDescent="0.25">
      <c r="D1199" s="47" t="s">
        <v>2360</v>
      </c>
    </row>
    <row r="1200" spans="4:13" x14ac:dyDescent="0.25">
      <c r="D1200" s="47" t="s">
        <v>944</v>
      </c>
    </row>
    <row r="1202" spans="4:4" x14ac:dyDescent="0.25">
      <c r="D1202" s="47" t="s">
        <v>2361</v>
      </c>
    </row>
    <row r="1261" spans="2:4" x14ac:dyDescent="0.25">
      <c r="B1261" s="50">
        <v>0</v>
      </c>
      <c r="D1261" s="51" t="s">
        <v>2370</v>
      </c>
    </row>
    <row r="1262" spans="2:4" x14ac:dyDescent="0.25">
      <c r="D1262" s="59" t="s">
        <v>303</v>
      </c>
    </row>
    <row r="1264" spans="2:4" x14ac:dyDescent="0.25">
      <c r="D1264" s="47" t="s">
        <v>36</v>
      </c>
    </row>
    <row r="1265" spans="4:4" x14ac:dyDescent="0.25">
      <c r="D1265" s="54" t="s">
        <v>2380</v>
      </c>
    </row>
    <row r="1267" spans="4:4" x14ac:dyDescent="0.25">
      <c r="D1267" s="47" t="s">
        <v>2363</v>
      </c>
    </row>
    <row r="1316" spans="4:36" x14ac:dyDescent="0.25">
      <c r="D1316" s="47" t="s">
        <v>269</v>
      </c>
      <c r="N1316" s="47" t="s">
        <v>2381</v>
      </c>
    </row>
    <row r="1317" spans="4:36" x14ac:dyDescent="0.25">
      <c r="D1317" s="51" t="s">
        <v>2379</v>
      </c>
      <c r="N1317" s="51" t="s">
        <v>2382</v>
      </c>
    </row>
    <row r="1319" spans="4:36" x14ac:dyDescent="0.25">
      <c r="D1319" s="56" t="s">
        <v>575</v>
      </c>
      <c r="E1319" s="52"/>
      <c r="F1319" s="52"/>
      <c r="G1319" s="52"/>
      <c r="H1319" s="52"/>
      <c r="I1319" s="52"/>
      <c r="J1319" s="52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X1319" s="57" t="s">
        <v>357</v>
      </c>
      <c r="Y1319" s="53"/>
      <c r="Z1319" s="53"/>
      <c r="AA1319" s="53"/>
      <c r="AB1319" s="53"/>
      <c r="AC1319" s="53"/>
      <c r="AD1319" s="53"/>
      <c r="AE1319" s="53"/>
      <c r="AF1319" s="53"/>
      <c r="AG1319" s="53"/>
      <c r="AH1319" s="53"/>
      <c r="AI1319" s="53"/>
      <c r="AJ1319" s="53"/>
    </row>
    <row r="1320" spans="4:36" x14ac:dyDescent="0.25">
      <c r="D1320" s="56" t="s">
        <v>554</v>
      </c>
      <c r="E1320" s="52"/>
      <c r="F1320" s="52"/>
      <c r="G1320" s="52"/>
      <c r="H1320" s="52"/>
      <c r="I1320" s="52"/>
      <c r="J1320" s="52"/>
      <c r="K1320" s="52"/>
      <c r="L1320" s="52"/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X1320" s="57" t="s">
        <v>322</v>
      </c>
      <c r="Y1320" s="53"/>
      <c r="Z1320" s="53"/>
      <c r="AA1320" s="53"/>
      <c r="AB1320" s="53"/>
      <c r="AC1320" s="53"/>
      <c r="AD1320" s="53"/>
      <c r="AE1320" s="53"/>
      <c r="AF1320" s="53"/>
      <c r="AG1320" s="53"/>
      <c r="AH1320" s="53"/>
      <c r="AI1320" s="53"/>
      <c r="AJ1320" s="53"/>
    </row>
    <row r="1321" spans="4:36" x14ac:dyDescent="0.25">
      <c r="D1321" s="56" t="s">
        <v>555</v>
      </c>
      <c r="E1321" s="52"/>
      <c r="F1321" s="52"/>
      <c r="G1321" s="52"/>
      <c r="H1321" s="52"/>
      <c r="I1321" s="52"/>
      <c r="J1321" s="52"/>
      <c r="K1321" s="52"/>
      <c r="L1321" s="52"/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X1321" s="57"/>
      <c r="Y1321" s="53"/>
      <c r="Z1321" s="53"/>
      <c r="AA1321" s="53"/>
      <c r="AB1321" s="53"/>
      <c r="AC1321" s="53"/>
      <c r="AD1321" s="53"/>
      <c r="AE1321" s="53"/>
      <c r="AF1321" s="53"/>
      <c r="AG1321" s="53"/>
      <c r="AH1321" s="53"/>
      <c r="AI1321" s="53"/>
      <c r="AJ1321" s="53"/>
    </row>
    <row r="1322" spans="4:36" x14ac:dyDescent="0.25">
      <c r="D1322" s="56" t="s">
        <v>542</v>
      </c>
      <c r="E1322" s="52"/>
      <c r="F1322" s="52"/>
      <c r="G1322" s="52"/>
      <c r="H1322" s="52"/>
      <c r="I1322" s="52"/>
      <c r="J1322" s="52"/>
      <c r="K1322" s="52"/>
      <c r="L1322" s="52"/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X1322" s="57" t="s">
        <v>267</v>
      </c>
      <c r="Y1322" s="53"/>
      <c r="Z1322" s="53"/>
      <c r="AA1322" s="53"/>
      <c r="AB1322" s="53"/>
      <c r="AC1322" s="53"/>
      <c r="AD1322" s="53"/>
      <c r="AE1322" s="53"/>
      <c r="AF1322" s="53"/>
      <c r="AG1322" s="53"/>
      <c r="AH1322" s="53"/>
      <c r="AI1322" s="53"/>
      <c r="AJ1322" s="53"/>
    </row>
    <row r="1323" spans="4:36" x14ac:dyDescent="0.25">
      <c r="D1323" s="56" t="s">
        <v>375</v>
      </c>
      <c r="E1323" s="52"/>
      <c r="F1323" s="52"/>
      <c r="G1323" s="52"/>
      <c r="H1323" s="52"/>
      <c r="I1323" s="52"/>
      <c r="J1323" s="52"/>
      <c r="K1323" s="52"/>
      <c r="L1323" s="52"/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X1323" s="57" t="s">
        <v>282</v>
      </c>
      <c r="Y1323" s="53"/>
      <c r="Z1323" s="53"/>
      <c r="AA1323" s="53"/>
      <c r="AB1323" s="53"/>
      <c r="AC1323" s="53"/>
      <c r="AD1323" s="53"/>
      <c r="AE1323" s="53"/>
      <c r="AF1323" s="53"/>
      <c r="AG1323" s="53"/>
      <c r="AH1323" s="53"/>
      <c r="AI1323" s="53"/>
      <c r="AJ1323" s="53"/>
    </row>
    <row r="1324" spans="4:36" x14ac:dyDescent="0.25">
      <c r="D1324" s="56" t="s">
        <v>556</v>
      </c>
      <c r="E1324" s="52"/>
      <c r="F1324" s="52"/>
      <c r="G1324" s="52"/>
      <c r="H1324" s="52"/>
      <c r="I1324" s="52"/>
      <c r="J1324" s="52"/>
      <c r="K1324" s="52"/>
      <c r="L1324" s="52"/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X1324" s="57" t="s">
        <v>2384</v>
      </c>
      <c r="Y1324" s="53"/>
      <c r="Z1324" s="53"/>
      <c r="AA1324" s="53"/>
      <c r="AB1324" s="53"/>
      <c r="AC1324" s="53"/>
      <c r="AD1324" s="53"/>
      <c r="AE1324" s="53"/>
      <c r="AF1324" s="53"/>
      <c r="AG1324" s="53"/>
      <c r="AH1324" s="53"/>
      <c r="AI1324" s="53"/>
      <c r="AJ1324" s="53"/>
    </row>
    <row r="1325" spans="4:36" x14ac:dyDescent="0.25">
      <c r="D1325" s="56" t="s">
        <v>266</v>
      </c>
      <c r="E1325" s="52"/>
      <c r="F1325" s="52"/>
      <c r="G1325" s="52"/>
      <c r="H1325" s="52"/>
      <c r="I1325" s="52"/>
      <c r="J1325" s="52"/>
      <c r="K1325" s="52"/>
      <c r="L1325" s="52"/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X1325" s="57" t="s">
        <v>2385</v>
      </c>
      <c r="Y1325" s="53"/>
      <c r="Z1325" s="53"/>
      <c r="AA1325" s="53"/>
      <c r="AB1325" s="53"/>
      <c r="AC1325" s="53"/>
      <c r="AD1325" s="53"/>
      <c r="AE1325" s="53"/>
      <c r="AF1325" s="53"/>
      <c r="AG1325" s="53"/>
      <c r="AH1325" s="53"/>
      <c r="AI1325" s="53"/>
      <c r="AJ1325" s="53"/>
    </row>
    <row r="1326" spans="4:36" x14ac:dyDescent="0.25">
      <c r="D1326" s="56" t="s">
        <v>277</v>
      </c>
      <c r="E1326" s="52"/>
      <c r="F1326" s="52"/>
      <c r="G1326" s="52"/>
      <c r="H1326" s="52"/>
      <c r="I1326" s="52"/>
      <c r="J1326" s="52"/>
      <c r="K1326" s="52"/>
      <c r="L1326" s="52"/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X1326" s="57" t="s">
        <v>2386</v>
      </c>
      <c r="Y1326" s="53"/>
      <c r="Z1326" s="53"/>
      <c r="AA1326" s="53"/>
      <c r="AB1326" s="53"/>
      <c r="AC1326" s="53"/>
      <c r="AD1326" s="53"/>
      <c r="AE1326" s="53"/>
      <c r="AF1326" s="53"/>
      <c r="AG1326" s="53"/>
      <c r="AH1326" s="53"/>
      <c r="AI1326" s="53"/>
      <c r="AJ1326" s="53"/>
    </row>
    <row r="1327" spans="4:36" x14ac:dyDescent="0.25">
      <c r="D1327" s="56" t="s">
        <v>273</v>
      </c>
      <c r="E1327" s="52"/>
      <c r="F1327" s="52"/>
      <c r="G1327" s="52"/>
      <c r="H1327" s="52"/>
      <c r="I1327" s="52"/>
      <c r="J1327" s="52"/>
      <c r="K1327" s="52"/>
      <c r="L1327" s="52"/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X1327" s="57"/>
      <c r="Y1327" s="53"/>
      <c r="Z1327" s="53"/>
      <c r="AA1327" s="53"/>
      <c r="AB1327" s="53"/>
      <c r="AC1327" s="53"/>
      <c r="AD1327" s="53"/>
      <c r="AE1327" s="53"/>
      <c r="AF1327" s="53"/>
      <c r="AG1327" s="53"/>
      <c r="AH1327" s="53"/>
      <c r="AI1327" s="53"/>
      <c r="AJ1327" s="53"/>
    </row>
    <row r="1328" spans="4:36" x14ac:dyDescent="0.25">
      <c r="D1328" s="56" t="s">
        <v>327</v>
      </c>
      <c r="E1328" s="52"/>
      <c r="F1328" s="52"/>
      <c r="G1328" s="52"/>
      <c r="H1328" s="52"/>
      <c r="I1328" s="52"/>
      <c r="J1328" s="52"/>
      <c r="K1328" s="52"/>
      <c r="L1328" s="52"/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X1328" s="57" t="s">
        <v>263</v>
      </c>
      <c r="Y1328" s="53"/>
      <c r="Z1328" s="53"/>
      <c r="AA1328" s="53"/>
      <c r="AB1328" s="53"/>
      <c r="AC1328" s="53"/>
      <c r="AD1328" s="53"/>
      <c r="AE1328" s="53"/>
      <c r="AF1328" s="53"/>
      <c r="AG1328" s="53"/>
      <c r="AH1328" s="53"/>
      <c r="AI1328" s="53"/>
      <c r="AJ1328" s="53"/>
    </row>
    <row r="1329" spans="4:36" x14ac:dyDescent="0.25">
      <c r="D1329" s="56" t="s">
        <v>543</v>
      </c>
      <c r="E1329" s="52"/>
      <c r="F1329" s="52"/>
      <c r="G1329" s="52"/>
      <c r="H1329" s="52"/>
      <c r="I1329" s="52"/>
      <c r="J1329" s="52"/>
      <c r="K1329" s="52"/>
      <c r="L1329" s="52"/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X1329" s="57" t="s">
        <v>264</v>
      </c>
      <c r="Y1329" s="53"/>
      <c r="Z1329" s="53"/>
      <c r="AA1329" s="53"/>
      <c r="AB1329" s="53"/>
      <c r="AC1329" s="53"/>
      <c r="AD1329" s="53"/>
      <c r="AE1329" s="53"/>
      <c r="AF1329" s="53"/>
      <c r="AG1329" s="53"/>
      <c r="AH1329" s="53"/>
      <c r="AI1329" s="53"/>
      <c r="AJ1329" s="53"/>
    </row>
    <row r="1330" spans="4:36" x14ac:dyDescent="0.25">
      <c r="D1330" s="56" t="s">
        <v>544</v>
      </c>
      <c r="E1330" s="52"/>
      <c r="F1330" s="52"/>
      <c r="G1330" s="52"/>
      <c r="H1330" s="52"/>
      <c r="I1330" s="52"/>
      <c r="J1330" s="52"/>
      <c r="K1330" s="52"/>
      <c r="L1330" s="52"/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X1330" s="57" t="s">
        <v>358</v>
      </c>
      <c r="Y1330" s="53"/>
      <c r="Z1330" s="53"/>
      <c r="AA1330" s="53"/>
      <c r="AB1330" s="53"/>
      <c r="AC1330" s="53"/>
      <c r="AD1330" s="53"/>
      <c r="AE1330" s="53"/>
      <c r="AF1330" s="53"/>
      <c r="AG1330" s="53"/>
      <c r="AH1330" s="53"/>
      <c r="AI1330" s="53"/>
      <c r="AJ1330" s="53"/>
    </row>
    <row r="1331" spans="4:36" x14ac:dyDescent="0.25">
      <c r="D1331" s="56" t="s">
        <v>545</v>
      </c>
      <c r="E1331" s="52"/>
      <c r="F1331" s="52"/>
      <c r="G1331" s="52"/>
      <c r="H1331" s="52"/>
      <c r="I1331" s="52"/>
      <c r="J1331" s="52"/>
      <c r="K1331" s="52"/>
      <c r="L1331" s="52"/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</row>
    <row r="1332" spans="4:36" x14ac:dyDescent="0.25">
      <c r="D1332" s="56" t="s">
        <v>2383</v>
      </c>
      <c r="E1332" s="52"/>
      <c r="F1332" s="52"/>
      <c r="G1332" s="52"/>
      <c r="H1332" s="52"/>
      <c r="I1332" s="52"/>
      <c r="J1332" s="52"/>
      <c r="K1332" s="52"/>
      <c r="L1332" s="52"/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</row>
    <row r="1334" spans="4:36" x14ac:dyDescent="0.25">
      <c r="D1334" s="47" t="s">
        <v>2387</v>
      </c>
    </row>
    <row r="1349" spans="4:4" s="285" customFormat="1" x14ac:dyDescent="0.25">
      <c r="D1349" s="51" t="s">
        <v>2605</v>
      </c>
    </row>
    <row r="1350" spans="4:4" s="285" customFormat="1" x14ac:dyDescent="0.25"/>
    <row r="1351" spans="4:4" s="285" customFormat="1" x14ac:dyDescent="0.25">
      <c r="D1351" s="285" t="s">
        <v>2387</v>
      </c>
    </row>
    <row r="1352" spans="4:4" s="285" customFormat="1" x14ac:dyDescent="0.25"/>
    <row r="1353" spans="4:4" s="285" customFormat="1" x14ac:dyDescent="0.25"/>
    <row r="1354" spans="4:4" s="285" customFormat="1" x14ac:dyDescent="0.25"/>
    <row r="1355" spans="4:4" s="285" customFormat="1" x14ac:dyDescent="0.25"/>
    <row r="1356" spans="4:4" s="285" customFormat="1" x14ac:dyDescent="0.25"/>
    <row r="1357" spans="4:4" s="285" customFormat="1" x14ac:dyDescent="0.25"/>
    <row r="1358" spans="4:4" s="285" customFormat="1" x14ac:dyDescent="0.25"/>
    <row r="1359" spans="4:4" s="285" customFormat="1" x14ac:dyDescent="0.25"/>
    <row r="1360" spans="4:4" s="285" customFormat="1" x14ac:dyDescent="0.25"/>
    <row r="1361" s="285" customFormat="1" x14ac:dyDescent="0.25"/>
    <row r="1362" s="285" customFormat="1" x14ac:dyDescent="0.25"/>
    <row r="1363" s="285" customFormat="1" x14ac:dyDescent="0.25"/>
    <row r="1364" s="285" customFormat="1" x14ac:dyDescent="0.25"/>
    <row r="1365" s="285" customFormat="1" x14ac:dyDescent="0.25"/>
    <row r="1366" s="285" customFormat="1" x14ac:dyDescent="0.25"/>
    <row r="1367" s="285" customFormat="1" x14ac:dyDescent="0.25"/>
    <row r="1368" s="285" customFormat="1" x14ac:dyDescent="0.25"/>
    <row r="1369" s="285" customFormat="1" x14ac:dyDescent="0.25"/>
    <row r="1370" s="285" customFormat="1" x14ac:dyDescent="0.25"/>
    <row r="1371" s="285" customFormat="1" x14ac:dyDescent="0.25"/>
    <row r="1372" s="285" customFormat="1" x14ac:dyDescent="0.25"/>
    <row r="1389" spans="2:4" x14ac:dyDescent="0.25">
      <c r="B1389" s="48">
        <v>0</v>
      </c>
      <c r="D1389" s="51" t="s">
        <v>2378</v>
      </c>
    </row>
    <row r="1390" spans="2:4" x14ac:dyDescent="0.25">
      <c r="D1390" s="59" t="s">
        <v>305</v>
      </c>
    </row>
    <row r="1391" spans="2:4" x14ac:dyDescent="0.25">
      <c r="D1391" s="55" t="s">
        <v>35</v>
      </c>
    </row>
    <row r="1462" spans="2:4" x14ac:dyDescent="0.25">
      <c r="B1462" s="48">
        <v>0</v>
      </c>
      <c r="D1462" s="51" t="s">
        <v>2226</v>
      </c>
    </row>
    <row r="1463" spans="2:4" x14ac:dyDescent="0.25">
      <c r="D146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3E5D-5748-47EA-8406-70687E1E723A}">
  <dimension ref="A2:J32"/>
  <sheetViews>
    <sheetView topLeftCell="A13" workbookViewId="0">
      <selection activeCell="A19" sqref="A19:J19"/>
    </sheetView>
  </sheetViews>
  <sheetFormatPr defaultColWidth="2.85546875" defaultRowHeight="15" x14ac:dyDescent="0.25"/>
  <cols>
    <col min="1" max="1" width="9.140625" style="241" bestFit="1" customWidth="1"/>
    <col min="2" max="2" width="39.85546875" style="241" bestFit="1" customWidth="1"/>
    <col min="3" max="3" width="12.140625" style="241" bestFit="1" customWidth="1"/>
    <col min="4" max="4" width="17" style="241" bestFit="1" customWidth="1"/>
    <col min="5" max="5" width="17.5703125" style="241" bestFit="1" customWidth="1"/>
    <col min="6" max="7" width="10.7109375" style="241" bestFit="1" customWidth="1"/>
    <col min="8" max="8" width="8.5703125" style="241" bestFit="1" customWidth="1"/>
    <col min="9" max="9" width="7.5703125" style="241" bestFit="1" customWidth="1"/>
    <col min="10" max="10" width="10.7109375" style="241" customWidth="1"/>
    <col min="11" max="16384" width="2.85546875" style="241"/>
  </cols>
  <sheetData>
    <row r="2" spans="1:10" ht="18.75" x14ac:dyDescent="0.25">
      <c r="A2" s="298" t="s">
        <v>896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2314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243" t="s">
        <v>374</v>
      </c>
      <c r="B4" s="243" t="s">
        <v>32</v>
      </c>
      <c r="C4" s="243" t="s">
        <v>31</v>
      </c>
      <c r="D4" s="243" t="s">
        <v>331</v>
      </c>
      <c r="E4" s="243" t="s">
        <v>373</v>
      </c>
      <c r="F4" s="243" t="s">
        <v>519</v>
      </c>
      <c r="G4" s="243" t="s">
        <v>254</v>
      </c>
      <c r="H4" s="243" t="s">
        <v>30</v>
      </c>
      <c r="I4" s="243" t="s">
        <v>29</v>
      </c>
      <c r="J4" s="243" t="s">
        <v>28</v>
      </c>
    </row>
    <row r="5" spans="1:10" ht="45" x14ac:dyDescent="0.25">
      <c r="A5" s="248" t="s">
        <v>314</v>
      </c>
      <c r="B5" s="248" t="s">
        <v>313</v>
      </c>
      <c r="C5" s="248" t="s">
        <v>312</v>
      </c>
      <c r="D5" s="248" t="s">
        <v>330</v>
      </c>
      <c r="E5" s="248" t="s">
        <v>276</v>
      </c>
      <c r="F5" s="249">
        <v>44673.446527777996</v>
      </c>
      <c r="G5" s="249">
        <v>44957.708333333001</v>
      </c>
      <c r="H5" s="248" t="s">
        <v>311</v>
      </c>
      <c r="I5" s="248" t="s">
        <v>18</v>
      </c>
      <c r="J5" s="248" t="s">
        <v>17</v>
      </c>
    </row>
    <row r="6" spans="1:10" ht="45" x14ac:dyDescent="0.25">
      <c r="A6" s="250" t="s">
        <v>345</v>
      </c>
      <c r="B6" s="250" t="s">
        <v>344</v>
      </c>
      <c r="C6" s="250" t="s">
        <v>312</v>
      </c>
      <c r="D6" s="250" t="s">
        <v>330</v>
      </c>
      <c r="E6" s="250" t="s">
        <v>343</v>
      </c>
      <c r="F6" s="251">
        <v>44693.600694444001</v>
      </c>
      <c r="G6" s="251">
        <v>44957.708333333001</v>
      </c>
      <c r="H6" s="250" t="s">
        <v>311</v>
      </c>
      <c r="I6" s="250" t="s">
        <v>18</v>
      </c>
      <c r="J6" s="250" t="s">
        <v>38</v>
      </c>
    </row>
    <row r="7" spans="1:10" ht="45" x14ac:dyDescent="0.25">
      <c r="A7" s="252" t="s">
        <v>481</v>
      </c>
      <c r="B7" s="244" t="s">
        <v>482</v>
      </c>
      <c r="C7" s="244" t="s">
        <v>473</v>
      </c>
      <c r="D7" s="244" t="s">
        <v>330</v>
      </c>
      <c r="E7" s="244" t="s">
        <v>276</v>
      </c>
      <c r="F7" s="245">
        <v>44852.484027778002</v>
      </c>
      <c r="G7" s="245">
        <v>45280.442361111003</v>
      </c>
      <c r="H7" s="244" t="s">
        <v>23</v>
      </c>
      <c r="I7" s="244" t="s">
        <v>18</v>
      </c>
      <c r="J7" s="244" t="s">
        <v>260</v>
      </c>
    </row>
    <row r="8" spans="1:10" ht="45" x14ac:dyDescent="0.25">
      <c r="A8" s="253" t="s">
        <v>601</v>
      </c>
      <c r="B8" s="246" t="s">
        <v>599</v>
      </c>
      <c r="C8" s="246" t="s">
        <v>360</v>
      </c>
      <c r="D8" s="246" t="s">
        <v>330</v>
      </c>
      <c r="E8" s="246" t="s">
        <v>276</v>
      </c>
      <c r="F8" s="247">
        <v>44873.412499999999</v>
      </c>
      <c r="G8" s="247">
        <v>45302.370833333</v>
      </c>
      <c r="H8" s="246" t="s">
        <v>23</v>
      </c>
      <c r="I8" s="246" t="s">
        <v>18</v>
      </c>
      <c r="J8" s="246" t="s">
        <v>260</v>
      </c>
    </row>
    <row r="9" spans="1:10" ht="45" x14ac:dyDescent="0.25">
      <c r="A9" s="252" t="s">
        <v>921</v>
      </c>
      <c r="B9" s="244" t="s">
        <v>924</v>
      </c>
      <c r="C9" s="244" t="s">
        <v>459</v>
      </c>
      <c r="D9" s="244" t="s">
        <v>330</v>
      </c>
      <c r="E9" s="244" t="s">
        <v>276</v>
      </c>
      <c r="F9" s="245">
        <v>44903.420833333003</v>
      </c>
      <c r="G9" s="245">
        <v>45336.661805556003</v>
      </c>
      <c r="H9" s="244" t="s">
        <v>23</v>
      </c>
      <c r="I9" s="244" t="s">
        <v>18</v>
      </c>
      <c r="J9" s="244" t="s">
        <v>260</v>
      </c>
    </row>
    <row r="10" spans="1:10" ht="45" x14ac:dyDescent="0.25">
      <c r="A10" s="256" t="s">
        <v>1356</v>
      </c>
      <c r="B10" s="256" t="s">
        <v>1357</v>
      </c>
      <c r="C10" s="256" t="s">
        <v>850</v>
      </c>
      <c r="D10" s="256" t="s">
        <v>330</v>
      </c>
      <c r="E10" s="256" t="s">
        <v>276</v>
      </c>
      <c r="F10" s="263">
        <v>44923.409722222001</v>
      </c>
      <c r="G10" s="263">
        <v>45356.368055555999</v>
      </c>
      <c r="H10" s="256" t="s">
        <v>23</v>
      </c>
      <c r="I10" s="256" t="s">
        <v>18</v>
      </c>
      <c r="J10" s="256" t="s">
        <v>260</v>
      </c>
    </row>
    <row r="11" spans="1:10" ht="45" x14ac:dyDescent="0.25">
      <c r="A11" s="257" t="s">
        <v>1476</v>
      </c>
      <c r="B11" s="257" t="s">
        <v>1477</v>
      </c>
      <c r="C11" s="257" t="s">
        <v>356</v>
      </c>
      <c r="D11" s="257" t="s">
        <v>330</v>
      </c>
      <c r="E11" s="257" t="s">
        <v>276</v>
      </c>
      <c r="F11" s="264">
        <v>44924.380555556003</v>
      </c>
      <c r="G11" s="264">
        <v>45357.338888888997</v>
      </c>
      <c r="H11" s="257" t="s">
        <v>23</v>
      </c>
      <c r="I11" s="257" t="s">
        <v>18</v>
      </c>
      <c r="J11" s="257" t="s">
        <v>260</v>
      </c>
    </row>
    <row r="12" spans="1:10" ht="45" x14ac:dyDescent="0.25">
      <c r="A12" s="256" t="s">
        <v>1495</v>
      </c>
      <c r="B12" s="256" t="s">
        <v>1496</v>
      </c>
      <c r="C12" s="256" t="s">
        <v>448</v>
      </c>
      <c r="D12" s="256" t="s">
        <v>330</v>
      </c>
      <c r="E12" s="256" t="s">
        <v>276</v>
      </c>
      <c r="F12" s="263">
        <v>44924.407638889003</v>
      </c>
      <c r="G12" s="263">
        <v>45357.365972222004</v>
      </c>
      <c r="H12" s="256" t="s">
        <v>23</v>
      </c>
      <c r="I12" s="256" t="s">
        <v>18</v>
      </c>
      <c r="J12" s="256" t="s">
        <v>260</v>
      </c>
    </row>
    <row r="13" spans="1:10" ht="45" x14ac:dyDescent="0.25">
      <c r="A13" s="246" t="s">
        <v>1582</v>
      </c>
      <c r="B13" s="244" t="s">
        <v>1584</v>
      </c>
      <c r="C13" s="244" t="s">
        <v>697</v>
      </c>
      <c r="D13" s="244" t="s">
        <v>330</v>
      </c>
      <c r="E13" s="244" t="s">
        <v>276</v>
      </c>
      <c r="F13" s="245">
        <v>44925.456250000003</v>
      </c>
      <c r="G13" s="245">
        <v>45358.414583332997</v>
      </c>
      <c r="H13" s="244" t="s">
        <v>23</v>
      </c>
      <c r="I13" s="244" t="s">
        <v>18</v>
      </c>
      <c r="J13" s="244" t="s">
        <v>260</v>
      </c>
    </row>
    <row r="14" spans="1:10" ht="45" x14ac:dyDescent="0.25">
      <c r="A14" s="256" t="s">
        <v>1616</v>
      </c>
      <c r="B14" s="256" t="s">
        <v>1615</v>
      </c>
      <c r="C14" s="256" t="s">
        <v>920</v>
      </c>
      <c r="D14" s="256" t="s">
        <v>330</v>
      </c>
      <c r="E14" s="256" t="s">
        <v>276</v>
      </c>
      <c r="F14" s="263">
        <v>44929.397222222004</v>
      </c>
      <c r="G14" s="263">
        <v>45362.355555556001</v>
      </c>
      <c r="H14" s="256" t="s">
        <v>23</v>
      </c>
      <c r="I14" s="256" t="s">
        <v>18</v>
      </c>
      <c r="J14" s="256" t="s">
        <v>260</v>
      </c>
    </row>
    <row r="15" spans="1:10" ht="45" x14ac:dyDescent="0.25">
      <c r="A15" s="257" t="s">
        <v>1665</v>
      </c>
      <c r="B15" s="257" t="s">
        <v>1668</v>
      </c>
      <c r="C15" s="257" t="s">
        <v>356</v>
      </c>
      <c r="D15" s="257" t="s">
        <v>330</v>
      </c>
      <c r="E15" s="257" t="s">
        <v>276</v>
      </c>
      <c r="F15" s="264">
        <v>44930.330555556</v>
      </c>
      <c r="G15" s="264">
        <v>45365.625</v>
      </c>
      <c r="H15" s="257" t="s">
        <v>23</v>
      </c>
      <c r="I15" s="257" t="s">
        <v>18</v>
      </c>
      <c r="J15" s="257" t="s">
        <v>260</v>
      </c>
    </row>
    <row r="16" spans="1:10" ht="45" x14ac:dyDescent="0.25">
      <c r="A16" s="256" t="s">
        <v>1666</v>
      </c>
      <c r="B16" s="256" t="s">
        <v>1667</v>
      </c>
      <c r="C16" s="256" t="s">
        <v>356</v>
      </c>
      <c r="D16" s="256" t="s">
        <v>330</v>
      </c>
      <c r="E16" s="256" t="s">
        <v>276</v>
      </c>
      <c r="F16" s="263">
        <v>44930.331250000003</v>
      </c>
      <c r="G16" s="263">
        <v>45365.625</v>
      </c>
      <c r="H16" s="256" t="s">
        <v>23</v>
      </c>
      <c r="I16" s="256" t="s">
        <v>18</v>
      </c>
      <c r="J16" s="256" t="s">
        <v>260</v>
      </c>
    </row>
    <row r="17" spans="1:10" ht="45" x14ac:dyDescent="0.25">
      <c r="A17" s="252" t="s">
        <v>1735</v>
      </c>
      <c r="B17" s="244" t="s">
        <v>1727</v>
      </c>
      <c r="C17" s="244" t="s">
        <v>697</v>
      </c>
      <c r="D17" s="244" t="s">
        <v>330</v>
      </c>
      <c r="E17" s="244" t="s">
        <v>276</v>
      </c>
      <c r="F17" s="245">
        <v>44930.588194443997</v>
      </c>
      <c r="G17" s="245">
        <v>45366.546527778002</v>
      </c>
      <c r="H17" s="244" t="s">
        <v>23</v>
      </c>
      <c r="I17" s="244" t="s">
        <v>18</v>
      </c>
      <c r="J17" s="244" t="s">
        <v>260</v>
      </c>
    </row>
    <row r="18" spans="1:10" ht="45" x14ac:dyDescent="0.25">
      <c r="A18" s="250" t="s">
        <v>1835</v>
      </c>
      <c r="B18" s="250" t="s">
        <v>1836</v>
      </c>
      <c r="C18" s="250" t="s">
        <v>356</v>
      </c>
      <c r="D18" s="250" t="s">
        <v>330</v>
      </c>
      <c r="E18" s="250" t="s">
        <v>276</v>
      </c>
      <c r="F18" s="251">
        <v>44932.395833333001</v>
      </c>
      <c r="G18" s="251">
        <v>45370.354166666999</v>
      </c>
      <c r="H18" s="250" t="s">
        <v>23</v>
      </c>
      <c r="I18" s="250" t="s">
        <v>18</v>
      </c>
      <c r="J18" s="250" t="s">
        <v>255</v>
      </c>
    </row>
    <row r="19" spans="1:10" ht="45" x14ac:dyDescent="0.25">
      <c r="A19" s="257" t="s">
        <v>1838</v>
      </c>
      <c r="B19" s="257" t="s">
        <v>1839</v>
      </c>
      <c r="C19" s="257" t="s">
        <v>356</v>
      </c>
      <c r="D19" s="257" t="s">
        <v>330</v>
      </c>
      <c r="E19" s="257" t="s">
        <v>276</v>
      </c>
      <c r="F19" s="264">
        <v>44932.402083333</v>
      </c>
      <c r="G19" s="264">
        <v>45370.360416666997</v>
      </c>
      <c r="H19" s="257" t="s">
        <v>23</v>
      </c>
      <c r="I19" s="257" t="s">
        <v>18</v>
      </c>
      <c r="J19" s="257" t="s">
        <v>260</v>
      </c>
    </row>
    <row r="20" spans="1:10" ht="45" x14ac:dyDescent="0.25">
      <c r="A20" s="246" t="s">
        <v>1890</v>
      </c>
      <c r="B20" s="246" t="s">
        <v>1891</v>
      </c>
      <c r="C20" s="246" t="s">
        <v>356</v>
      </c>
      <c r="D20" s="246" t="s">
        <v>330</v>
      </c>
      <c r="E20" s="246" t="s">
        <v>276</v>
      </c>
      <c r="F20" s="247">
        <v>44932.644444443999</v>
      </c>
      <c r="G20" s="247">
        <v>45370.602777777996</v>
      </c>
      <c r="H20" s="246" t="s">
        <v>23</v>
      </c>
      <c r="I20" s="246" t="s">
        <v>18</v>
      </c>
      <c r="J20" s="246" t="s">
        <v>260</v>
      </c>
    </row>
    <row r="21" spans="1:10" ht="45" x14ac:dyDescent="0.25">
      <c r="A21" s="244" t="s">
        <v>1895</v>
      </c>
      <c r="B21" s="244" t="s">
        <v>1896</v>
      </c>
      <c r="C21" s="244" t="s">
        <v>1669</v>
      </c>
      <c r="D21" s="244" t="s">
        <v>330</v>
      </c>
      <c r="E21" s="244" t="s">
        <v>276</v>
      </c>
      <c r="F21" s="245">
        <v>44932.684722222002</v>
      </c>
      <c r="G21" s="245">
        <v>45370.643055556</v>
      </c>
      <c r="H21" s="244" t="s">
        <v>23</v>
      </c>
      <c r="I21" s="244" t="s">
        <v>18</v>
      </c>
      <c r="J21" s="244" t="s">
        <v>260</v>
      </c>
    </row>
    <row r="22" spans="1:10" ht="45" x14ac:dyDescent="0.25">
      <c r="A22" s="246" t="s">
        <v>1957</v>
      </c>
      <c r="B22" s="246" t="s">
        <v>1958</v>
      </c>
      <c r="C22" s="246" t="s">
        <v>361</v>
      </c>
      <c r="D22" s="246" t="s">
        <v>330</v>
      </c>
      <c r="E22" s="246" t="s">
        <v>276</v>
      </c>
      <c r="F22" s="247">
        <v>44935.460416667003</v>
      </c>
      <c r="G22" s="247">
        <v>45371.418749999997</v>
      </c>
      <c r="H22" s="246" t="s">
        <v>23</v>
      </c>
      <c r="I22" s="246" t="s">
        <v>18</v>
      </c>
      <c r="J22" s="246" t="s">
        <v>260</v>
      </c>
    </row>
    <row r="23" spans="1:10" ht="45" x14ac:dyDescent="0.25">
      <c r="A23" s="244" t="s">
        <v>1963</v>
      </c>
      <c r="B23" s="244" t="s">
        <v>1964</v>
      </c>
      <c r="C23" s="244" t="s">
        <v>361</v>
      </c>
      <c r="D23" s="244" t="s">
        <v>330</v>
      </c>
      <c r="E23" s="244" t="s">
        <v>276</v>
      </c>
      <c r="F23" s="245">
        <v>44935.470833332998</v>
      </c>
      <c r="G23" s="245">
        <v>45371.429166667003</v>
      </c>
      <c r="H23" s="244" t="s">
        <v>23</v>
      </c>
      <c r="I23" s="244" t="s">
        <v>18</v>
      </c>
      <c r="J23" s="244" t="s">
        <v>260</v>
      </c>
    </row>
    <row r="24" spans="1:10" ht="45" x14ac:dyDescent="0.25">
      <c r="A24" s="246" t="s">
        <v>1977</v>
      </c>
      <c r="B24" s="246" t="s">
        <v>1978</v>
      </c>
      <c r="C24" s="246" t="s">
        <v>361</v>
      </c>
      <c r="D24" s="246" t="s">
        <v>330</v>
      </c>
      <c r="E24" s="246" t="s">
        <v>276</v>
      </c>
      <c r="F24" s="247">
        <v>44935.633333332997</v>
      </c>
      <c r="G24" s="247">
        <v>45371.591666667002</v>
      </c>
      <c r="H24" s="246" t="s">
        <v>23</v>
      </c>
      <c r="I24" s="246" t="s">
        <v>18</v>
      </c>
      <c r="J24" s="246" t="s">
        <v>260</v>
      </c>
    </row>
    <row r="25" spans="1:10" ht="45" x14ac:dyDescent="0.25">
      <c r="A25" s="254" t="s">
        <v>2233</v>
      </c>
      <c r="B25" s="254" t="s">
        <v>2234</v>
      </c>
      <c r="C25" s="254" t="s">
        <v>1022</v>
      </c>
      <c r="D25" s="254" t="s">
        <v>330</v>
      </c>
      <c r="E25" s="254" t="s">
        <v>276</v>
      </c>
      <c r="F25" s="255">
        <v>44936.483333333003</v>
      </c>
      <c r="G25" s="255">
        <v>45372.441666667</v>
      </c>
      <c r="H25" s="254" t="s">
        <v>23</v>
      </c>
      <c r="I25" s="254" t="s">
        <v>18</v>
      </c>
      <c r="J25" s="254" t="s">
        <v>255</v>
      </c>
    </row>
    <row r="26" spans="1:10" ht="45" x14ac:dyDescent="0.25">
      <c r="A26" s="246" t="s">
        <v>2236</v>
      </c>
      <c r="B26" s="246" t="s">
        <v>2237</v>
      </c>
      <c r="C26" s="246" t="s">
        <v>356</v>
      </c>
      <c r="D26" s="246" t="s">
        <v>330</v>
      </c>
      <c r="E26" s="246" t="s">
        <v>276</v>
      </c>
      <c r="F26" s="247">
        <v>44936.488888888998</v>
      </c>
      <c r="G26" s="247">
        <v>45372.447222221999</v>
      </c>
      <c r="H26" s="246" t="s">
        <v>23</v>
      </c>
      <c r="I26" s="246" t="s">
        <v>18</v>
      </c>
      <c r="J26" s="246" t="s">
        <v>260</v>
      </c>
    </row>
    <row r="27" spans="1:10" ht="45" x14ac:dyDescent="0.25">
      <c r="A27" s="244" t="s">
        <v>2195</v>
      </c>
      <c r="B27" s="244" t="s">
        <v>2249</v>
      </c>
      <c r="C27" s="244" t="s">
        <v>361</v>
      </c>
      <c r="D27" s="244" t="s">
        <v>330</v>
      </c>
      <c r="E27" s="244" t="s">
        <v>276</v>
      </c>
      <c r="F27" s="245">
        <v>44936.545833333003</v>
      </c>
      <c r="G27" s="245">
        <v>45372.545833333003</v>
      </c>
      <c r="H27" s="244" t="s">
        <v>23</v>
      </c>
      <c r="I27" s="244" t="s">
        <v>18</v>
      </c>
      <c r="J27" s="244" t="s">
        <v>260</v>
      </c>
    </row>
    <row r="28" spans="1:10" ht="45" x14ac:dyDescent="0.25">
      <c r="A28" s="250" t="s">
        <v>2293</v>
      </c>
      <c r="B28" s="250" t="s">
        <v>2290</v>
      </c>
      <c r="C28" s="250" t="s">
        <v>595</v>
      </c>
      <c r="D28" s="250" t="s">
        <v>330</v>
      </c>
      <c r="E28" s="250" t="s">
        <v>276</v>
      </c>
      <c r="F28" s="251">
        <v>44938.480555556001</v>
      </c>
      <c r="G28" s="251">
        <v>45377.438888889003</v>
      </c>
      <c r="H28" s="250" t="s">
        <v>23</v>
      </c>
      <c r="I28" s="250" t="s">
        <v>18</v>
      </c>
      <c r="J28" s="250" t="s">
        <v>255</v>
      </c>
    </row>
    <row r="30" spans="1:10" x14ac:dyDescent="0.25">
      <c r="A30" s="256" t="s">
        <v>2328</v>
      </c>
      <c r="B30" s="256" t="s">
        <v>2330</v>
      </c>
      <c r="C30" s="256"/>
      <c r="D30" s="256"/>
      <c r="E30" s="256"/>
      <c r="F30" s="263"/>
      <c r="G30" s="263"/>
      <c r="H30" s="256"/>
      <c r="I30" s="256"/>
      <c r="J30" s="256" t="s">
        <v>346</v>
      </c>
    </row>
    <row r="31" spans="1:10" ht="30" x14ac:dyDescent="0.25">
      <c r="A31" s="261" t="s">
        <v>2364</v>
      </c>
      <c r="B31" s="261" t="s">
        <v>2369</v>
      </c>
      <c r="C31" s="261"/>
      <c r="D31" s="261"/>
      <c r="E31" s="261"/>
      <c r="F31" s="262"/>
      <c r="G31" s="262"/>
      <c r="H31" s="261"/>
      <c r="I31" s="261"/>
      <c r="J31" s="261" t="s">
        <v>346</v>
      </c>
    </row>
    <row r="32" spans="1:10" x14ac:dyDescent="0.25">
      <c r="A32" s="258" t="s">
        <v>2376</v>
      </c>
      <c r="B32" s="258" t="s">
        <v>2377</v>
      </c>
      <c r="C32" s="258"/>
      <c r="D32" s="258"/>
      <c r="E32" s="258"/>
      <c r="F32" s="259"/>
      <c r="G32" s="259"/>
      <c r="H32" s="258"/>
      <c r="I32" s="258"/>
      <c r="J32" s="25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6E49-B7E7-4713-B80B-FBAC6B18C306}">
  <dimension ref="B2:BU834"/>
  <sheetViews>
    <sheetView topLeftCell="A182" workbookViewId="0">
      <selection activeCell="D296" sqref="D29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2270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2271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2272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2399</v>
      </c>
    </row>
    <row r="56" spans="2:4" x14ac:dyDescent="0.25">
      <c r="D56" s="59" t="s">
        <v>302</v>
      </c>
    </row>
    <row r="58" spans="2:4" x14ac:dyDescent="0.25">
      <c r="D58" s="47" t="s">
        <v>36</v>
      </c>
    </row>
    <row r="59" spans="2:4" x14ac:dyDescent="0.25">
      <c r="D59" s="54" t="s">
        <v>2400</v>
      </c>
    </row>
    <row r="61" spans="2:4" x14ac:dyDescent="0.25">
      <c r="D61" s="47" t="s">
        <v>2395</v>
      </c>
    </row>
    <row r="103" spans="4:4" x14ac:dyDescent="0.25">
      <c r="D103" s="47" t="s">
        <v>2396</v>
      </c>
    </row>
    <row r="145" spans="4:4" x14ac:dyDescent="0.25">
      <c r="D145" s="47" t="s">
        <v>2435</v>
      </c>
    </row>
    <row r="160" spans="4:4" x14ac:dyDescent="0.25">
      <c r="D160" s="51" t="s">
        <v>2615</v>
      </c>
    </row>
    <row r="161" spans="4:4" s="285" customFormat="1" x14ac:dyDescent="0.25"/>
    <row r="162" spans="4:4" s="285" customFormat="1" x14ac:dyDescent="0.25">
      <c r="D162" s="285" t="s">
        <v>2435</v>
      </c>
    </row>
    <row r="163" spans="4:4" s="285" customFormat="1" x14ac:dyDescent="0.25"/>
    <row r="164" spans="4:4" s="285" customFormat="1" x14ac:dyDescent="0.25"/>
    <row r="165" spans="4:4" s="285" customFormat="1" x14ac:dyDescent="0.25"/>
    <row r="189" spans="2:4" x14ac:dyDescent="0.25">
      <c r="B189" s="50">
        <v>0</v>
      </c>
      <c r="D189" s="51" t="s">
        <v>1837</v>
      </c>
    </row>
    <row r="190" spans="2:4" x14ac:dyDescent="0.25">
      <c r="D190" s="59" t="s">
        <v>304</v>
      </c>
    </row>
    <row r="192" spans="2:4" x14ac:dyDescent="0.25">
      <c r="D192" s="47" t="s">
        <v>36</v>
      </c>
    </row>
    <row r="193" spans="4:4" x14ac:dyDescent="0.25">
      <c r="D193" s="54" t="s">
        <v>1852</v>
      </c>
    </row>
    <row r="195" spans="4:4" x14ac:dyDescent="0.25">
      <c r="D195" s="47" t="s">
        <v>1825</v>
      </c>
    </row>
    <row r="218" spans="4:17" x14ac:dyDescent="0.25">
      <c r="D218" s="47" t="s">
        <v>1853</v>
      </c>
      <c r="L218" s="47" t="s">
        <v>851</v>
      </c>
      <c r="Q218" s="47" t="s">
        <v>1854</v>
      </c>
    </row>
    <row r="219" spans="4:17" x14ac:dyDescent="0.25">
      <c r="D219" s="51" t="s">
        <v>1855</v>
      </c>
      <c r="L219" s="51" t="s">
        <v>1856</v>
      </c>
      <c r="Q219" s="51" t="s">
        <v>1857</v>
      </c>
    </row>
    <row r="249" spans="4:29" x14ac:dyDescent="0.25">
      <c r="D249" s="47" t="s">
        <v>309</v>
      </c>
      <c r="M249" s="47" t="s">
        <v>495</v>
      </c>
      <c r="V249" s="47" t="s">
        <v>496</v>
      </c>
      <c r="AC249" s="47" t="s">
        <v>316</v>
      </c>
    </row>
    <row r="250" spans="4:29" x14ac:dyDescent="0.25">
      <c r="D250" s="51" t="s">
        <v>853</v>
      </c>
      <c r="M250" s="51" t="s">
        <v>1889</v>
      </c>
      <c r="V250" s="51" t="s">
        <v>1856</v>
      </c>
      <c r="AC250" s="51" t="s">
        <v>1857</v>
      </c>
    </row>
    <row r="252" spans="4:29" x14ac:dyDescent="0.25">
      <c r="D252" s="51" t="s">
        <v>2261</v>
      </c>
    </row>
    <row r="254" spans="4:29" x14ac:dyDescent="0.25">
      <c r="D254" s="47" t="s">
        <v>2333</v>
      </c>
    </row>
    <row r="293" spans="4:28" x14ac:dyDescent="0.25">
      <c r="D293" s="56" t="s">
        <v>354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</row>
    <row r="294" spans="4:28" x14ac:dyDescent="0.25">
      <c r="D294" s="56" t="s">
        <v>2362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</row>
    <row r="295" spans="4:28" x14ac:dyDescent="0.25">
      <c r="D295" s="56" t="s">
        <v>445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</row>
    <row r="296" spans="4:28" x14ac:dyDescent="0.25">
      <c r="D296" s="56" t="s">
        <v>461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</row>
    <row r="297" spans="4:28" x14ac:dyDescent="0.25">
      <c r="D297" s="56" t="s">
        <v>628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</row>
    <row r="298" spans="4:28" x14ac:dyDescent="0.25">
      <c r="D298" s="56" t="s">
        <v>353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</row>
    <row r="299" spans="4:28" x14ac:dyDescent="0.25">
      <c r="D299" s="56" t="s">
        <v>452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</row>
    <row r="300" spans="4:28" x14ac:dyDescent="0.25">
      <c r="D300" s="56" t="s">
        <v>334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</row>
    <row r="301" spans="4:28" x14ac:dyDescent="0.25">
      <c r="D301" s="56" t="s">
        <v>524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</row>
    <row r="302" spans="4:28" x14ac:dyDescent="0.25">
      <c r="D302" s="56" t="s">
        <v>257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</row>
    <row r="303" spans="4:28" x14ac:dyDescent="0.25">
      <c r="D303" s="56" t="s">
        <v>329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</row>
    <row r="304" spans="4:28" x14ac:dyDescent="0.25">
      <c r="D304" s="56" t="s">
        <v>279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</row>
    <row r="305" spans="4:28" x14ac:dyDescent="0.25">
      <c r="D305" s="56" t="s">
        <v>332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</row>
    <row r="306" spans="4:28" x14ac:dyDescent="0.25">
      <c r="D306" s="56" t="s">
        <v>333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</row>
    <row r="307" spans="4:28" x14ac:dyDescent="0.25">
      <c r="D307" s="56" t="s">
        <v>476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</row>
    <row r="308" spans="4:28" x14ac:dyDescent="0.25">
      <c r="D308" s="56" t="s">
        <v>477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</row>
    <row r="309" spans="4:28" x14ac:dyDescent="0.25">
      <c r="D309" s="56" t="s">
        <v>2432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</row>
    <row r="311" spans="4:28" x14ac:dyDescent="0.25">
      <c r="D311" s="51" t="s">
        <v>2269</v>
      </c>
    </row>
    <row r="322" spans="4:73" x14ac:dyDescent="0.25">
      <c r="D322" s="47" t="s">
        <v>495</v>
      </c>
      <c r="M322" s="47" t="s">
        <v>496</v>
      </c>
      <c r="S322" s="47" t="s">
        <v>316</v>
      </c>
    </row>
    <row r="323" spans="4:73" x14ac:dyDescent="0.25">
      <c r="D323" s="51" t="s">
        <v>1855</v>
      </c>
      <c r="M323" s="51" t="s">
        <v>1856</v>
      </c>
      <c r="S323" s="51" t="s">
        <v>1857</v>
      </c>
    </row>
    <row r="325" spans="4:73" x14ac:dyDescent="0.25">
      <c r="D325" s="57" t="s">
        <v>357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3"/>
      <c r="BR325" s="53"/>
      <c r="BS325" s="53"/>
      <c r="BT325" s="53"/>
      <c r="BU325" s="53"/>
    </row>
    <row r="326" spans="4:73" x14ac:dyDescent="0.25">
      <c r="D326" s="57" t="s">
        <v>322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53"/>
      <c r="BR326" s="53"/>
      <c r="BS326" s="53"/>
      <c r="BT326" s="53"/>
      <c r="BU326" s="53"/>
    </row>
    <row r="327" spans="4:73" x14ac:dyDescent="0.25">
      <c r="D327" s="57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3"/>
      <c r="BR327" s="53"/>
      <c r="BS327" s="53"/>
      <c r="BT327" s="53"/>
      <c r="BU327" s="53"/>
    </row>
    <row r="328" spans="4:73" x14ac:dyDescent="0.25">
      <c r="D328" s="57" t="s">
        <v>2433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3"/>
      <c r="BR328" s="53"/>
      <c r="BS328" s="53"/>
      <c r="BT328" s="53"/>
      <c r="BU328" s="53"/>
    </row>
    <row r="329" spans="4:73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</row>
    <row r="330" spans="4:73" x14ac:dyDescent="0.25">
      <c r="D330" s="57" t="s">
        <v>2434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</row>
    <row r="331" spans="4:73" x14ac:dyDescent="0.25">
      <c r="D331" s="57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</row>
    <row r="332" spans="4:73" x14ac:dyDescent="0.25">
      <c r="D332" s="57" t="s">
        <v>263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3"/>
      <c r="BR332" s="53"/>
      <c r="BS332" s="53"/>
      <c r="BT332" s="53"/>
      <c r="BU332" s="53"/>
    </row>
    <row r="333" spans="4:73" x14ac:dyDescent="0.25">
      <c r="D333" s="57" t="s">
        <v>264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  <c r="BT333" s="53"/>
      <c r="BU333" s="53"/>
    </row>
    <row r="334" spans="4:73" x14ac:dyDescent="0.25">
      <c r="D334" s="57" t="s">
        <v>358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3"/>
      <c r="BR334" s="53"/>
      <c r="BS334" s="53"/>
      <c r="BT334" s="53"/>
      <c r="BU334" s="53"/>
    </row>
    <row r="336" spans="4:73" x14ac:dyDescent="0.25">
      <c r="D336" s="47" t="s">
        <v>2333</v>
      </c>
    </row>
    <row r="369" spans="2:4" x14ac:dyDescent="0.25">
      <c r="B369" s="50">
        <v>0</v>
      </c>
      <c r="D369" s="51" t="s">
        <v>2378</v>
      </c>
    </row>
    <row r="370" spans="2:4" x14ac:dyDescent="0.25">
      <c r="D370" s="59" t="s">
        <v>304</v>
      </c>
    </row>
    <row r="372" spans="2:4" x14ac:dyDescent="0.25">
      <c r="D372" s="47" t="s">
        <v>1862</v>
      </c>
    </row>
    <row r="373" spans="2:4" x14ac:dyDescent="0.25">
      <c r="D373" s="54" t="s">
        <v>2405</v>
      </c>
    </row>
    <row r="375" spans="2:4" x14ac:dyDescent="0.25">
      <c r="D375" s="47" t="s">
        <v>2375</v>
      </c>
    </row>
    <row r="427" spans="4:38" x14ac:dyDescent="0.25">
      <c r="D427" s="51" t="s">
        <v>2269</v>
      </c>
    </row>
    <row r="429" spans="4:38" x14ac:dyDescent="0.25">
      <c r="D429" s="47" t="s">
        <v>309</v>
      </c>
    </row>
    <row r="430" spans="4:38" x14ac:dyDescent="0.25">
      <c r="D430" s="51" t="s">
        <v>2401</v>
      </c>
    </row>
    <row r="432" spans="4:38" x14ac:dyDescent="0.25">
      <c r="D432" s="56" t="s">
        <v>575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Z432" s="57" t="s">
        <v>357</v>
      </c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</row>
    <row r="433" spans="4:38" x14ac:dyDescent="0.25">
      <c r="D433" s="56" t="s">
        <v>554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Z433" s="57" t="s">
        <v>322</v>
      </c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</row>
    <row r="434" spans="4:38" x14ac:dyDescent="0.25">
      <c r="D434" s="56" t="s">
        <v>555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Z434" s="57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</row>
    <row r="435" spans="4:38" x14ac:dyDescent="0.25">
      <c r="D435" s="56" t="s">
        <v>542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Z435" s="57" t="s">
        <v>267</v>
      </c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</row>
    <row r="436" spans="4:38" x14ac:dyDescent="0.25">
      <c r="D436" s="56" t="s">
        <v>375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Z436" s="57" t="s">
        <v>282</v>
      </c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</row>
    <row r="437" spans="4:38" x14ac:dyDescent="0.25">
      <c r="D437" s="56" t="s">
        <v>556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Z437" s="57" t="s">
        <v>2408</v>
      </c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</row>
    <row r="438" spans="4:38" x14ac:dyDescent="0.25">
      <c r="D438" s="56" t="s">
        <v>266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Z438" s="57" t="s">
        <v>2407</v>
      </c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</row>
    <row r="439" spans="4:38" x14ac:dyDescent="0.25">
      <c r="D439" s="56" t="s">
        <v>277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Z439" s="57" t="s">
        <v>2406</v>
      </c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</row>
    <row r="440" spans="4:38" x14ac:dyDescent="0.25">
      <c r="D440" s="56" t="s">
        <v>273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Z440" s="57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</row>
    <row r="441" spans="4:38" x14ac:dyDescent="0.25">
      <c r="D441" s="56" t="s">
        <v>327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Z441" s="57" t="s">
        <v>263</v>
      </c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</row>
    <row r="442" spans="4:38" x14ac:dyDescent="0.25">
      <c r="D442" s="56" t="s">
        <v>543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Z442" s="57" t="s">
        <v>264</v>
      </c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</row>
    <row r="443" spans="4:38" x14ac:dyDescent="0.25">
      <c r="D443" s="56" t="s">
        <v>544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Z443" s="57" t="s">
        <v>358</v>
      </c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</row>
    <row r="444" spans="4:38" x14ac:dyDescent="0.25">
      <c r="D444" s="56" t="s">
        <v>545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</row>
    <row r="445" spans="4:38" x14ac:dyDescent="0.25">
      <c r="D445" s="56" t="s">
        <v>2402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</row>
    <row r="446" spans="4:38" x14ac:dyDescent="0.25">
      <c r="D446" s="56" t="s">
        <v>2403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</row>
    <row r="447" spans="4:38" x14ac:dyDescent="0.25">
      <c r="D447" s="56" t="s">
        <v>2404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</row>
    <row r="449" spans="4:4" x14ac:dyDescent="0.25">
      <c r="D449" s="47" t="s">
        <v>2409</v>
      </c>
    </row>
    <row r="464" spans="4:4" s="285" customFormat="1" x14ac:dyDescent="0.25">
      <c r="D464" s="51" t="s">
        <v>2615</v>
      </c>
    </row>
    <row r="465" spans="4:4" s="285" customFormat="1" x14ac:dyDescent="0.25"/>
    <row r="466" spans="4:4" s="285" customFormat="1" x14ac:dyDescent="0.25">
      <c r="D466" s="285" t="s">
        <v>2409</v>
      </c>
    </row>
    <row r="467" spans="4:4" s="285" customFormat="1" x14ac:dyDescent="0.25"/>
    <row r="468" spans="4:4" s="285" customFormat="1" x14ac:dyDescent="0.25"/>
    <row r="469" spans="4:4" s="285" customFormat="1" x14ac:dyDescent="0.25"/>
    <row r="470" spans="4:4" s="285" customFormat="1" x14ac:dyDescent="0.25"/>
    <row r="471" spans="4:4" s="285" customFormat="1" x14ac:dyDescent="0.25"/>
    <row r="472" spans="4:4" s="285" customFormat="1" x14ac:dyDescent="0.25"/>
    <row r="473" spans="4:4" s="285" customFormat="1" x14ac:dyDescent="0.25"/>
    <row r="474" spans="4:4" s="285" customFormat="1" x14ac:dyDescent="0.25"/>
    <row r="475" spans="4:4" s="285" customFormat="1" x14ac:dyDescent="0.25"/>
    <row r="476" spans="4:4" s="285" customFormat="1" x14ac:dyDescent="0.25"/>
    <row r="477" spans="4:4" s="285" customFormat="1" x14ac:dyDescent="0.25"/>
    <row r="478" spans="4:4" s="285" customFormat="1" x14ac:dyDescent="0.25"/>
    <row r="479" spans="4:4" s="285" customFormat="1" x14ac:dyDescent="0.25"/>
    <row r="480" spans="4:4" s="285" customFormat="1" x14ac:dyDescent="0.25"/>
    <row r="481" s="285" customFormat="1" x14ac:dyDescent="0.25"/>
    <row r="482" s="285" customFormat="1" x14ac:dyDescent="0.25"/>
    <row r="483" s="285" customFormat="1" x14ac:dyDescent="0.25"/>
    <row r="484" s="285" customFormat="1" x14ac:dyDescent="0.25"/>
    <row r="485" s="285" customFormat="1" x14ac:dyDescent="0.25"/>
    <row r="486" s="285" customFormat="1" x14ac:dyDescent="0.25"/>
    <row r="487" s="285" customFormat="1" x14ac:dyDescent="0.25"/>
    <row r="488" s="285" customFormat="1" x14ac:dyDescent="0.25"/>
    <row r="489" s="285" customFormat="1" x14ac:dyDescent="0.25"/>
    <row r="490" s="285" customFormat="1" x14ac:dyDescent="0.25"/>
    <row r="491" s="285" customFormat="1" x14ac:dyDescent="0.25"/>
    <row r="503" spans="2:4" x14ac:dyDescent="0.25">
      <c r="B503" s="50">
        <v>0</v>
      </c>
      <c r="D503" s="51" t="s">
        <v>2424</v>
      </c>
    </row>
    <row r="504" spans="2:4" x14ac:dyDescent="0.25">
      <c r="D504" s="59" t="s">
        <v>304</v>
      </c>
    </row>
    <row r="506" spans="2:4" x14ac:dyDescent="0.25">
      <c r="D506" s="47" t="s">
        <v>36</v>
      </c>
    </row>
    <row r="507" spans="2:4" x14ac:dyDescent="0.25">
      <c r="D507" s="54" t="s">
        <v>2426</v>
      </c>
    </row>
    <row r="509" spans="2:4" x14ac:dyDescent="0.25">
      <c r="D509" s="47" t="s">
        <v>2410</v>
      </c>
    </row>
    <row r="567" spans="4:47" x14ac:dyDescent="0.25">
      <c r="D567" s="47" t="s">
        <v>269</v>
      </c>
      <c r="M567" s="47" t="s">
        <v>274</v>
      </c>
      <c r="T567" s="47" t="s">
        <v>275</v>
      </c>
      <c r="AC567" s="47" t="s">
        <v>540</v>
      </c>
      <c r="AH567" s="47" t="s">
        <v>480</v>
      </c>
    </row>
    <row r="568" spans="4:47" x14ac:dyDescent="0.25">
      <c r="D568" s="51" t="s">
        <v>2411</v>
      </c>
      <c r="M568" s="47" t="s">
        <v>2412</v>
      </c>
      <c r="T568" s="51" t="s">
        <v>2413</v>
      </c>
      <c r="AC568" s="28" t="s">
        <v>2414</v>
      </c>
      <c r="AH568" s="51" t="s">
        <v>2415</v>
      </c>
    </row>
    <row r="570" spans="4:47" x14ac:dyDescent="0.25">
      <c r="D570" s="56" t="s">
        <v>341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C570" s="57" t="s">
        <v>357</v>
      </c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3"/>
      <c r="AR570" s="53"/>
      <c r="AS570" s="53"/>
      <c r="AT570" s="53"/>
      <c r="AU570" s="53"/>
    </row>
    <row r="571" spans="4:47" x14ac:dyDescent="0.25">
      <c r="D571" s="56" t="s">
        <v>2416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C571" s="57" t="s">
        <v>322</v>
      </c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</row>
    <row r="572" spans="4:47" x14ac:dyDescent="0.25">
      <c r="D572" s="56" t="s">
        <v>2417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C572" s="57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</row>
    <row r="573" spans="4:47" x14ac:dyDescent="0.25">
      <c r="D573" s="56" t="s">
        <v>2418</v>
      </c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C573" s="57" t="s">
        <v>268</v>
      </c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</row>
    <row r="574" spans="4:47" x14ac:dyDescent="0.25">
      <c r="D574" s="56" t="s">
        <v>256</v>
      </c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C574" s="57" t="s">
        <v>282</v>
      </c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</row>
    <row r="575" spans="4:47" x14ac:dyDescent="0.25">
      <c r="D575" s="56" t="s">
        <v>1534</v>
      </c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C575" s="57" t="s">
        <v>2427</v>
      </c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</row>
    <row r="576" spans="4:47" x14ac:dyDescent="0.25">
      <c r="D576" s="56" t="s">
        <v>1077</v>
      </c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C576" s="57" t="s">
        <v>2428</v>
      </c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</row>
    <row r="577" spans="4:47" x14ac:dyDescent="0.25">
      <c r="D577" s="56" t="s">
        <v>1535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C577" s="57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</row>
    <row r="578" spans="4:47" x14ac:dyDescent="0.25">
      <c r="D578" s="56" t="s">
        <v>478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C578" s="57" t="s">
        <v>267</v>
      </c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</row>
    <row r="579" spans="4:47" x14ac:dyDescent="0.25">
      <c r="D579" s="56" t="s">
        <v>1919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C579" s="57" t="s">
        <v>282</v>
      </c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</row>
    <row r="580" spans="4:47" x14ac:dyDescent="0.25">
      <c r="D580" s="56" t="s">
        <v>1920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C580" s="57" t="s">
        <v>2429</v>
      </c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</row>
    <row r="581" spans="4:47" x14ac:dyDescent="0.25">
      <c r="D581" s="56" t="s">
        <v>381</v>
      </c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C581" s="57" t="s">
        <v>2430</v>
      </c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</row>
    <row r="582" spans="4:47" x14ac:dyDescent="0.25">
      <c r="D582" s="56" t="s">
        <v>2419</v>
      </c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C582" s="57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</row>
    <row r="583" spans="4:47" x14ac:dyDescent="0.25">
      <c r="D583" s="56" t="s">
        <v>2420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C583" s="57" t="s">
        <v>263</v>
      </c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</row>
    <row r="584" spans="4:47" x14ac:dyDescent="0.25">
      <c r="D584" s="56" t="s">
        <v>2421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C584" s="57" t="s">
        <v>264</v>
      </c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</row>
    <row r="585" spans="4:47" x14ac:dyDescent="0.25">
      <c r="D585" s="56" t="s">
        <v>2422</v>
      </c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C585" s="57" t="s">
        <v>358</v>
      </c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</row>
    <row r="586" spans="4:47" x14ac:dyDescent="0.25">
      <c r="D586" s="56" t="s">
        <v>1924</v>
      </c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8" spans="4:47" x14ac:dyDescent="0.25">
      <c r="D588" s="47" t="s">
        <v>2431</v>
      </c>
    </row>
    <row r="603" spans="4:4" s="285" customFormat="1" x14ac:dyDescent="0.25">
      <c r="D603" s="51" t="s">
        <v>2615</v>
      </c>
    </row>
    <row r="604" spans="4:4" s="285" customFormat="1" x14ac:dyDescent="0.25"/>
    <row r="605" spans="4:4" s="285" customFormat="1" x14ac:dyDescent="0.25">
      <c r="D605" s="285" t="s">
        <v>2431</v>
      </c>
    </row>
    <row r="606" spans="4:4" s="285" customFormat="1" x14ac:dyDescent="0.25"/>
    <row r="607" spans="4:4" s="285" customFormat="1" x14ac:dyDescent="0.25"/>
    <row r="608" spans="4:4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37" spans="2:4" x14ac:dyDescent="0.25">
      <c r="B637" s="50">
        <v>0</v>
      </c>
      <c r="D637" s="51" t="s">
        <v>2438</v>
      </c>
    </row>
    <row r="638" spans="2:4" x14ac:dyDescent="0.25">
      <c r="D638" s="59" t="s">
        <v>304</v>
      </c>
    </row>
    <row r="640" spans="2:4" x14ac:dyDescent="0.25">
      <c r="D640" s="47" t="s">
        <v>36</v>
      </c>
    </row>
    <row r="641" spans="4:4" x14ac:dyDescent="0.25">
      <c r="D641" s="54" t="s">
        <v>2439</v>
      </c>
    </row>
    <row r="643" spans="4:4" x14ac:dyDescent="0.25">
      <c r="D643" s="47" t="s">
        <v>2436</v>
      </c>
    </row>
    <row r="667" spans="4:38" x14ac:dyDescent="0.25">
      <c r="D667" s="47" t="s">
        <v>269</v>
      </c>
      <c r="M667" s="47" t="s">
        <v>309</v>
      </c>
    </row>
    <row r="668" spans="4:38" x14ac:dyDescent="0.25">
      <c r="D668" s="51" t="s">
        <v>2440</v>
      </c>
      <c r="M668" s="51" t="s">
        <v>2441</v>
      </c>
    </row>
    <row r="670" spans="4:38" x14ac:dyDescent="0.25">
      <c r="D670" s="56" t="s">
        <v>341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Z670" s="57" t="s">
        <v>357</v>
      </c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</row>
    <row r="671" spans="4:38" x14ac:dyDescent="0.25">
      <c r="D671" s="56" t="s">
        <v>2442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Z671" s="57" t="s">
        <v>322</v>
      </c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</row>
    <row r="672" spans="4:38" x14ac:dyDescent="0.25">
      <c r="D672" s="56" t="s">
        <v>256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x14ac:dyDescent="0.25">
      <c r="D673" s="56" t="s">
        <v>1534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268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x14ac:dyDescent="0.25">
      <c r="D674" s="56" t="s">
        <v>1077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 t="s">
        <v>282</v>
      </c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x14ac:dyDescent="0.25">
      <c r="D675" s="56" t="s">
        <v>1535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2444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x14ac:dyDescent="0.25">
      <c r="D676" s="56" t="s">
        <v>478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2445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x14ac:dyDescent="0.25">
      <c r="D677" s="56" t="s">
        <v>1919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x14ac:dyDescent="0.25">
      <c r="D678" s="56" t="s">
        <v>1920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263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x14ac:dyDescent="0.25">
      <c r="D679" s="56" t="s">
        <v>381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 t="s">
        <v>264</v>
      </c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x14ac:dyDescent="0.25">
      <c r="D680" s="56" t="s">
        <v>2419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358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x14ac:dyDescent="0.25">
      <c r="D681" s="56" t="s">
        <v>2420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</row>
    <row r="682" spans="4:38" x14ac:dyDescent="0.25">
      <c r="D682" s="56" t="s">
        <v>2421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</row>
    <row r="683" spans="4:38" x14ac:dyDescent="0.25">
      <c r="D683" s="56" t="s">
        <v>2443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5" spans="4:38" x14ac:dyDescent="0.25">
      <c r="D685" s="47" t="s">
        <v>2446</v>
      </c>
    </row>
    <row r="715" spans="2:4" x14ac:dyDescent="0.25">
      <c r="B715" s="49">
        <v>0</v>
      </c>
      <c r="D715" s="51" t="s">
        <v>2449</v>
      </c>
    </row>
    <row r="716" spans="2:4" x14ac:dyDescent="0.25">
      <c r="D716" s="59" t="s">
        <v>304</v>
      </c>
    </row>
    <row r="718" spans="2:4" x14ac:dyDescent="0.25">
      <c r="D718" s="47" t="s">
        <v>36</v>
      </c>
    </row>
    <row r="719" spans="2:4" x14ac:dyDescent="0.25">
      <c r="D719" s="54" t="s">
        <v>2456</v>
      </c>
    </row>
    <row r="721" spans="4:4" x14ac:dyDescent="0.25">
      <c r="D721" s="47" t="s">
        <v>2447</v>
      </c>
    </row>
    <row r="770" spans="4:23" x14ac:dyDescent="0.25">
      <c r="D770" s="47" t="s">
        <v>309</v>
      </c>
      <c r="M770" s="47" t="s">
        <v>783</v>
      </c>
      <c r="S770" s="47" t="s">
        <v>784</v>
      </c>
    </row>
    <row r="771" spans="4:23" x14ac:dyDescent="0.25">
      <c r="D771" s="51" t="s">
        <v>2451</v>
      </c>
      <c r="M771" s="58" t="s">
        <v>2452</v>
      </c>
      <c r="S771" s="28" t="s">
        <v>2453</v>
      </c>
    </row>
    <row r="772" spans="4:23" x14ac:dyDescent="0.25">
      <c r="S772" s="28" t="s">
        <v>2454</v>
      </c>
    </row>
    <row r="774" spans="4:23" x14ac:dyDescent="0.25">
      <c r="D774" s="56" t="s">
        <v>342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838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505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257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2455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47" t="s">
        <v>2457</v>
      </c>
    </row>
    <row r="796" spans="4:4" s="285" customFormat="1" x14ac:dyDescent="0.25">
      <c r="D796" s="51" t="s">
        <v>2615</v>
      </c>
    </row>
    <row r="797" spans="4:4" s="285" customFormat="1" x14ac:dyDescent="0.25"/>
    <row r="798" spans="4:4" s="285" customFormat="1" x14ac:dyDescent="0.25">
      <c r="D798" s="285" t="s">
        <v>2457</v>
      </c>
    </row>
    <row r="799" spans="4:4" s="285" customFormat="1" x14ac:dyDescent="0.25"/>
    <row r="800" spans="4:4" s="285" customFormat="1" x14ac:dyDescent="0.25"/>
    <row r="801" s="285" customFormat="1" x14ac:dyDescent="0.25"/>
    <row r="802" s="285" customFormat="1" x14ac:dyDescent="0.25"/>
    <row r="803" s="285" customFormat="1" x14ac:dyDescent="0.25"/>
    <row r="804" s="285" customFormat="1" x14ac:dyDescent="0.25"/>
    <row r="805" s="285" customFormat="1" x14ac:dyDescent="0.25"/>
    <row r="806" s="285" customFormat="1" x14ac:dyDescent="0.25"/>
    <row r="807" s="285" customFormat="1" x14ac:dyDescent="0.25"/>
    <row r="808" s="285" customFormat="1" x14ac:dyDescent="0.25"/>
    <row r="809" s="285" customFormat="1" x14ac:dyDescent="0.25"/>
    <row r="810" s="285" customFormat="1" x14ac:dyDescent="0.25"/>
    <row r="811" s="285" customFormat="1" x14ac:dyDescent="0.25"/>
    <row r="812" s="285" customFormat="1" x14ac:dyDescent="0.25"/>
    <row r="813" s="285" customFormat="1" x14ac:dyDescent="0.25"/>
    <row r="814" s="285" customFormat="1" x14ac:dyDescent="0.25"/>
    <row r="815" s="285" customFormat="1" x14ac:dyDescent="0.25"/>
    <row r="816" s="285" customFormat="1" x14ac:dyDescent="0.25"/>
    <row r="817" s="285" customFormat="1" x14ac:dyDescent="0.25"/>
    <row r="818" s="285" customFormat="1" x14ac:dyDescent="0.25"/>
    <row r="819" s="285" customFormat="1" x14ac:dyDescent="0.25"/>
    <row r="820" s="285" customFormat="1" x14ac:dyDescent="0.25"/>
    <row r="821" s="285" customFormat="1" x14ac:dyDescent="0.25"/>
    <row r="822" s="285" customFormat="1" x14ac:dyDescent="0.25"/>
    <row r="823" s="285" customFormat="1" x14ac:dyDescent="0.25"/>
    <row r="824" s="285" customFormat="1" x14ac:dyDescent="0.25"/>
    <row r="825" s="285" customFormat="1" x14ac:dyDescent="0.25"/>
    <row r="833" spans="2:4" x14ac:dyDescent="0.25">
      <c r="B833" s="48">
        <v>0</v>
      </c>
      <c r="D833" s="51" t="s">
        <v>2226</v>
      </c>
    </row>
    <row r="834" spans="2:4" x14ac:dyDescent="0.25">
      <c r="D83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9FAC-A411-4AA0-B72A-06E2D834CCA6}">
  <dimension ref="A2:J28"/>
  <sheetViews>
    <sheetView topLeftCell="A21" workbookViewId="0">
      <selection activeCell="A25" sqref="A25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2.14062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312" t="s">
        <v>633</v>
      </c>
      <c r="B2" s="313"/>
      <c r="C2" s="313"/>
      <c r="D2" s="313"/>
      <c r="E2" s="313"/>
      <c r="F2" s="313"/>
      <c r="G2" s="313"/>
      <c r="H2" s="313"/>
      <c r="I2" s="313"/>
      <c r="J2" s="313"/>
    </row>
    <row r="3" spans="1:10" x14ac:dyDescent="0.25">
      <c r="A3" s="313" t="s">
        <v>2394</v>
      </c>
      <c r="B3" s="313"/>
      <c r="C3" s="313"/>
      <c r="D3" s="313"/>
      <c r="E3" s="313"/>
      <c r="F3" s="313"/>
      <c r="G3" s="313"/>
      <c r="H3" s="313"/>
      <c r="I3" s="313"/>
    </row>
    <row r="4" spans="1:10" ht="45" x14ac:dyDescent="0.25">
      <c r="A4" s="266" t="s">
        <v>374</v>
      </c>
      <c r="B4" s="266" t="s">
        <v>32</v>
      </c>
      <c r="C4" s="266" t="s">
        <v>31</v>
      </c>
      <c r="D4" s="266" t="s">
        <v>331</v>
      </c>
      <c r="E4" s="266" t="s">
        <v>373</v>
      </c>
      <c r="F4" s="266" t="s">
        <v>519</v>
      </c>
      <c r="G4" s="266" t="s">
        <v>254</v>
      </c>
      <c r="H4" s="266" t="s">
        <v>30</v>
      </c>
      <c r="I4" s="266" t="s">
        <v>29</v>
      </c>
      <c r="J4" s="266" t="s">
        <v>28</v>
      </c>
    </row>
    <row r="5" spans="1:10" ht="45" x14ac:dyDescent="0.25">
      <c r="A5" s="271" t="s">
        <v>314</v>
      </c>
      <c r="B5" s="271" t="s">
        <v>313</v>
      </c>
      <c r="C5" s="271" t="s">
        <v>312</v>
      </c>
      <c r="D5" s="271" t="s">
        <v>330</v>
      </c>
      <c r="E5" s="271" t="s">
        <v>276</v>
      </c>
      <c r="F5" s="272">
        <v>44673.446527777996</v>
      </c>
      <c r="G5" s="272">
        <v>44957.708333333001</v>
      </c>
      <c r="H5" s="271" t="s">
        <v>311</v>
      </c>
      <c r="I5" s="271" t="s">
        <v>18</v>
      </c>
      <c r="J5" s="271" t="s">
        <v>17</v>
      </c>
    </row>
    <row r="6" spans="1:10" ht="45" x14ac:dyDescent="0.25">
      <c r="A6" s="273" t="s">
        <v>345</v>
      </c>
      <c r="B6" s="273" t="s">
        <v>344</v>
      </c>
      <c r="C6" s="273" t="s">
        <v>312</v>
      </c>
      <c r="D6" s="273" t="s">
        <v>330</v>
      </c>
      <c r="E6" s="273" t="s">
        <v>343</v>
      </c>
      <c r="F6" s="274">
        <v>44693.600694444001</v>
      </c>
      <c r="G6" s="274">
        <v>44957.708333333001</v>
      </c>
      <c r="H6" s="273" t="s">
        <v>311</v>
      </c>
      <c r="I6" s="273" t="s">
        <v>18</v>
      </c>
      <c r="J6" s="273" t="s">
        <v>38</v>
      </c>
    </row>
    <row r="7" spans="1:10" ht="45" x14ac:dyDescent="0.25">
      <c r="A7" s="278" t="s">
        <v>481</v>
      </c>
      <c r="B7" s="267" t="s">
        <v>482</v>
      </c>
      <c r="C7" s="267" t="s">
        <v>473</v>
      </c>
      <c r="D7" s="267" t="s">
        <v>330</v>
      </c>
      <c r="E7" s="267" t="s">
        <v>276</v>
      </c>
      <c r="F7" s="268">
        <v>44852.484027778002</v>
      </c>
      <c r="G7" s="268">
        <v>45280.442361111003</v>
      </c>
      <c r="H7" s="267" t="s">
        <v>23</v>
      </c>
      <c r="I7" s="267" t="s">
        <v>18</v>
      </c>
      <c r="J7" s="267" t="s">
        <v>260</v>
      </c>
    </row>
    <row r="8" spans="1:10" ht="45" x14ac:dyDescent="0.25">
      <c r="A8" s="277" t="s">
        <v>601</v>
      </c>
      <c r="B8" s="269" t="s">
        <v>599</v>
      </c>
      <c r="C8" s="269" t="s">
        <v>360</v>
      </c>
      <c r="D8" s="269" t="s">
        <v>330</v>
      </c>
      <c r="E8" s="269" t="s">
        <v>276</v>
      </c>
      <c r="F8" s="270">
        <v>44873.412499999999</v>
      </c>
      <c r="G8" s="270">
        <v>45302.370833333</v>
      </c>
      <c r="H8" s="269" t="s">
        <v>23</v>
      </c>
      <c r="I8" s="269" t="s">
        <v>18</v>
      </c>
      <c r="J8" s="269" t="s">
        <v>260</v>
      </c>
    </row>
    <row r="9" spans="1:10" ht="45" x14ac:dyDescent="0.25">
      <c r="A9" s="278" t="s">
        <v>921</v>
      </c>
      <c r="B9" s="267" t="s">
        <v>924</v>
      </c>
      <c r="C9" s="267" t="s">
        <v>459</v>
      </c>
      <c r="D9" s="267" t="s">
        <v>330</v>
      </c>
      <c r="E9" s="267" t="s">
        <v>276</v>
      </c>
      <c r="F9" s="268">
        <v>44903.420833333003</v>
      </c>
      <c r="G9" s="268">
        <v>45336.661805556003</v>
      </c>
      <c r="H9" s="267" t="s">
        <v>23</v>
      </c>
      <c r="I9" s="267" t="s">
        <v>18</v>
      </c>
      <c r="J9" s="267" t="s">
        <v>260</v>
      </c>
    </row>
    <row r="10" spans="1:10" ht="45" x14ac:dyDescent="0.25">
      <c r="A10" s="269" t="s">
        <v>1582</v>
      </c>
      <c r="B10" s="269" t="s">
        <v>1584</v>
      </c>
      <c r="C10" s="269" t="s">
        <v>697</v>
      </c>
      <c r="D10" s="269" t="s">
        <v>330</v>
      </c>
      <c r="E10" s="269" t="s">
        <v>276</v>
      </c>
      <c r="F10" s="270">
        <v>44925.456250000003</v>
      </c>
      <c r="G10" s="270">
        <v>45358.414583332997</v>
      </c>
      <c r="H10" s="269" t="s">
        <v>23</v>
      </c>
      <c r="I10" s="269" t="s">
        <v>18</v>
      </c>
      <c r="J10" s="269" t="s">
        <v>260</v>
      </c>
    </row>
    <row r="11" spans="1:10" ht="45" x14ac:dyDescent="0.25">
      <c r="A11" s="267" t="s">
        <v>1735</v>
      </c>
      <c r="B11" s="267" t="s">
        <v>1727</v>
      </c>
      <c r="C11" s="267" t="s">
        <v>697</v>
      </c>
      <c r="D11" s="267" t="s">
        <v>330</v>
      </c>
      <c r="E11" s="267" t="s">
        <v>276</v>
      </c>
      <c r="F11" s="268">
        <v>44930.588194443997</v>
      </c>
      <c r="G11" s="268">
        <v>45366.546527778002</v>
      </c>
      <c r="H11" s="267" t="s">
        <v>23</v>
      </c>
      <c r="I11" s="267" t="s">
        <v>18</v>
      </c>
      <c r="J11" s="267" t="s">
        <v>260</v>
      </c>
    </row>
    <row r="12" spans="1:10" ht="45" x14ac:dyDescent="0.25">
      <c r="A12" s="280" t="s">
        <v>1835</v>
      </c>
      <c r="B12" s="280" t="s">
        <v>1836</v>
      </c>
      <c r="C12" s="280" t="s">
        <v>356</v>
      </c>
      <c r="D12" s="280" t="s">
        <v>330</v>
      </c>
      <c r="E12" s="280" t="s">
        <v>276</v>
      </c>
      <c r="F12" s="283">
        <v>44932.395833333001</v>
      </c>
      <c r="G12" s="283">
        <v>45370.354166666999</v>
      </c>
      <c r="H12" s="280" t="s">
        <v>23</v>
      </c>
      <c r="I12" s="280" t="s">
        <v>18</v>
      </c>
      <c r="J12" s="280" t="s">
        <v>255</v>
      </c>
    </row>
    <row r="13" spans="1:10" ht="45" x14ac:dyDescent="0.25">
      <c r="A13" s="279" t="s">
        <v>1890</v>
      </c>
      <c r="B13" s="279" t="s">
        <v>1891</v>
      </c>
      <c r="C13" s="279" t="s">
        <v>356</v>
      </c>
      <c r="D13" s="279" t="s">
        <v>330</v>
      </c>
      <c r="E13" s="279" t="s">
        <v>276</v>
      </c>
      <c r="F13" s="284">
        <v>44932.644444443999</v>
      </c>
      <c r="G13" s="284">
        <v>45370.602777777996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0" t="s">
        <v>1895</v>
      </c>
      <c r="B14" s="280" t="s">
        <v>1896</v>
      </c>
      <c r="C14" s="280" t="s">
        <v>1669</v>
      </c>
      <c r="D14" s="280" t="s">
        <v>330</v>
      </c>
      <c r="E14" s="280" t="s">
        <v>276</v>
      </c>
      <c r="F14" s="283">
        <v>44932.684722222002</v>
      </c>
      <c r="G14" s="283">
        <v>45370.643055556</v>
      </c>
      <c r="H14" s="280" t="s">
        <v>23</v>
      </c>
      <c r="I14" s="280" t="s">
        <v>18</v>
      </c>
      <c r="J14" s="280" t="s">
        <v>260</v>
      </c>
    </row>
    <row r="15" spans="1:10" ht="45" x14ac:dyDescent="0.25">
      <c r="A15" s="279" t="s">
        <v>1957</v>
      </c>
      <c r="B15" s="267" t="s">
        <v>1958</v>
      </c>
      <c r="C15" s="267" t="s">
        <v>361</v>
      </c>
      <c r="D15" s="267" t="s">
        <v>330</v>
      </c>
      <c r="E15" s="267" t="s">
        <v>276</v>
      </c>
      <c r="F15" s="268">
        <v>44935.460416667003</v>
      </c>
      <c r="G15" s="268">
        <v>45371.418749999997</v>
      </c>
      <c r="H15" s="267" t="s">
        <v>23</v>
      </c>
      <c r="I15" s="267" t="s">
        <v>18</v>
      </c>
      <c r="J15" s="267" t="s">
        <v>260</v>
      </c>
    </row>
    <row r="16" spans="1:10" ht="45" x14ac:dyDescent="0.25">
      <c r="A16" s="280" t="s">
        <v>1963</v>
      </c>
      <c r="B16" s="269" t="s">
        <v>1964</v>
      </c>
      <c r="C16" s="269" t="s">
        <v>361</v>
      </c>
      <c r="D16" s="269" t="s">
        <v>330</v>
      </c>
      <c r="E16" s="269" t="s">
        <v>276</v>
      </c>
      <c r="F16" s="270">
        <v>44935.470833332998</v>
      </c>
      <c r="G16" s="270">
        <v>45371.429166667003</v>
      </c>
      <c r="H16" s="269" t="s">
        <v>23</v>
      </c>
      <c r="I16" s="269" t="s">
        <v>18</v>
      </c>
      <c r="J16" s="269" t="s">
        <v>260</v>
      </c>
    </row>
    <row r="17" spans="1:10" ht="45" x14ac:dyDescent="0.25">
      <c r="A17" s="279" t="s">
        <v>1977</v>
      </c>
      <c r="B17" s="267" t="s">
        <v>1978</v>
      </c>
      <c r="C17" s="267" t="s">
        <v>361</v>
      </c>
      <c r="D17" s="267" t="s">
        <v>330</v>
      </c>
      <c r="E17" s="267" t="s">
        <v>276</v>
      </c>
      <c r="F17" s="268">
        <v>44935.633333332997</v>
      </c>
      <c r="G17" s="268">
        <v>45371.591666667002</v>
      </c>
      <c r="H17" s="267" t="s">
        <v>23</v>
      </c>
      <c r="I17" s="267" t="s">
        <v>18</v>
      </c>
      <c r="J17" s="267" t="s">
        <v>260</v>
      </c>
    </row>
    <row r="18" spans="1:10" ht="45" x14ac:dyDescent="0.25">
      <c r="A18" s="269" t="s">
        <v>2233</v>
      </c>
      <c r="B18" s="269" t="s">
        <v>2234</v>
      </c>
      <c r="C18" s="269" t="s">
        <v>1022</v>
      </c>
      <c r="D18" s="269" t="s">
        <v>330</v>
      </c>
      <c r="E18" s="269" t="s">
        <v>276</v>
      </c>
      <c r="F18" s="270">
        <v>44936.483333333003</v>
      </c>
      <c r="G18" s="270">
        <v>45372.441666667</v>
      </c>
      <c r="H18" s="269" t="s">
        <v>23</v>
      </c>
      <c r="I18" s="269" t="s">
        <v>18</v>
      </c>
      <c r="J18" s="269" t="s">
        <v>260</v>
      </c>
    </row>
    <row r="19" spans="1:10" ht="45" x14ac:dyDescent="0.25">
      <c r="A19" s="267" t="s">
        <v>2236</v>
      </c>
      <c r="B19" s="267" t="s">
        <v>2237</v>
      </c>
      <c r="C19" s="267" t="s">
        <v>356</v>
      </c>
      <c r="D19" s="267" t="s">
        <v>330</v>
      </c>
      <c r="E19" s="267" t="s">
        <v>276</v>
      </c>
      <c r="F19" s="268">
        <v>44936.488888888998</v>
      </c>
      <c r="G19" s="268">
        <v>45372.447222221999</v>
      </c>
      <c r="H19" s="267" t="s">
        <v>23</v>
      </c>
      <c r="I19" s="267" t="s">
        <v>18</v>
      </c>
      <c r="J19" s="267" t="s">
        <v>260</v>
      </c>
    </row>
    <row r="20" spans="1:10" ht="45" x14ac:dyDescent="0.25">
      <c r="A20" s="280" t="s">
        <v>2195</v>
      </c>
      <c r="B20" s="269" t="s">
        <v>2249</v>
      </c>
      <c r="C20" s="269" t="s">
        <v>361</v>
      </c>
      <c r="D20" s="269" t="s">
        <v>330</v>
      </c>
      <c r="E20" s="269" t="s">
        <v>276</v>
      </c>
      <c r="F20" s="270">
        <v>44936.545833333003</v>
      </c>
      <c r="G20" s="270">
        <v>45372.545833333003</v>
      </c>
      <c r="H20" s="269" t="s">
        <v>23</v>
      </c>
      <c r="I20" s="269" t="s">
        <v>18</v>
      </c>
      <c r="J20" s="269" t="s">
        <v>260</v>
      </c>
    </row>
    <row r="21" spans="1:10" ht="45" x14ac:dyDescent="0.25">
      <c r="A21" s="276" t="s">
        <v>2293</v>
      </c>
      <c r="B21" s="271" t="s">
        <v>2290</v>
      </c>
      <c r="C21" s="271" t="s">
        <v>595</v>
      </c>
      <c r="D21" s="271" t="s">
        <v>330</v>
      </c>
      <c r="E21" s="271" t="s">
        <v>276</v>
      </c>
      <c r="F21" s="272">
        <v>44938.480555556001</v>
      </c>
      <c r="G21" s="272">
        <v>45377.438888889003</v>
      </c>
      <c r="H21" s="271" t="s">
        <v>23</v>
      </c>
      <c r="I21" s="271" t="s">
        <v>18</v>
      </c>
      <c r="J21" s="271" t="s">
        <v>255</v>
      </c>
    </row>
    <row r="22" spans="1:10" ht="45" x14ac:dyDescent="0.25">
      <c r="A22" s="269" t="s">
        <v>2364</v>
      </c>
      <c r="B22" s="269" t="s">
        <v>2369</v>
      </c>
      <c r="C22" s="269" t="s">
        <v>2393</v>
      </c>
      <c r="D22" s="269" t="s">
        <v>330</v>
      </c>
      <c r="E22" s="269" t="s">
        <v>276</v>
      </c>
      <c r="F22" s="270">
        <v>44939.614583333001</v>
      </c>
      <c r="G22" s="270">
        <v>45378.572916666999</v>
      </c>
      <c r="H22" s="269" t="s">
        <v>23</v>
      </c>
      <c r="I22" s="269" t="s">
        <v>18</v>
      </c>
      <c r="J22" s="269" t="s">
        <v>260</v>
      </c>
    </row>
    <row r="23" spans="1:10" ht="45" x14ac:dyDescent="0.25">
      <c r="A23" s="276" t="s">
        <v>2376</v>
      </c>
      <c r="B23" s="276" t="s">
        <v>2377</v>
      </c>
      <c r="C23" s="276" t="s">
        <v>356</v>
      </c>
      <c r="D23" s="276" t="s">
        <v>330</v>
      </c>
      <c r="E23" s="276" t="s">
        <v>276</v>
      </c>
      <c r="F23" s="282">
        <v>44939.627777777998</v>
      </c>
      <c r="G23" s="282">
        <v>45378.586111110999</v>
      </c>
      <c r="H23" s="276" t="s">
        <v>23</v>
      </c>
      <c r="I23" s="276" t="s">
        <v>18</v>
      </c>
      <c r="J23" s="276" t="s">
        <v>255</v>
      </c>
    </row>
    <row r="25" spans="1:10" ht="30" x14ac:dyDescent="0.25">
      <c r="A25" s="275" t="s">
        <v>2397</v>
      </c>
      <c r="B25" s="275" t="s">
        <v>2398</v>
      </c>
      <c r="C25" s="275"/>
      <c r="D25" s="275"/>
      <c r="E25" s="275"/>
      <c r="F25" s="281"/>
      <c r="G25" s="281"/>
      <c r="H25" s="275"/>
      <c r="I25" s="275"/>
      <c r="J25" s="275" t="s">
        <v>346</v>
      </c>
    </row>
    <row r="26" spans="1:10" ht="30" x14ac:dyDescent="0.25">
      <c r="A26" s="275" t="s">
        <v>2423</v>
      </c>
      <c r="B26" s="275" t="s">
        <v>2425</v>
      </c>
      <c r="C26" s="275"/>
      <c r="D26" s="275"/>
      <c r="E26" s="275"/>
      <c r="F26" s="281"/>
      <c r="G26" s="281"/>
      <c r="H26" s="275"/>
      <c r="I26" s="275"/>
      <c r="J26" s="275" t="s">
        <v>346</v>
      </c>
    </row>
    <row r="27" spans="1:10" x14ac:dyDescent="0.25">
      <c r="A27" s="275" t="s">
        <v>2437</v>
      </c>
      <c r="B27" s="275" t="s">
        <v>2436</v>
      </c>
      <c r="C27" s="275"/>
      <c r="D27" s="275"/>
      <c r="E27" s="275"/>
      <c r="F27" s="281"/>
      <c r="G27" s="281"/>
      <c r="H27" s="275"/>
      <c r="I27" s="275"/>
      <c r="J27" s="275" t="s">
        <v>346</v>
      </c>
    </row>
    <row r="28" spans="1:10" ht="30" x14ac:dyDescent="0.25">
      <c r="A28" s="275" t="s">
        <v>2448</v>
      </c>
      <c r="B28" s="275" t="s">
        <v>2450</v>
      </c>
      <c r="C28" s="275"/>
      <c r="D28" s="275"/>
      <c r="E28" s="275"/>
      <c r="F28" s="281"/>
      <c r="G28" s="281"/>
      <c r="H28" s="275"/>
      <c r="I28" s="275"/>
      <c r="J28" s="27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AA2E-4E69-416E-BA52-7438708657BC}">
  <dimension ref="A2:AT773"/>
  <sheetViews>
    <sheetView topLeftCell="A465" workbookViewId="0">
      <selection activeCell="D561" sqref="D56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48">
        <v>0</v>
      </c>
      <c r="C55" s="285"/>
      <c r="D55" s="51" t="s">
        <v>2461</v>
      </c>
    </row>
    <row r="56" spans="1:4" x14ac:dyDescent="0.25">
      <c r="A56" s="285"/>
      <c r="B56" s="285"/>
      <c r="C56" s="285"/>
      <c r="D56" s="59" t="s">
        <v>304</v>
      </c>
    </row>
    <row r="57" spans="1:4" x14ac:dyDescent="0.25">
      <c r="D57" s="55" t="s">
        <v>35</v>
      </c>
    </row>
    <row r="137" spans="2:4" x14ac:dyDescent="0.25">
      <c r="B137" s="50">
        <v>0</v>
      </c>
      <c r="D137" s="51" t="s">
        <v>2476</v>
      </c>
    </row>
    <row r="138" spans="2:4" x14ac:dyDescent="0.25">
      <c r="D138" s="59" t="s">
        <v>304</v>
      </c>
    </row>
    <row r="140" spans="2:4" x14ac:dyDescent="0.25">
      <c r="D140" s="47" t="s">
        <v>36</v>
      </c>
    </row>
    <row r="141" spans="2:4" x14ac:dyDescent="0.25">
      <c r="D141" s="54" t="s">
        <v>2510</v>
      </c>
    </row>
    <row r="143" spans="2:4" x14ac:dyDescent="0.25">
      <c r="D143" s="47" t="s">
        <v>2474</v>
      </c>
    </row>
    <row r="186" spans="4:19" x14ac:dyDescent="0.25">
      <c r="D186" s="56" t="s">
        <v>2540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</row>
    <row r="187" spans="4:19" x14ac:dyDescent="0.25">
      <c r="D187" s="56" t="s">
        <v>2541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</row>
    <row r="188" spans="4:19" x14ac:dyDescent="0.25">
      <c r="D188" s="56" t="s">
        <v>2542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</row>
    <row r="189" spans="4:19" x14ac:dyDescent="0.25">
      <c r="D189" s="56" t="s">
        <v>2543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</row>
    <row r="191" spans="4:19" x14ac:dyDescent="0.25">
      <c r="D191" s="47" t="s">
        <v>2544</v>
      </c>
    </row>
    <row r="193" s="285" customFormat="1" x14ac:dyDescent="0.25"/>
    <row r="194" s="285" customFormat="1" x14ac:dyDescent="0.25"/>
    <row r="195" s="285" customFormat="1" x14ac:dyDescent="0.25"/>
    <row r="196" s="285" customFormat="1" x14ac:dyDescent="0.25"/>
    <row r="197" s="285" customFormat="1" x14ac:dyDescent="0.25"/>
    <row r="198" s="285" customFormat="1" x14ac:dyDescent="0.25"/>
    <row r="199" s="285" customFormat="1" x14ac:dyDescent="0.25"/>
    <row r="200" s="285" customFormat="1" x14ac:dyDescent="0.25"/>
    <row r="201" s="285" customFormat="1" x14ac:dyDescent="0.25"/>
    <row r="202" s="285" customFormat="1" x14ac:dyDescent="0.25"/>
    <row r="203" s="285" customFormat="1" x14ac:dyDescent="0.25"/>
    <row r="204" s="285" customFormat="1" x14ac:dyDescent="0.25"/>
    <row r="205" s="285" customFormat="1" x14ac:dyDescent="0.25"/>
    <row r="206" s="285" customFormat="1" x14ac:dyDescent="0.25"/>
    <row r="207" s="285" customFormat="1" x14ac:dyDescent="0.25"/>
    <row r="208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2:4" s="285" customFormat="1" x14ac:dyDescent="0.25"/>
    <row r="226" spans="2:4" s="285" customFormat="1" x14ac:dyDescent="0.25"/>
    <row r="227" spans="2:4" s="285" customFormat="1" x14ac:dyDescent="0.25"/>
    <row r="228" spans="2:4" s="285" customFormat="1" x14ac:dyDescent="0.25"/>
    <row r="238" spans="2:4" x14ac:dyDescent="0.25">
      <c r="B238" s="50">
        <v>0</v>
      </c>
      <c r="D238" s="51" t="s">
        <v>2491</v>
      </c>
    </row>
    <row r="239" spans="2:4" x14ac:dyDescent="0.25">
      <c r="D239" s="59" t="s">
        <v>304</v>
      </c>
    </row>
    <row r="241" spans="4:4" x14ac:dyDescent="0.25">
      <c r="D241" s="47" t="s">
        <v>36</v>
      </c>
    </row>
    <row r="242" spans="4:4" x14ac:dyDescent="0.25">
      <c r="D242" s="54" t="s">
        <v>2498</v>
      </c>
    </row>
    <row r="244" spans="4:4" x14ac:dyDescent="0.25">
      <c r="D244" s="47" t="s">
        <v>2477</v>
      </c>
    </row>
    <row r="265" spans="4:26" x14ac:dyDescent="0.25">
      <c r="D265" s="47" t="s">
        <v>2478</v>
      </c>
      <c r="L265" s="47" t="s">
        <v>2479</v>
      </c>
      <c r="U265" s="47" t="s">
        <v>2492</v>
      </c>
    </row>
    <row r="266" spans="4:26" x14ac:dyDescent="0.25">
      <c r="D266" s="47" t="s">
        <v>2480</v>
      </c>
      <c r="L266" s="51" t="s">
        <v>2482</v>
      </c>
      <c r="U266" s="58" t="s">
        <v>2493</v>
      </c>
    </row>
    <row r="267" spans="4:26" x14ac:dyDescent="0.25">
      <c r="D267" s="47" t="s">
        <v>2481</v>
      </c>
      <c r="L267" s="51" t="s">
        <v>2483</v>
      </c>
      <c r="U267" s="58" t="s">
        <v>2494</v>
      </c>
    </row>
    <row r="269" spans="4:26" x14ac:dyDescent="0.25">
      <c r="D269" s="56" t="s">
        <v>2497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 spans="4:26" x14ac:dyDescent="0.25">
      <c r="D270" s="56" t="s">
        <v>257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 spans="4:26" x14ac:dyDescent="0.25">
      <c r="D271" s="56" t="s">
        <v>2495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 spans="4:26" x14ac:dyDescent="0.25">
      <c r="D272" s="38" t="s">
        <v>2496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 spans="4:26" x14ac:dyDescent="0.25">
      <c r="D273" s="38" t="s">
        <v>2494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 spans="4:26" x14ac:dyDescent="0.25">
      <c r="D274" s="56" t="s">
        <v>259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6" spans="4:26" x14ac:dyDescent="0.25">
      <c r="D276" s="57" t="s">
        <v>357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</row>
    <row r="277" spans="4:26" s="285" customFormat="1" x14ac:dyDescent="0.25">
      <c r="D277" s="57" t="s">
        <v>322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</row>
    <row r="278" spans="4:26" s="285" customFormat="1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</row>
    <row r="279" spans="4:26" s="285" customFormat="1" x14ac:dyDescent="0.25">
      <c r="D279" s="57" t="s">
        <v>280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</row>
    <row r="280" spans="4:26" s="285" customFormat="1" x14ac:dyDescent="0.25">
      <c r="D280" s="57" t="s">
        <v>282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</row>
    <row r="281" spans="4:26" s="285" customFormat="1" x14ac:dyDescent="0.25">
      <c r="D281" s="57" t="s">
        <v>2499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</row>
    <row r="282" spans="4:26" s="285" customFormat="1" x14ac:dyDescent="0.25">
      <c r="D282" s="57" t="s">
        <v>2500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</row>
    <row r="283" spans="4:26" s="285" customFormat="1" x14ac:dyDescent="0.25">
      <c r="D283" s="57" t="s">
        <v>2501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</row>
    <row r="284" spans="4:26" s="285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</row>
    <row r="285" spans="4:26" s="285" customFormat="1" x14ac:dyDescent="0.25">
      <c r="D285" s="57" t="s">
        <v>280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</row>
    <row r="286" spans="4:26" s="285" customFormat="1" x14ac:dyDescent="0.25">
      <c r="D286" s="57" t="s">
        <v>282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</row>
    <row r="287" spans="4:26" s="285" customFormat="1" x14ac:dyDescent="0.25">
      <c r="D287" s="57" t="s">
        <v>2502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</row>
    <row r="288" spans="4:26" s="285" customFormat="1" x14ac:dyDescent="0.25">
      <c r="D288" s="57" t="s">
        <v>2500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</row>
    <row r="289" spans="4:20" s="285" customFormat="1" x14ac:dyDescent="0.25">
      <c r="D289" s="57" t="s">
        <v>2503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</row>
    <row r="290" spans="4:20" s="285" customFormat="1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</row>
    <row r="291" spans="4:20" s="285" customFormat="1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</row>
    <row r="292" spans="4:20" s="285" customFormat="1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</row>
    <row r="293" spans="4:20" s="285" customFormat="1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</row>
    <row r="294" spans="4:20" s="285" customFormat="1" x14ac:dyDescent="0.25"/>
    <row r="295" spans="4:20" s="285" customFormat="1" x14ac:dyDescent="0.25">
      <c r="D295" s="285" t="s">
        <v>2504</v>
      </c>
    </row>
    <row r="296" spans="4:20" s="285" customFormat="1" x14ac:dyDescent="0.25"/>
    <row r="297" spans="4:20" s="285" customFormat="1" x14ac:dyDescent="0.25"/>
    <row r="298" spans="4:20" s="285" customFormat="1" x14ac:dyDescent="0.25"/>
    <row r="299" spans="4:20" s="285" customFormat="1" x14ac:dyDescent="0.25"/>
    <row r="300" spans="4:20" s="285" customFormat="1" x14ac:dyDescent="0.25"/>
    <row r="301" spans="4:20" s="285" customFormat="1" x14ac:dyDescent="0.25"/>
    <row r="302" spans="4:20" s="285" customFormat="1" x14ac:dyDescent="0.25"/>
    <row r="303" spans="4:20" s="285" customFormat="1" x14ac:dyDescent="0.25"/>
    <row r="304" spans="4:20" s="285" customFormat="1" x14ac:dyDescent="0.25"/>
    <row r="305" s="285" customFormat="1" x14ac:dyDescent="0.25"/>
    <row r="306" s="285" customFormat="1" x14ac:dyDescent="0.25"/>
    <row r="307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="285" customFormat="1" x14ac:dyDescent="0.25"/>
    <row r="322" s="285" customFormat="1" x14ac:dyDescent="0.25"/>
    <row r="323" s="285" customFormat="1" x14ac:dyDescent="0.25"/>
    <row r="324" s="285" customFormat="1" x14ac:dyDescent="0.25"/>
    <row r="325" s="285" customFormat="1" x14ac:dyDescent="0.25"/>
    <row r="326" s="285" customFormat="1" x14ac:dyDescent="0.25"/>
    <row r="329" s="285" customFormat="1" x14ac:dyDescent="0.25"/>
    <row r="330" s="285" customFormat="1" x14ac:dyDescent="0.25"/>
    <row r="331" s="285" customFormat="1" x14ac:dyDescent="0.25"/>
    <row r="332" s="285" customFormat="1" x14ac:dyDescent="0.25"/>
    <row r="333" s="285" customFormat="1" x14ac:dyDescent="0.25"/>
    <row r="334" s="285" customFormat="1" x14ac:dyDescent="0.25"/>
    <row r="335" s="285" customFormat="1" x14ac:dyDescent="0.25"/>
    <row r="336" s="285" customFormat="1" x14ac:dyDescent="0.25"/>
    <row r="337" spans="2:4" s="285" customFormat="1" x14ac:dyDescent="0.25"/>
    <row r="338" spans="2:4" s="285" customFormat="1" x14ac:dyDescent="0.25"/>
    <row r="339" spans="2:4" s="285" customFormat="1" x14ac:dyDescent="0.25"/>
    <row r="340" spans="2:4" s="285" customFormat="1" x14ac:dyDescent="0.25"/>
    <row r="341" spans="2:4" x14ac:dyDescent="0.25">
      <c r="B341" s="50">
        <v>0</v>
      </c>
      <c r="D341" s="51" t="s">
        <v>2505</v>
      </c>
    </row>
    <row r="342" spans="2:4" x14ac:dyDescent="0.25">
      <c r="D342" s="59" t="s">
        <v>304</v>
      </c>
    </row>
    <row r="343" spans="2:4" x14ac:dyDescent="0.25">
      <c r="D343" s="55" t="s">
        <v>2484</v>
      </c>
    </row>
    <row r="345" spans="2:4" x14ac:dyDescent="0.25">
      <c r="D345" s="47" t="s">
        <v>2484</v>
      </c>
    </row>
    <row r="382" spans="4:13" x14ac:dyDescent="0.25">
      <c r="D382" s="47" t="s">
        <v>2485</v>
      </c>
      <c r="M382" s="47" t="s">
        <v>2507</v>
      </c>
    </row>
    <row r="383" spans="4:13" x14ac:dyDescent="0.25">
      <c r="D383" s="47" t="s">
        <v>2486</v>
      </c>
      <c r="M383" s="47" t="s">
        <v>2508</v>
      </c>
    </row>
    <row r="385" spans="4:13" x14ac:dyDescent="0.25">
      <c r="D385" s="47" t="s">
        <v>2487</v>
      </c>
      <c r="M385" s="47" t="s">
        <v>2509</v>
      </c>
    </row>
    <row r="387" spans="4:13" x14ac:dyDescent="0.25">
      <c r="D387" s="47" t="s">
        <v>2506</v>
      </c>
    </row>
    <row r="389" spans="4:13" s="285" customFormat="1" x14ac:dyDescent="0.25"/>
    <row r="390" spans="4:13" s="285" customFormat="1" x14ac:dyDescent="0.25"/>
    <row r="391" spans="4:13" s="285" customFormat="1" x14ac:dyDescent="0.25"/>
    <row r="392" spans="4:13" s="285" customFormat="1" x14ac:dyDescent="0.25"/>
    <row r="393" spans="4:13" s="285" customFormat="1" x14ac:dyDescent="0.25"/>
    <row r="394" spans="4:13" s="285" customFormat="1" x14ac:dyDescent="0.25"/>
    <row r="395" spans="4:13" s="285" customFormat="1" x14ac:dyDescent="0.25"/>
    <row r="396" spans="4:13" s="285" customFormat="1" x14ac:dyDescent="0.25"/>
    <row r="397" spans="4:13" s="285" customFormat="1" x14ac:dyDescent="0.25"/>
    <row r="398" spans="4:13" s="285" customFormat="1" x14ac:dyDescent="0.25"/>
    <row r="399" spans="4:13" s="285" customFormat="1" x14ac:dyDescent="0.25"/>
    <row r="400" spans="4:13" s="285" customFormat="1" x14ac:dyDescent="0.25"/>
    <row r="401" s="285" customFormat="1" x14ac:dyDescent="0.25"/>
    <row r="402" s="285" customFormat="1" x14ac:dyDescent="0.25"/>
    <row r="403" s="285" customFormat="1" x14ac:dyDescent="0.25"/>
    <row r="404" s="285" customFormat="1" x14ac:dyDescent="0.25"/>
    <row r="405" s="285" customFormat="1" x14ac:dyDescent="0.25"/>
    <row r="406" s="285" customFormat="1" x14ac:dyDescent="0.25"/>
    <row r="407" s="285" customFormat="1" x14ac:dyDescent="0.25"/>
    <row r="408" s="285" customFormat="1" x14ac:dyDescent="0.25"/>
    <row r="409" s="285" customFormat="1" x14ac:dyDescent="0.25"/>
    <row r="410" s="285" customFormat="1" x14ac:dyDescent="0.25"/>
    <row r="411" s="285" customFormat="1" x14ac:dyDescent="0.25"/>
    <row r="412" s="285" customFormat="1" x14ac:dyDescent="0.25"/>
    <row r="413" s="285" customFormat="1" x14ac:dyDescent="0.25"/>
    <row r="414" s="285" customFormat="1" x14ac:dyDescent="0.25"/>
    <row r="415" s="285" customFormat="1" x14ac:dyDescent="0.25"/>
    <row r="416" s="285" customFormat="1" x14ac:dyDescent="0.25"/>
    <row r="417" s="285" customFormat="1" x14ac:dyDescent="0.25"/>
    <row r="418" s="285" customFormat="1" x14ac:dyDescent="0.25"/>
    <row r="419" s="285" customFormat="1" x14ac:dyDescent="0.25"/>
    <row r="420" s="285" customFormat="1" x14ac:dyDescent="0.25"/>
    <row r="421" s="285" customFormat="1" x14ac:dyDescent="0.25"/>
    <row r="422" s="285" customFormat="1" x14ac:dyDescent="0.25"/>
    <row r="423" s="285" customFormat="1" x14ac:dyDescent="0.25"/>
    <row r="424" s="285" customFormat="1" x14ac:dyDescent="0.25"/>
    <row r="425" s="285" customFormat="1" x14ac:dyDescent="0.25"/>
    <row r="426" s="285" customFormat="1" x14ac:dyDescent="0.25"/>
    <row r="427" s="285" customFormat="1" x14ac:dyDescent="0.25"/>
    <row r="428" s="285" customFormat="1" x14ac:dyDescent="0.25"/>
    <row r="429" s="285" customFormat="1" x14ac:dyDescent="0.25"/>
    <row r="430" s="285" customFormat="1" x14ac:dyDescent="0.25"/>
    <row r="431" s="285" customFormat="1" x14ac:dyDescent="0.25"/>
    <row r="432" s="285" customFormat="1" x14ac:dyDescent="0.25"/>
    <row r="433" s="285" customFormat="1" x14ac:dyDescent="0.25"/>
    <row r="434" s="285" customFormat="1" x14ac:dyDescent="0.25"/>
    <row r="435" s="285" customFormat="1" x14ac:dyDescent="0.25"/>
    <row r="436" s="285" customFormat="1" x14ac:dyDescent="0.25"/>
    <row r="437" s="285" customFormat="1" x14ac:dyDescent="0.25"/>
    <row r="438" s="285" customFormat="1" x14ac:dyDescent="0.25"/>
    <row r="439" s="285" customFormat="1" x14ac:dyDescent="0.25"/>
    <row r="440" s="285" customFormat="1" x14ac:dyDescent="0.25"/>
    <row r="441" s="285" customFormat="1" x14ac:dyDescent="0.25"/>
    <row r="442" s="285" customFormat="1" x14ac:dyDescent="0.25"/>
    <row r="443" s="285" customFormat="1" x14ac:dyDescent="0.25"/>
    <row r="444" s="285" customFormat="1" x14ac:dyDescent="0.25"/>
    <row r="445" s="285" customFormat="1" x14ac:dyDescent="0.25"/>
    <row r="446" s="285" customFormat="1" x14ac:dyDescent="0.25"/>
    <row r="447" s="285" customFormat="1" x14ac:dyDescent="0.25"/>
    <row r="448" s="285" customFormat="1" x14ac:dyDescent="0.25"/>
    <row r="449" s="285" customFormat="1" x14ac:dyDescent="0.25"/>
    <row r="450" s="285" customFormat="1" x14ac:dyDescent="0.25"/>
    <row r="451" s="285" customFormat="1" x14ac:dyDescent="0.25"/>
    <row r="452" s="285" customFormat="1" x14ac:dyDescent="0.25"/>
    <row r="453" s="285" customFormat="1" x14ac:dyDescent="0.25"/>
    <row r="454" s="285" customFormat="1" x14ac:dyDescent="0.25"/>
    <row r="455" s="285" customFormat="1" x14ac:dyDescent="0.25"/>
    <row r="456" s="285" customFormat="1" x14ac:dyDescent="0.25"/>
    <row r="457" s="285" customFormat="1" x14ac:dyDescent="0.25"/>
    <row r="458" s="285" customFormat="1" x14ac:dyDescent="0.25"/>
    <row r="459" s="285" customFormat="1" x14ac:dyDescent="0.25"/>
    <row r="460" s="285" customFormat="1" x14ac:dyDescent="0.25"/>
    <row r="461" s="285" customFormat="1" x14ac:dyDescent="0.25"/>
    <row r="462" s="285" customFormat="1" x14ac:dyDescent="0.25"/>
    <row r="463" s="285" customFormat="1" x14ac:dyDescent="0.25"/>
    <row r="464" s="285" customFormat="1" x14ac:dyDescent="0.25"/>
    <row r="465" spans="2:4" s="285" customFormat="1" x14ac:dyDescent="0.25"/>
    <row r="466" spans="2:4" s="285" customFormat="1" x14ac:dyDescent="0.25"/>
    <row r="467" spans="2:4" s="285" customFormat="1" x14ac:dyDescent="0.25"/>
    <row r="472" spans="2:4" x14ac:dyDescent="0.25">
      <c r="B472" s="50">
        <v>0</v>
      </c>
      <c r="D472" s="51" t="s">
        <v>2518</v>
      </c>
    </row>
    <row r="473" spans="2:4" x14ac:dyDescent="0.25">
      <c r="D473" s="59" t="s">
        <v>304</v>
      </c>
    </row>
    <row r="475" spans="2:4" x14ac:dyDescent="0.25">
      <c r="D475" s="47" t="s">
        <v>36</v>
      </c>
    </row>
    <row r="476" spans="2:4" x14ac:dyDescent="0.25">
      <c r="D476" s="54" t="s">
        <v>2519</v>
      </c>
    </row>
    <row r="478" spans="2:4" x14ac:dyDescent="0.25">
      <c r="D478" s="47" t="s">
        <v>2512</v>
      </c>
    </row>
    <row r="495" s="285" customFormat="1" x14ac:dyDescent="0.25"/>
    <row r="496" s="285" customFormat="1" x14ac:dyDescent="0.25"/>
    <row r="497" s="285" customFormat="1" x14ac:dyDescent="0.25"/>
    <row r="498" s="285" customFormat="1" x14ac:dyDescent="0.25"/>
    <row r="499" s="285" customFormat="1" x14ac:dyDescent="0.25"/>
    <row r="500" s="285" customFormat="1" x14ac:dyDescent="0.25"/>
    <row r="501" s="285" customFormat="1" x14ac:dyDescent="0.25"/>
    <row r="502" s="285" customFormat="1" x14ac:dyDescent="0.25"/>
    <row r="503" s="285" customFormat="1" x14ac:dyDescent="0.25"/>
    <row r="504" s="285" customFormat="1" x14ac:dyDescent="0.25"/>
    <row r="505" s="285" customFormat="1" x14ac:dyDescent="0.25"/>
    <row r="506" s="285" customFormat="1" x14ac:dyDescent="0.25"/>
    <row r="507" s="285" customFormat="1" x14ac:dyDescent="0.25"/>
    <row r="508" s="285" customFormat="1" x14ac:dyDescent="0.25"/>
    <row r="509" s="285" customFormat="1" x14ac:dyDescent="0.25"/>
    <row r="510" s="285" customFormat="1" x14ac:dyDescent="0.25"/>
    <row r="511" s="285" customFormat="1" x14ac:dyDescent="0.25"/>
    <row r="512" s="285" customFormat="1" x14ac:dyDescent="0.25"/>
    <row r="513" s="285" customFormat="1" x14ac:dyDescent="0.25"/>
    <row r="514" s="285" customFormat="1" x14ac:dyDescent="0.25"/>
    <row r="515" s="285" customFormat="1" x14ac:dyDescent="0.25"/>
    <row r="516" s="285" customFormat="1" x14ac:dyDescent="0.25"/>
    <row r="517" s="285" customFormat="1" x14ac:dyDescent="0.25"/>
    <row r="518" s="285" customFormat="1" x14ac:dyDescent="0.25"/>
    <row r="519" s="285" customFormat="1" x14ac:dyDescent="0.25"/>
    <row r="520" s="285" customFormat="1" x14ac:dyDescent="0.25"/>
    <row r="521" s="285" customFormat="1" x14ac:dyDescent="0.25"/>
    <row r="522" s="285" customFormat="1" x14ac:dyDescent="0.25"/>
    <row r="523" s="285" customFormat="1" x14ac:dyDescent="0.25"/>
    <row r="524" s="285" customFormat="1" x14ac:dyDescent="0.25"/>
    <row r="525" s="285" customFormat="1" x14ac:dyDescent="0.25"/>
    <row r="526" s="285" customFormat="1" x14ac:dyDescent="0.25"/>
    <row r="527" s="285" customFormat="1" x14ac:dyDescent="0.25"/>
    <row r="528" s="285" customFormat="1" x14ac:dyDescent="0.25"/>
    <row r="529" spans="4:4" s="285" customFormat="1" x14ac:dyDescent="0.25"/>
    <row r="530" spans="4:4" s="285" customFormat="1" x14ac:dyDescent="0.25"/>
    <row r="531" spans="4:4" s="285" customFormat="1" x14ac:dyDescent="0.25"/>
    <row r="532" spans="4:4" s="285" customFormat="1" x14ac:dyDescent="0.25"/>
    <row r="533" spans="4:4" x14ac:dyDescent="0.25">
      <c r="D533" s="47" t="s">
        <v>2513</v>
      </c>
    </row>
    <row r="554" spans="4:30" x14ac:dyDescent="0.25">
      <c r="D554" s="285" t="s">
        <v>309</v>
      </c>
      <c r="M554" s="47" t="s">
        <v>274</v>
      </c>
      <c r="Z554" s="47" t="s">
        <v>275</v>
      </c>
    </row>
    <row r="555" spans="4:30" x14ac:dyDescent="0.25">
      <c r="D555" s="51" t="s">
        <v>791</v>
      </c>
      <c r="M555" s="285" t="s">
        <v>798</v>
      </c>
      <c r="Z555" s="51" t="s">
        <v>2514</v>
      </c>
    </row>
    <row r="556" spans="4:30" x14ac:dyDescent="0.25">
      <c r="D556" s="285"/>
    </row>
    <row r="557" spans="4:30" x14ac:dyDescent="0.25">
      <c r="D557" s="56" t="s">
        <v>33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D557" s="47" t="s">
        <v>2521</v>
      </c>
    </row>
    <row r="558" spans="4:30" x14ac:dyDescent="0.25">
      <c r="D558" s="56" t="s">
        <v>777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D558" s="47" t="s">
        <v>2520</v>
      </c>
    </row>
    <row r="559" spans="4:30" x14ac:dyDescent="0.25">
      <c r="D559" s="56" t="s">
        <v>2362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</row>
    <row r="560" spans="4:30" x14ac:dyDescent="0.25">
      <c r="D560" s="56" t="s">
        <v>453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</row>
    <row r="561" spans="4:31" x14ac:dyDescent="0.25">
      <c r="D561" s="56" t="s">
        <v>454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</row>
    <row r="562" spans="4:31" x14ac:dyDescent="0.25">
      <c r="D562" s="56" t="s">
        <v>353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</row>
    <row r="563" spans="4:31" x14ac:dyDescent="0.25">
      <c r="D563" s="56" t="s">
        <v>452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</row>
    <row r="564" spans="4:31" x14ac:dyDescent="0.25">
      <c r="D564" s="56" t="s">
        <v>524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</row>
    <row r="565" spans="4:31" x14ac:dyDescent="0.25">
      <c r="D565" s="56" t="s">
        <v>257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</row>
    <row r="566" spans="4:31" x14ac:dyDescent="0.25">
      <c r="D566" s="56" t="s">
        <v>329</v>
      </c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</row>
    <row r="567" spans="4:31" x14ac:dyDescent="0.25">
      <c r="D567" s="56" t="s">
        <v>279</v>
      </c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</row>
    <row r="568" spans="4:31" x14ac:dyDescent="0.25">
      <c r="D568" s="56" t="s">
        <v>332</v>
      </c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</row>
    <row r="569" spans="4:31" x14ac:dyDescent="0.25">
      <c r="D569" s="56" t="s">
        <v>333</v>
      </c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</row>
    <row r="570" spans="4:31" s="285" customFormat="1" x14ac:dyDescent="0.25">
      <c r="D570" s="56" t="s">
        <v>476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</row>
    <row r="571" spans="4:31" s="285" customFormat="1" x14ac:dyDescent="0.25">
      <c r="D571" s="56" t="s">
        <v>477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</row>
    <row r="572" spans="4:31" s="285" customFormat="1" x14ac:dyDescent="0.25">
      <c r="D572" s="56" t="s">
        <v>2515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</row>
    <row r="573" spans="4:31" s="285" customFormat="1" x14ac:dyDescent="0.25"/>
    <row r="574" spans="4:31" s="285" customFormat="1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</row>
    <row r="575" spans="4:31" s="285" customFormat="1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</row>
    <row r="576" spans="4:31" s="285" customFormat="1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</row>
    <row r="577" spans="4:31" s="285" customFormat="1" x14ac:dyDescent="0.25">
      <c r="D577" s="57" t="s">
        <v>2522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</row>
    <row r="578" spans="4:31" s="285" customFormat="1" x14ac:dyDescent="0.25">
      <c r="D578" s="57" t="s">
        <v>2523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</row>
    <row r="579" spans="4:31" s="285" customFormat="1" x14ac:dyDescent="0.25">
      <c r="D579" s="57" t="s">
        <v>2524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</row>
    <row r="580" spans="4:31" s="285" customFormat="1" x14ac:dyDescent="0.25">
      <c r="D580" s="57" t="s">
        <v>2525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</row>
    <row r="581" spans="4:31" s="285" customFormat="1" x14ac:dyDescent="0.25">
      <c r="D581" s="57" t="s">
        <v>2526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</row>
    <row r="582" spans="4:31" s="285" customFormat="1" x14ac:dyDescent="0.25">
      <c r="D582" s="57" t="s">
        <v>2527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</row>
    <row r="583" spans="4:31" s="285" customFormat="1" x14ac:dyDescent="0.25">
      <c r="D583" s="57" t="s">
        <v>2528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</row>
    <row r="584" spans="4:31" s="285" customFormat="1" x14ac:dyDescent="0.25">
      <c r="D584" s="57" t="s">
        <v>2529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</row>
    <row r="585" spans="4:31" s="285" customFormat="1" x14ac:dyDescent="0.25">
      <c r="D585" s="57" t="s">
        <v>2530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</row>
    <row r="586" spans="4:31" s="285" customFormat="1" x14ac:dyDescent="0.25">
      <c r="D586" s="57" t="s">
        <v>2531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</row>
    <row r="587" spans="4:31" s="285" customFormat="1" x14ac:dyDescent="0.25">
      <c r="D587" s="57" t="s">
        <v>2532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</row>
    <row r="588" spans="4:31" s="285" customFormat="1" x14ac:dyDescent="0.25">
      <c r="D588" s="57" t="s">
        <v>2533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</row>
    <row r="589" spans="4:31" s="285" customFormat="1" x14ac:dyDescent="0.25">
      <c r="D589" s="57" t="s">
        <v>2534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</row>
    <row r="590" spans="4:31" s="285" customFormat="1" x14ac:dyDescent="0.25">
      <c r="D590" s="57" t="s">
        <v>2535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</row>
    <row r="591" spans="4:31" s="285" customFormat="1" x14ac:dyDescent="0.25">
      <c r="D591" s="57" t="s">
        <v>2536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</row>
    <row r="592" spans="4:31" s="285" customFormat="1" x14ac:dyDescent="0.25">
      <c r="D592" s="57" t="s">
        <v>2537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</row>
    <row r="593" spans="4:31" s="285" customFormat="1" x14ac:dyDescent="0.25">
      <c r="D593" s="57" t="s">
        <v>2538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</row>
    <row r="594" spans="4:31" s="285" customFormat="1" x14ac:dyDescent="0.25">
      <c r="D594" s="57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</row>
    <row r="595" spans="4:31" s="285" customFormat="1" x14ac:dyDescent="0.25">
      <c r="D595" s="57" t="s">
        <v>263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</row>
    <row r="596" spans="4:31" s="285" customFormat="1" x14ac:dyDescent="0.25">
      <c r="D596" s="57" t="s">
        <v>264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</row>
    <row r="597" spans="4:31" s="285" customFormat="1" x14ac:dyDescent="0.25">
      <c r="D597" s="57" t="s">
        <v>358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</row>
    <row r="598" spans="4:31" s="285" customFormat="1" x14ac:dyDescent="0.25"/>
    <row r="599" spans="4:31" s="285" customFormat="1" x14ac:dyDescent="0.25">
      <c r="D599" s="285" t="s">
        <v>2539</v>
      </c>
    </row>
    <row r="600" spans="4:31" s="285" customFormat="1" x14ac:dyDescent="0.25"/>
    <row r="601" spans="4:31" s="285" customFormat="1" x14ac:dyDescent="0.25"/>
    <row r="602" spans="4:31" s="285" customFormat="1" x14ac:dyDescent="0.25"/>
    <row r="603" spans="4:31" s="285" customFormat="1" x14ac:dyDescent="0.25"/>
    <row r="604" spans="4:31" s="285" customFormat="1" x14ac:dyDescent="0.25"/>
    <row r="605" spans="4:31" s="285" customFormat="1" x14ac:dyDescent="0.25"/>
    <row r="606" spans="4:31" s="285" customFormat="1" x14ac:dyDescent="0.25"/>
    <row r="607" spans="4:31" s="285" customFormat="1" x14ac:dyDescent="0.25"/>
    <row r="608" spans="4:31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28" spans="2:4" s="285" customFormat="1" x14ac:dyDescent="0.25"/>
    <row r="629" spans="2:4" s="285" customFormat="1" x14ac:dyDescent="0.25"/>
    <row r="630" spans="2:4" s="285" customFormat="1" x14ac:dyDescent="0.25"/>
    <row r="631" spans="2:4" s="285" customFormat="1" x14ac:dyDescent="0.25"/>
    <row r="632" spans="2:4" s="285" customFormat="1" x14ac:dyDescent="0.25"/>
    <row r="633" spans="2:4" s="285" customFormat="1" x14ac:dyDescent="0.25"/>
    <row r="634" spans="2:4" s="285" customFormat="1" x14ac:dyDescent="0.25"/>
    <row r="635" spans="2:4" s="285" customFormat="1" x14ac:dyDescent="0.25"/>
    <row r="636" spans="2:4" s="285" customFormat="1" x14ac:dyDescent="0.25"/>
    <row r="637" spans="2:4" s="285" customFormat="1" x14ac:dyDescent="0.25"/>
    <row r="638" spans="2:4" s="285" customFormat="1" x14ac:dyDescent="0.25"/>
    <row r="639" spans="2:4" x14ac:dyDescent="0.25">
      <c r="B639" s="50">
        <v>0</v>
      </c>
      <c r="C639" s="285"/>
      <c r="D639" s="51" t="s">
        <v>2547</v>
      </c>
    </row>
    <row r="640" spans="2:4" x14ac:dyDescent="0.25">
      <c r="B640" s="285"/>
      <c r="C640" s="285"/>
      <c r="D640" s="59" t="s">
        <v>304</v>
      </c>
    </row>
    <row r="642" spans="4:4" x14ac:dyDescent="0.25">
      <c r="D642" s="47" t="s">
        <v>36</v>
      </c>
    </row>
    <row r="643" spans="4:4" x14ac:dyDescent="0.25">
      <c r="D643" s="54" t="s">
        <v>2548</v>
      </c>
    </row>
    <row r="645" spans="4:4" x14ac:dyDescent="0.25">
      <c r="D645" s="47" t="s">
        <v>2545</v>
      </c>
    </row>
    <row r="669" spans="4:38" x14ac:dyDescent="0.25">
      <c r="D669" s="47" t="s">
        <v>269</v>
      </c>
    </row>
    <row r="670" spans="4:38" s="285" customFormat="1" x14ac:dyDescent="0.25">
      <c r="D670" s="51" t="s">
        <v>2549</v>
      </c>
    </row>
    <row r="671" spans="4:38" s="285" customFormat="1" x14ac:dyDescent="0.25"/>
    <row r="672" spans="4:38" s="285" customFormat="1" x14ac:dyDescent="0.25">
      <c r="D672" s="56" t="s">
        <v>341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 t="s">
        <v>357</v>
      </c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s="285" customFormat="1" x14ac:dyDescent="0.25">
      <c r="D673" s="56" t="s">
        <v>2442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322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s="285" customFormat="1" x14ac:dyDescent="0.25">
      <c r="D674" s="56" t="s">
        <v>256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s="285" customFormat="1" x14ac:dyDescent="0.25">
      <c r="D675" s="56" t="s">
        <v>1534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268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s="285" customFormat="1" x14ac:dyDescent="0.25">
      <c r="D676" s="56" t="s">
        <v>1077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282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s="285" customFormat="1" x14ac:dyDescent="0.25">
      <c r="D677" s="56" t="s">
        <v>1535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 t="s">
        <v>2444</v>
      </c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s="285" customFormat="1" x14ac:dyDescent="0.25">
      <c r="D678" s="56" t="s">
        <v>478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2551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s="285" customFormat="1" x14ac:dyDescent="0.25">
      <c r="D679" s="56" t="s">
        <v>1919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s="285" customFormat="1" x14ac:dyDescent="0.25">
      <c r="D680" s="56" t="s">
        <v>1920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263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s="285" customFormat="1" x14ac:dyDescent="0.25">
      <c r="D681" s="56" t="s">
        <v>381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Z681" s="57" t="s">
        <v>264</v>
      </c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</row>
    <row r="682" spans="4:38" s="285" customFormat="1" x14ac:dyDescent="0.25">
      <c r="D682" s="56" t="s">
        <v>2419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Z682" s="57" t="s">
        <v>358</v>
      </c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</row>
    <row r="683" spans="4:38" s="285" customFormat="1" x14ac:dyDescent="0.25">
      <c r="D683" s="56" t="s">
        <v>2420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4" spans="4:38" s="285" customFormat="1" x14ac:dyDescent="0.25">
      <c r="D684" s="56" t="s">
        <v>2421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</row>
    <row r="685" spans="4:38" x14ac:dyDescent="0.25">
      <c r="D685" s="56" t="s">
        <v>2550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285"/>
      <c r="Z685" s="285"/>
      <c r="AA685" s="285"/>
      <c r="AB685" s="285"/>
      <c r="AC685" s="285"/>
      <c r="AD685" s="285"/>
      <c r="AE685" s="285"/>
      <c r="AF685" s="285"/>
      <c r="AG685" s="285"/>
      <c r="AH685" s="285"/>
      <c r="AI685" s="285"/>
      <c r="AJ685" s="285"/>
      <c r="AK685" s="285"/>
      <c r="AL685" s="285"/>
    </row>
    <row r="687" spans="4:38" x14ac:dyDescent="0.25">
      <c r="D687" s="47" t="s">
        <v>2552</v>
      </c>
    </row>
    <row r="688" spans="4:38" s="285" customFormat="1" x14ac:dyDescent="0.25"/>
    <row r="689" s="285" customFormat="1" x14ac:dyDescent="0.25"/>
    <row r="690" s="285" customFormat="1" x14ac:dyDescent="0.25"/>
    <row r="691" s="285" customFormat="1" x14ac:dyDescent="0.25"/>
    <row r="692" s="285" customFormat="1" x14ac:dyDescent="0.25"/>
    <row r="693" s="285" customFormat="1" x14ac:dyDescent="0.25"/>
    <row r="694" s="285" customFormat="1" x14ac:dyDescent="0.25"/>
    <row r="695" s="285" customFormat="1" x14ac:dyDescent="0.25"/>
    <row r="696" s="285" customFormat="1" x14ac:dyDescent="0.25"/>
    <row r="697" s="285" customFormat="1" x14ac:dyDescent="0.25"/>
    <row r="698" s="285" customFormat="1" x14ac:dyDescent="0.25"/>
    <row r="699" s="285" customFormat="1" x14ac:dyDescent="0.25"/>
    <row r="700" s="285" customFormat="1" x14ac:dyDescent="0.25"/>
    <row r="701" s="285" customFormat="1" x14ac:dyDescent="0.25"/>
    <row r="702" s="285" customFormat="1" x14ac:dyDescent="0.25"/>
    <row r="703" s="285" customFormat="1" x14ac:dyDescent="0.25"/>
    <row r="704" s="285" customFormat="1" x14ac:dyDescent="0.25"/>
    <row r="705" s="285" customFormat="1" x14ac:dyDescent="0.25"/>
    <row r="706" s="285" customFormat="1" x14ac:dyDescent="0.25"/>
    <row r="707" s="285" customFormat="1" x14ac:dyDescent="0.25"/>
    <row r="708" s="285" customFormat="1" x14ac:dyDescent="0.25"/>
    <row r="709" s="285" customFormat="1" x14ac:dyDescent="0.25"/>
    <row r="710" s="285" customFormat="1" x14ac:dyDescent="0.25"/>
    <row r="711" s="285" customFormat="1" x14ac:dyDescent="0.25"/>
    <row r="712" s="285" customFormat="1" x14ac:dyDescent="0.25"/>
    <row r="713" s="285" customFormat="1" x14ac:dyDescent="0.25"/>
    <row r="714" s="285" customFormat="1" x14ac:dyDescent="0.25"/>
    <row r="715" s="285" customFormat="1" x14ac:dyDescent="0.25"/>
    <row r="716" s="285" customFormat="1" x14ac:dyDescent="0.25"/>
    <row r="717" s="285" customFormat="1" x14ac:dyDescent="0.25"/>
    <row r="718" s="285" customFormat="1" x14ac:dyDescent="0.25"/>
    <row r="719" s="285" customFormat="1" x14ac:dyDescent="0.25"/>
    <row r="720" s="285" customFormat="1" x14ac:dyDescent="0.25"/>
    <row r="721" spans="1:4" s="285" customFormat="1" x14ac:dyDescent="0.25"/>
    <row r="722" spans="1:4" s="285" customFormat="1" x14ac:dyDescent="0.25"/>
    <row r="723" spans="1:4" s="285" customFormat="1" x14ac:dyDescent="0.25"/>
    <row r="724" spans="1:4" s="285" customFormat="1" x14ac:dyDescent="0.25"/>
    <row r="734" spans="1:4" x14ac:dyDescent="0.25">
      <c r="A734" s="285"/>
      <c r="B734" s="50">
        <v>0</v>
      </c>
      <c r="C734" s="285"/>
      <c r="D734" s="51" t="s">
        <v>2554</v>
      </c>
    </row>
    <row r="735" spans="1:4" x14ac:dyDescent="0.25">
      <c r="A735" s="285"/>
      <c r="B735" s="285"/>
      <c r="C735" s="285"/>
      <c r="D735" s="59" t="s">
        <v>304</v>
      </c>
    </row>
    <row r="736" spans="1:4" x14ac:dyDescent="0.25">
      <c r="D736" s="55" t="s">
        <v>35</v>
      </c>
    </row>
    <row r="772" spans="2:4" x14ac:dyDescent="0.25">
      <c r="B772" s="48">
        <v>0</v>
      </c>
      <c r="C772" s="285"/>
      <c r="D772" s="51" t="s">
        <v>2226</v>
      </c>
    </row>
    <row r="773" spans="2:4" x14ac:dyDescent="0.25">
      <c r="B773" s="285"/>
      <c r="C773" s="285"/>
      <c r="D77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03AD-4CA5-47C4-8BB6-B2AFF26FDFCB}">
  <dimension ref="A2:J30"/>
  <sheetViews>
    <sheetView topLeftCell="A17" zoomScaleNormal="100" workbookViewId="0">
      <selection activeCell="A26" sqref="A26"/>
    </sheetView>
  </sheetViews>
  <sheetFormatPr defaultColWidth="2.85546875" defaultRowHeight="15" x14ac:dyDescent="0.25"/>
  <cols>
    <col min="1" max="1" width="9.140625" style="242" bestFit="1" customWidth="1"/>
    <col min="2" max="2" width="39.85546875" style="242" bestFit="1" customWidth="1"/>
    <col min="3" max="3" width="15.2851562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7109375" style="242" bestFit="1" customWidth="1"/>
    <col min="11" max="16384" width="2.85546875" style="242"/>
  </cols>
  <sheetData>
    <row r="2" spans="1:10" ht="18.75" x14ac:dyDescent="0.25">
      <c r="A2" s="298" t="s">
        <v>520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2460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1957</v>
      </c>
      <c r="B12" s="86" t="s">
        <v>1958</v>
      </c>
      <c r="C12" s="63" t="s">
        <v>361</v>
      </c>
      <c r="D12" s="63" t="s">
        <v>330</v>
      </c>
      <c r="E12" s="63" t="s">
        <v>276</v>
      </c>
      <c r="F12" s="76">
        <v>44935.460416667003</v>
      </c>
      <c r="G12" s="76">
        <v>45371.418749999997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1963</v>
      </c>
      <c r="B13" s="84" t="s">
        <v>1964</v>
      </c>
      <c r="C13" s="67" t="s">
        <v>361</v>
      </c>
      <c r="D13" s="67" t="s">
        <v>330</v>
      </c>
      <c r="E13" s="67" t="s">
        <v>276</v>
      </c>
      <c r="F13" s="75">
        <v>44935.470833332998</v>
      </c>
      <c r="G13" s="75">
        <v>45371.429166667003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86" t="s">
        <v>1977</v>
      </c>
      <c r="B14" s="86" t="s">
        <v>1978</v>
      </c>
      <c r="C14" s="63" t="s">
        <v>361</v>
      </c>
      <c r="D14" s="63" t="s">
        <v>330</v>
      </c>
      <c r="E14" s="63" t="s">
        <v>276</v>
      </c>
      <c r="F14" s="76">
        <v>44935.633333332997</v>
      </c>
      <c r="G14" s="76">
        <v>45371.591666667002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2195</v>
      </c>
      <c r="B17" s="84" t="s">
        <v>2249</v>
      </c>
      <c r="C17" s="67" t="s">
        <v>361</v>
      </c>
      <c r="D17" s="67" t="s">
        <v>330</v>
      </c>
      <c r="E17" s="67" t="s">
        <v>276</v>
      </c>
      <c r="F17" s="75">
        <v>44936.545833333003</v>
      </c>
      <c r="G17" s="75">
        <v>45372.545833333003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9" t="s">
        <v>2293</v>
      </c>
      <c r="B18" s="69" t="s">
        <v>2290</v>
      </c>
      <c r="C18" s="61" t="s">
        <v>595</v>
      </c>
      <c r="D18" s="61" t="s">
        <v>330</v>
      </c>
      <c r="E18" s="61" t="s">
        <v>276</v>
      </c>
      <c r="F18" s="78">
        <v>44938.480555556001</v>
      </c>
      <c r="G18" s="78">
        <v>45377.438888889003</v>
      </c>
      <c r="H18" s="61" t="s">
        <v>23</v>
      </c>
      <c r="I18" s="61" t="s">
        <v>18</v>
      </c>
      <c r="J18" s="61" t="s">
        <v>255</v>
      </c>
    </row>
    <row r="19" spans="1:10" ht="45" x14ac:dyDescent="0.25">
      <c r="A19" s="67" t="s">
        <v>2364</v>
      </c>
      <c r="B19" s="67" t="s">
        <v>2369</v>
      </c>
      <c r="C19" s="67" t="s">
        <v>2393</v>
      </c>
      <c r="D19" s="67" t="s">
        <v>330</v>
      </c>
      <c r="E19" s="67" t="s">
        <v>276</v>
      </c>
      <c r="F19" s="75">
        <v>44939.614583333001</v>
      </c>
      <c r="G19" s="75">
        <v>45378.572916666999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2376</v>
      </c>
      <c r="B20" s="63" t="s">
        <v>2377</v>
      </c>
      <c r="C20" s="63" t="s">
        <v>356</v>
      </c>
      <c r="D20" s="63" t="s">
        <v>330</v>
      </c>
      <c r="E20" s="63" t="s">
        <v>276</v>
      </c>
      <c r="F20" s="76">
        <v>44939.627777777998</v>
      </c>
      <c r="G20" s="76">
        <v>45378.586111110999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2397</v>
      </c>
      <c r="B21" s="67" t="s">
        <v>2398</v>
      </c>
      <c r="C21" s="67" t="s">
        <v>272</v>
      </c>
      <c r="D21" s="67" t="s">
        <v>330</v>
      </c>
      <c r="E21" s="67" t="s">
        <v>276</v>
      </c>
      <c r="F21" s="75">
        <v>44942.335416667003</v>
      </c>
      <c r="G21" s="75">
        <v>45378.627083332998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2423</v>
      </c>
      <c r="B22" s="63" t="s">
        <v>2425</v>
      </c>
      <c r="C22" s="63" t="s">
        <v>2393</v>
      </c>
      <c r="D22" s="63" t="s">
        <v>330</v>
      </c>
      <c r="E22" s="63" t="s">
        <v>276</v>
      </c>
      <c r="F22" s="76">
        <v>44942.366666667003</v>
      </c>
      <c r="G22" s="76">
        <v>45378.658333332998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2437</v>
      </c>
      <c r="B23" s="67" t="s">
        <v>2436</v>
      </c>
      <c r="C23" s="67" t="s">
        <v>325</v>
      </c>
      <c r="D23" s="67" t="s">
        <v>330</v>
      </c>
      <c r="E23" s="67" t="s">
        <v>276</v>
      </c>
      <c r="F23" s="75">
        <v>44942.634027777996</v>
      </c>
      <c r="G23" s="75">
        <v>45379.592361110997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2448</v>
      </c>
      <c r="B24" s="63" t="s">
        <v>2450</v>
      </c>
      <c r="C24" s="63" t="s">
        <v>319</v>
      </c>
      <c r="D24" s="63" t="s">
        <v>330</v>
      </c>
      <c r="E24" s="63" t="s">
        <v>276</v>
      </c>
      <c r="F24" s="76">
        <v>44942.681250000001</v>
      </c>
      <c r="G24" s="76">
        <v>45379.639583333003</v>
      </c>
      <c r="H24" s="63" t="s">
        <v>23</v>
      </c>
      <c r="I24" s="63" t="s">
        <v>18</v>
      </c>
      <c r="J24" s="63" t="s">
        <v>260</v>
      </c>
    </row>
    <row r="26" spans="1:10" x14ac:dyDescent="0.25">
      <c r="A26" s="60" t="s">
        <v>2459</v>
      </c>
      <c r="B26" s="60" t="s">
        <v>2462</v>
      </c>
      <c r="C26" s="60"/>
      <c r="D26" s="60"/>
      <c r="E26" s="60"/>
      <c r="F26" s="79"/>
      <c r="G26" s="79"/>
      <c r="H26" s="60"/>
      <c r="I26" s="60"/>
      <c r="J26" s="60" t="s">
        <v>346</v>
      </c>
    </row>
    <row r="27" spans="1:10" ht="45" x14ac:dyDescent="0.25">
      <c r="A27" s="86" t="s">
        <v>2511</v>
      </c>
      <c r="B27" s="86" t="s">
        <v>2475</v>
      </c>
      <c r="C27" s="86"/>
      <c r="D27" s="60"/>
      <c r="E27" s="60"/>
      <c r="F27" s="79"/>
      <c r="G27" s="79"/>
      <c r="H27" s="60"/>
      <c r="I27" s="60"/>
      <c r="J27" s="60" t="s">
        <v>346</v>
      </c>
    </row>
    <row r="28" spans="1:10" x14ac:dyDescent="0.25">
      <c r="A28" s="86" t="s">
        <v>2489</v>
      </c>
      <c r="B28" s="86" t="s">
        <v>2490</v>
      </c>
      <c r="C28" s="86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86" t="s">
        <v>2516</v>
      </c>
      <c r="B29" s="86" t="s">
        <v>2517</v>
      </c>
      <c r="C29" s="86"/>
      <c r="D29" s="62"/>
      <c r="E29" s="62"/>
      <c r="F29" s="81"/>
      <c r="G29" s="81"/>
      <c r="H29" s="62"/>
      <c r="I29" s="62"/>
      <c r="J29" s="62" t="s">
        <v>346</v>
      </c>
    </row>
    <row r="30" spans="1:10" x14ac:dyDescent="0.25">
      <c r="A30" s="86" t="s">
        <v>2546</v>
      </c>
      <c r="B30" s="86" t="s">
        <v>2545</v>
      </c>
      <c r="C30" s="86"/>
      <c r="D30" s="60"/>
      <c r="E30" s="60"/>
      <c r="F30" s="79"/>
      <c r="G30" s="79"/>
      <c r="H30" s="60"/>
      <c r="I30" s="60"/>
      <c r="J30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DAD3-D8F9-4488-BA40-20A3C0954875}">
  <sheetPr codeName="Sheet1"/>
  <dimension ref="A2:AW931"/>
  <sheetViews>
    <sheetView topLeftCell="A889" workbookViewId="0">
      <selection activeCell="AW931" sqref="AW93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50">
        <v>0</v>
      </c>
      <c r="C55" s="285"/>
      <c r="D55" s="51" t="s">
        <v>2554</v>
      </c>
    </row>
    <row r="56" spans="1:4" x14ac:dyDescent="0.25">
      <c r="A56" s="285"/>
      <c r="B56" s="285"/>
      <c r="C56" s="285"/>
      <c r="D56" s="59" t="s">
        <v>306</v>
      </c>
    </row>
    <row r="57" spans="1:4" x14ac:dyDescent="0.25">
      <c r="D57" s="55" t="s">
        <v>35</v>
      </c>
    </row>
    <row r="139" spans="2:4" x14ac:dyDescent="0.25">
      <c r="B139" s="50">
        <v>0</v>
      </c>
      <c r="D139" s="51" t="s">
        <v>2558</v>
      </c>
    </row>
    <row r="140" spans="2:4" x14ac:dyDescent="0.25">
      <c r="D140" s="59" t="s">
        <v>303</v>
      </c>
    </row>
    <row r="141" spans="2:4" x14ac:dyDescent="0.25">
      <c r="D141" s="55" t="s">
        <v>546</v>
      </c>
    </row>
    <row r="142" spans="2:4" x14ac:dyDescent="0.25">
      <c r="D142" s="68" t="s">
        <v>2554</v>
      </c>
    </row>
    <row r="144" spans="2:4" x14ac:dyDescent="0.25">
      <c r="D144" s="47" t="s">
        <v>2555</v>
      </c>
    </row>
    <row r="197" spans="2:4" x14ac:dyDescent="0.25">
      <c r="B197" s="50">
        <v>0</v>
      </c>
      <c r="D197" s="51" t="s">
        <v>2461</v>
      </c>
    </row>
    <row r="198" spans="2:4" x14ac:dyDescent="0.25">
      <c r="D198" s="59" t="s">
        <v>304</v>
      </c>
    </row>
    <row r="200" spans="2:4" x14ac:dyDescent="0.25">
      <c r="D200" s="47" t="s">
        <v>2463</v>
      </c>
    </row>
    <row r="201" spans="2:4" x14ac:dyDescent="0.25">
      <c r="D201" s="54" t="s">
        <v>2464</v>
      </c>
    </row>
    <row r="203" spans="2:4" x14ac:dyDescent="0.25">
      <c r="D203" s="47" t="s">
        <v>2458</v>
      </c>
    </row>
    <row r="225" spans="4:49" x14ac:dyDescent="0.25">
      <c r="D225" s="47" t="s">
        <v>309</v>
      </c>
      <c r="K225" s="51" t="s">
        <v>577</v>
      </c>
      <c r="V225" s="56" t="s">
        <v>34</v>
      </c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</row>
    <row r="226" spans="4:49" x14ac:dyDescent="0.25">
      <c r="D226" s="47" t="s">
        <v>316</v>
      </c>
      <c r="K226" s="51" t="s">
        <v>2465</v>
      </c>
      <c r="V226" s="56" t="s">
        <v>488</v>
      </c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</row>
    <row r="227" spans="4:49" x14ac:dyDescent="0.25">
      <c r="D227" s="47" t="s">
        <v>495</v>
      </c>
      <c r="K227" s="51" t="s">
        <v>2466</v>
      </c>
      <c r="V227" s="56" t="s">
        <v>2572</v>
      </c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</row>
    <row r="228" spans="4:49" x14ac:dyDescent="0.25">
      <c r="D228" s="47" t="s">
        <v>496</v>
      </c>
      <c r="K228" s="51" t="s">
        <v>2467</v>
      </c>
      <c r="V228" s="56" t="s">
        <v>2573</v>
      </c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</row>
    <row r="229" spans="4:49" x14ac:dyDescent="0.25">
      <c r="D229" s="47" t="s">
        <v>792</v>
      </c>
      <c r="K229" s="51" t="s">
        <v>766</v>
      </c>
      <c r="V229" s="56" t="s">
        <v>2574</v>
      </c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</row>
    <row r="230" spans="4:49" x14ac:dyDescent="0.25">
      <c r="D230" s="47" t="s">
        <v>759</v>
      </c>
      <c r="K230" s="51" t="s">
        <v>681</v>
      </c>
      <c r="V230" s="56" t="s">
        <v>2575</v>
      </c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</row>
    <row r="231" spans="4:49" x14ac:dyDescent="0.25">
      <c r="D231" s="47" t="s">
        <v>541</v>
      </c>
      <c r="K231" s="51" t="s">
        <v>2468</v>
      </c>
    </row>
    <row r="232" spans="4:49" x14ac:dyDescent="0.25">
      <c r="D232" s="47" t="s">
        <v>2469</v>
      </c>
      <c r="K232" s="51" t="s">
        <v>677</v>
      </c>
    </row>
    <row r="233" spans="4:49" x14ac:dyDescent="0.25">
      <c r="D233" s="47" t="s">
        <v>2470</v>
      </c>
      <c r="K233" s="51" t="s">
        <v>767</v>
      </c>
    </row>
    <row r="234" spans="4:49" x14ac:dyDescent="0.25">
      <c r="D234" s="47" t="s">
        <v>30</v>
      </c>
      <c r="K234" s="51" t="s">
        <v>2471</v>
      </c>
    </row>
    <row r="235" spans="4:49" x14ac:dyDescent="0.25">
      <c r="D235" s="47" t="s">
        <v>2472</v>
      </c>
      <c r="K235" s="51" t="s">
        <v>2473</v>
      </c>
    </row>
    <row r="237" spans="4:49" x14ac:dyDescent="0.25">
      <c r="D237" s="56" t="s">
        <v>354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D237" s="56" t="s">
        <v>271</v>
      </c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</row>
    <row r="238" spans="4:49" x14ac:dyDescent="0.25">
      <c r="D238" s="56" t="s">
        <v>445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D238" s="56" t="s">
        <v>257</v>
      </c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</row>
    <row r="239" spans="4:49" x14ac:dyDescent="0.25">
      <c r="D239" s="56" t="s">
        <v>461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D239" s="56" t="s">
        <v>329</v>
      </c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</row>
    <row r="240" spans="4:49" x14ac:dyDescent="0.25">
      <c r="D240" s="56" t="s">
        <v>353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D240" s="56" t="s">
        <v>279</v>
      </c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</row>
    <row r="241" spans="4:49" x14ac:dyDescent="0.25">
      <c r="D241" s="56" t="s">
        <v>452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D241" s="56" t="s">
        <v>332</v>
      </c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</row>
    <row r="242" spans="4:49" x14ac:dyDescent="0.25">
      <c r="D242" s="56" t="s">
        <v>524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D242" s="56" t="s">
        <v>333</v>
      </c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</row>
    <row r="243" spans="4:49" x14ac:dyDescent="0.25">
      <c r="D243" s="56" t="s">
        <v>257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D243" s="56" t="s">
        <v>2576</v>
      </c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</row>
    <row r="244" spans="4:49" x14ac:dyDescent="0.25">
      <c r="D244" s="56" t="s">
        <v>329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</row>
    <row r="245" spans="4:49" x14ac:dyDescent="0.25">
      <c r="D245" s="56" t="s">
        <v>279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</row>
    <row r="246" spans="4:49" x14ac:dyDescent="0.25">
      <c r="D246" s="56" t="s">
        <v>332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</row>
    <row r="247" spans="4:49" x14ac:dyDescent="0.25">
      <c r="D247" s="56" t="s">
        <v>333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</row>
    <row r="248" spans="4:49" x14ac:dyDescent="0.25">
      <c r="D248" s="56" t="s">
        <v>2488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</row>
    <row r="250" spans="4:49" x14ac:dyDescent="0.25">
      <c r="D250" s="51" t="s">
        <v>2310</v>
      </c>
    </row>
    <row r="252" spans="4:49" x14ac:dyDescent="0.25">
      <c r="D252" s="47" t="s">
        <v>2577</v>
      </c>
    </row>
    <row r="268" s="285" customFormat="1" x14ac:dyDescent="0.25"/>
    <row r="269" s="285" customFormat="1" x14ac:dyDescent="0.25"/>
    <row r="270" s="285" customFormat="1" x14ac:dyDescent="0.25"/>
    <row r="271" s="285" customFormat="1" x14ac:dyDescent="0.25"/>
    <row r="272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300" spans="2:4" x14ac:dyDescent="0.25">
      <c r="B300" s="50">
        <v>0</v>
      </c>
      <c r="C300" s="285"/>
      <c r="D300" s="51" t="s">
        <v>2567</v>
      </c>
    </row>
    <row r="301" spans="2:4" x14ac:dyDescent="0.25">
      <c r="B301" s="285"/>
      <c r="C301" s="285"/>
      <c r="D301" s="59" t="s">
        <v>303</v>
      </c>
    </row>
    <row r="302" spans="2:4" x14ac:dyDescent="0.25">
      <c r="D302" s="55" t="s">
        <v>546</v>
      </c>
    </row>
    <row r="303" spans="2:4" x14ac:dyDescent="0.25">
      <c r="D303" s="68" t="s">
        <v>2461</v>
      </c>
    </row>
    <row r="305" spans="4:4" x14ac:dyDescent="0.25">
      <c r="D305" s="47" t="s">
        <v>2557</v>
      </c>
    </row>
    <row r="367" spans="2:4" x14ac:dyDescent="0.25">
      <c r="B367" s="48">
        <v>0</v>
      </c>
      <c r="C367" s="285"/>
      <c r="D367" s="51" t="s">
        <v>362</v>
      </c>
    </row>
    <row r="378" spans="4:25" x14ac:dyDescent="0.25">
      <c r="D378" s="47" t="s">
        <v>336</v>
      </c>
    </row>
    <row r="379" spans="4:25" s="285" customFormat="1" x14ac:dyDescent="0.25">
      <c r="D379" s="51" t="s">
        <v>2559</v>
      </c>
    </row>
    <row r="381" spans="4:25" x14ac:dyDescent="0.25">
      <c r="D381" s="56" t="s">
        <v>341</v>
      </c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4:25" x14ac:dyDescent="0.25">
      <c r="D382" s="56" t="s">
        <v>349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4:25" x14ac:dyDescent="0.25">
      <c r="D383" s="56" t="s">
        <v>832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4:25" x14ac:dyDescent="0.25">
      <c r="D384" s="56" t="s">
        <v>2560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4:25" x14ac:dyDescent="0.25">
      <c r="D385" s="285"/>
      <c r="E385" s="285"/>
      <c r="F385" s="285"/>
      <c r="G385" s="285"/>
      <c r="H385" s="285"/>
      <c r="I385" s="285"/>
      <c r="J385" s="285"/>
      <c r="K385" s="285"/>
      <c r="L385" s="285"/>
      <c r="M385" s="285"/>
      <c r="N385" s="285"/>
      <c r="O385" s="285"/>
      <c r="P385" s="285"/>
      <c r="Q385" s="285"/>
      <c r="R385" s="285"/>
      <c r="S385" s="285"/>
      <c r="T385" s="285"/>
      <c r="U385" s="285"/>
      <c r="V385" s="285"/>
      <c r="W385" s="285"/>
      <c r="X385" s="285"/>
      <c r="Y385" s="285"/>
    </row>
    <row r="386" spans="4:25" x14ac:dyDescent="0.25">
      <c r="D386" s="57" t="s">
        <v>357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285"/>
      <c r="U386" s="285"/>
      <c r="V386" s="285"/>
      <c r="W386" s="285"/>
      <c r="X386" s="285"/>
      <c r="Y386" s="285"/>
    </row>
    <row r="387" spans="4:25" x14ac:dyDescent="0.25">
      <c r="D387" s="57" t="s">
        <v>322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285"/>
      <c r="U387" s="285"/>
      <c r="V387" s="285"/>
      <c r="W387" s="285"/>
      <c r="X387" s="285"/>
      <c r="Y387" s="285"/>
    </row>
    <row r="388" spans="4:25" x14ac:dyDescent="0.25">
      <c r="D388" s="57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285"/>
      <c r="U388" s="285"/>
      <c r="V388" s="285"/>
      <c r="W388" s="285"/>
      <c r="X388" s="285"/>
      <c r="Y388" s="285"/>
    </row>
    <row r="389" spans="4:25" x14ac:dyDescent="0.25">
      <c r="D389" s="57" t="s">
        <v>836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285"/>
      <c r="U389" s="285"/>
      <c r="V389" s="285"/>
      <c r="W389" s="285"/>
      <c r="X389" s="285"/>
      <c r="Y389" s="285"/>
    </row>
    <row r="390" spans="4:25" x14ac:dyDescent="0.25">
      <c r="D390" s="57" t="s">
        <v>282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285"/>
      <c r="U390" s="285"/>
      <c r="V390" s="285"/>
      <c r="W390" s="285"/>
      <c r="X390" s="285"/>
      <c r="Y390" s="285"/>
    </row>
    <row r="391" spans="4:25" x14ac:dyDescent="0.25">
      <c r="D391" s="57" t="s">
        <v>834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285"/>
      <c r="U391" s="285"/>
      <c r="V391" s="285"/>
      <c r="W391" s="285"/>
      <c r="X391" s="285"/>
      <c r="Y391" s="285"/>
    </row>
    <row r="392" spans="4:25" x14ac:dyDescent="0.25">
      <c r="D392" s="57" t="s">
        <v>835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285"/>
      <c r="U392" s="285"/>
      <c r="V392" s="285"/>
      <c r="W392" s="285"/>
      <c r="X392" s="285"/>
      <c r="Y392" s="285"/>
    </row>
    <row r="393" spans="4:25" x14ac:dyDescent="0.25">
      <c r="D393" s="57" t="s">
        <v>2561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285"/>
      <c r="U393" s="285"/>
      <c r="V393" s="285"/>
      <c r="W393" s="285"/>
      <c r="X393" s="285"/>
      <c r="Y393" s="285"/>
    </row>
    <row r="394" spans="4:25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285"/>
      <c r="U394" s="285"/>
      <c r="V394" s="285"/>
      <c r="W394" s="285"/>
      <c r="X394" s="285"/>
      <c r="Y394" s="285"/>
    </row>
    <row r="395" spans="4:25" x14ac:dyDescent="0.25">
      <c r="D395" s="57" t="s">
        <v>263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285"/>
      <c r="U395" s="285"/>
      <c r="V395" s="285"/>
      <c r="W395" s="285"/>
      <c r="X395" s="285"/>
      <c r="Y395" s="285"/>
    </row>
    <row r="396" spans="4:25" x14ac:dyDescent="0.25">
      <c r="D396" s="57" t="s">
        <v>264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285"/>
      <c r="U396" s="285"/>
      <c r="V396" s="285"/>
      <c r="W396" s="285"/>
      <c r="X396" s="285"/>
      <c r="Y396" s="285"/>
    </row>
    <row r="397" spans="4:25" x14ac:dyDescent="0.25">
      <c r="D397" s="57" t="s">
        <v>358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285"/>
      <c r="U397" s="285"/>
      <c r="V397" s="285"/>
      <c r="W397" s="285"/>
      <c r="X397" s="285"/>
      <c r="Y397" s="285"/>
    </row>
    <row r="410" spans="1:4" x14ac:dyDescent="0.25">
      <c r="A410" s="285"/>
      <c r="B410" s="50">
        <v>0</v>
      </c>
      <c r="C410" s="285"/>
      <c r="D410" s="51" t="s">
        <v>2569</v>
      </c>
    </row>
    <row r="411" spans="1:4" x14ac:dyDescent="0.25">
      <c r="A411" s="285"/>
      <c r="B411" s="285"/>
      <c r="C411" s="285"/>
      <c r="D411" s="59" t="s">
        <v>302</v>
      </c>
    </row>
    <row r="412" spans="1:4" x14ac:dyDescent="0.25">
      <c r="D412" s="55" t="s">
        <v>35</v>
      </c>
    </row>
    <row r="857" spans="2:4" x14ac:dyDescent="0.25">
      <c r="B857" s="50">
        <v>0</v>
      </c>
      <c r="C857" s="285"/>
      <c r="D857" s="51" t="s">
        <v>2596</v>
      </c>
    </row>
    <row r="858" spans="2:4" x14ac:dyDescent="0.25">
      <c r="B858" s="285"/>
      <c r="C858" s="285"/>
      <c r="D858" s="59" t="s">
        <v>304</v>
      </c>
    </row>
    <row r="860" spans="2:4" x14ac:dyDescent="0.25">
      <c r="D860" s="47" t="s">
        <v>36</v>
      </c>
    </row>
    <row r="861" spans="2:4" x14ac:dyDescent="0.25">
      <c r="D861" s="54" t="s">
        <v>2597</v>
      </c>
    </row>
    <row r="863" spans="2:4" x14ac:dyDescent="0.25">
      <c r="D863" s="47" t="s">
        <v>2593</v>
      </c>
    </row>
    <row r="884" spans="4:21" x14ac:dyDescent="0.25">
      <c r="D884" s="47" t="s">
        <v>309</v>
      </c>
      <c r="M884" s="47" t="s">
        <v>275</v>
      </c>
    </row>
    <row r="885" spans="4:21" x14ac:dyDescent="0.25">
      <c r="D885" s="47" t="s">
        <v>2598</v>
      </c>
      <c r="M885" s="51" t="s">
        <v>2599</v>
      </c>
    </row>
    <row r="887" spans="4:21" x14ac:dyDescent="0.25">
      <c r="D887" s="56" t="s">
        <v>342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</row>
    <row r="888" spans="4:21" x14ac:dyDescent="0.25">
      <c r="D888" s="56" t="s">
        <v>505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</row>
    <row r="889" spans="4:21" x14ac:dyDescent="0.25">
      <c r="D889" s="56" t="s">
        <v>257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</row>
    <row r="890" spans="4:21" x14ac:dyDescent="0.25">
      <c r="D890" s="56" t="s">
        <v>2600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</row>
    <row r="892" spans="4:21" x14ac:dyDescent="0.25">
      <c r="D892" s="57" t="s">
        <v>357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</row>
    <row r="893" spans="4:21" x14ac:dyDescent="0.25">
      <c r="D893" s="57" t="s">
        <v>322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</row>
    <row r="894" spans="4:21" x14ac:dyDescent="0.25">
      <c r="D894" s="57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</row>
    <row r="895" spans="4:21" x14ac:dyDescent="0.25">
      <c r="D895" s="57" t="s">
        <v>280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</row>
    <row r="896" spans="4:21" x14ac:dyDescent="0.25">
      <c r="D896" s="57" t="s">
        <v>282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</row>
    <row r="897" spans="4:20" x14ac:dyDescent="0.25">
      <c r="D897" s="57" t="s">
        <v>2601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</row>
    <row r="898" spans="4:20" x14ac:dyDescent="0.25">
      <c r="D898" s="57" t="s">
        <v>2602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</row>
    <row r="899" spans="4:20" x14ac:dyDescent="0.25">
      <c r="D899" s="57" t="s">
        <v>2603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4:20" s="285" customFormat="1" x14ac:dyDescent="0.25">
      <c r="D900" s="57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4:20" s="285" customFormat="1" x14ac:dyDescent="0.25">
      <c r="D901" s="57" t="s">
        <v>263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4:20" s="285" customFormat="1" x14ac:dyDescent="0.25">
      <c r="D902" s="57" t="s">
        <v>264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4:20" s="285" customFormat="1" x14ac:dyDescent="0.25">
      <c r="D903" s="57" t="s">
        <v>358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4:20" s="285" customFormat="1" x14ac:dyDescent="0.25"/>
    <row r="905" spans="4:20" s="285" customFormat="1" x14ac:dyDescent="0.25">
      <c r="D905" s="285" t="s">
        <v>2604</v>
      </c>
    </row>
    <row r="906" spans="4:20" s="285" customFormat="1" x14ac:dyDescent="0.25"/>
    <row r="907" spans="4:20" s="285" customFormat="1" x14ac:dyDescent="0.25"/>
    <row r="908" spans="4:20" s="285" customFormat="1" x14ac:dyDescent="0.25"/>
    <row r="909" spans="4:20" s="285" customFormat="1" x14ac:dyDescent="0.25"/>
    <row r="910" spans="4:20" s="285" customFormat="1" x14ac:dyDescent="0.25"/>
    <row r="911" spans="4:20" s="285" customFormat="1" x14ac:dyDescent="0.25"/>
    <row r="912" spans="4:20" s="285" customFormat="1" x14ac:dyDescent="0.25"/>
    <row r="913" s="285" customFormat="1" x14ac:dyDescent="0.25"/>
    <row r="914" s="285" customFormat="1" x14ac:dyDescent="0.25"/>
    <row r="915" s="285" customFormat="1" x14ac:dyDescent="0.25"/>
    <row r="916" s="285" customFormat="1" x14ac:dyDescent="0.25"/>
    <row r="917" s="285" customFormat="1" x14ac:dyDescent="0.25"/>
    <row r="918" s="285" customFormat="1" x14ac:dyDescent="0.25"/>
    <row r="919" s="285" customFormat="1" x14ac:dyDescent="0.25"/>
    <row r="920" s="285" customFormat="1" x14ac:dyDescent="0.25"/>
    <row r="921" s="285" customFormat="1" x14ac:dyDescent="0.25"/>
    <row r="922" s="285" customFormat="1" x14ac:dyDescent="0.25"/>
    <row r="923" s="285" customFormat="1" x14ac:dyDescent="0.25"/>
    <row r="924" s="285" customFormat="1" x14ac:dyDescent="0.25"/>
    <row r="925" s="285" customFormat="1" x14ac:dyDescent="0.25"/>
    <row r="926" s="285" customFormat="1" x14ac:dyDescent="0.25"/>
    <row r="927" s="285" customFormat="1" x14ac:dyDescent="0.25"/>
    <row r="928" s="285" customFormat="1" x14ac:dyDescent="0.25"/>
    <row r="929" spans="2:4" s="285" customFormat="1" x14ac:dyDescent="0.25"/>
    <row r="930" spans="2:4" x14ac:dyDescent="0.25">
      <c r="B930" s="48">
        <v>0</v>
      </c>
      <c r="C930" s="285"/>
      <c r="D930" s="51" t="s">
        <v>2226</v>
      </c>
    </row>
    <row r="931" spans="2:4" x14ac:dyDescent="0.25">
      <c r="B931" s="285"/>
      <c r="C931" s="285"/>
      <c r="D931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AFB4-849D-4C9B-9650-5348B1A701D9}"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286" bestFit="1" customWidth="1"/>
    <col min="2" max="2" width="39.85546875" style="286" bestFit="1" customWidth="1"/>
    <col min="3" max="3" width="14.85546875" style="286" customWidth="1"/>
    <col min="4" max="4" width="17" style="286" bestFit="1" customWidth="1"/>
    <col min="5" max="5" width="18.85546875" style="286" bestFit="1" customWidth="1"/>
    <col min="6" max="7" width="10.7109375" style="286" bestFit="1" customWidth="1"/>
    <col min="8" max="8" width="8.5703125" style="286" bestFit="1" customWidth="1"/>
    <col min="9" max="9" width="7.5703125" style="286" bestFit="1" customWidth="1"/>
    <col min="10" max="10" width="10.140625" style="286" bestFit="1" customWidth="1"/>
    <col min="11" max="16384" width="2.85546875" style="286"/>
  </cols>
  <sheetData>
    <row r="2" spans="1:10" ht="18.75" x14ac:dyDescent="0.25">
      <c r="A2" s="298" t="s">
        <v>2562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2563</v>
      </c>
      <c r="B3" s="299"/>
      <c r="C3" s="299"/>
      <c r="D3" s="299"/>
      <c r="E3" s="299"/>
      <c r="F3" s="299"/>
      <c r="G3" s="299"/>
      <c r="H3" s="299"/>
      <c r="I3" s="299"/>
    </row>
    <row r="4" spans="1:10" s="28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8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8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88" customFormat="1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s="288" customFormat="1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s="288" customFormat="1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s="288" customFormat="1" ht="45" x14ac:dyDescent="0.25">
      <c r="A10" s="86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s="288" customFormat="1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s="288" customFormat="1" ht="45" x14ac:dyDescent="0.25">
      <c r="A12" s="86" t="s">
        <v>1957</v>
      </c>
      <c r="B12" s="86" t="s">
        <v>1958</v>
      </c>
      <c r="C12" s="86" t="s">
        <v>361</v>
      </c>
      <c r="D12" s="86" t="s">
        <v>330</v>
      </c>
      <c r="E12" s="86" t="s">
        <v>276</v>
      </c>
      <c r="F12" s="87">
        <v>44935.460416667003</v>
      </c>
      <c r="G12" s="87">
        <v>45371.418749999997</v>
      </c>
      <c r="H12" s="86" t="s">
        <v>23</v>
      </c>
      <c r="I12" s="86" t="s">
        <v>18</v>
      </c>
      <c r="J12" s="86" t="s">
        <v>260</v>
      </c>
    </row>
    <row r="13" spans="1:10" s="288" customFormat="1" ht="45" x14ac:dyDescent="0.25">
      <c r="A13" s="84" t="s">
        <v>1963</v>
      </c>
      <c r="B13" s="84" t="s">
        <v>1964</v>
      </c>
      <c r="C13" s="84" t="s">
        <v>361</v>
      </c>
      <c r="D13" s="84" t="s">
        <v>330</v>
      </c>
      <c r="E13" s="84" t="s">
        <v>276</v>
      </c>
      <c r="F13" s="85">
        <v>44935.470833332998</v>
      </c>
      <c r="G13" s="85">
        <v>45371.429166667003</v>
      </c>
      <c r="H13" s="84" t="s">
        <v>23</v>
      </c>
      <c r="I13" s="84" t="s">
        <v>18</v>
      </c>
      <c r="J13" s="84" t="s">
        <v>260</v>
      </c>
    </row>
    <row r="14" spans="1:10" s="288" customFormat="1" ht="45" x14ac:dyDescent="0.25">
      <c r="A14" s="86" t="s">
        <v>1977</v>
      </c>
      <c r="B14" s="86" t="s">
        <v>1978</v>
      </c>
      <c r="C14" s="86" t="s">
        <v>361</v>
      </c>
      <c r="D14" s="86" t="s">
        <v>330</v>
      </c>
      <c r="E14" s="86" t="s">
        <v>276</v>
      </c>
      <c r="F14" s="87">
        <v>44935.633333332997</v>
      </c>
      <c r="G14" s="87">
        <v>45371.591666667002</v>
      </c>
      <c r="H14" s="86" t="s">
        <v>23</v>
      </c>
      <c r="I14" s="86" t="s">
        <v>18</v>
      </c>
      <c r="J14" s="86" t="s">
        <v>260</v>
      </c>
    </row>
    <row r="15" spans="1:10" s="288" customFormat="1" ht="45" x14ac:dyDescent="0.25">
      <c r="A15" s="84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s="288" customFormat="1" ht="45" x14ac:dyDescent="0.25">
      <c r="A16" s="86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s="288" customFormat="1" ht="45" x14ac:dyDescent="0.25">
      <c r="A17" s="84" t="s">
        <v>2195</v>
      </c>
      <c r="B17" s="84" t="s">
        <v>2249</v>
      </c>
      <c r="C17" s="84" t="s">
        <v>361</v>
      </c>
      <c r="D17" s="84" t="s">
        <v>330</v>
      </c>
      <c r="E17" s="84" t="s">
        <v>276</v>
      </c>
      <c r="F17" s="85">
        <v>44936.545833333003</v>
      </c>
      <c r="G17" s="85">
        <v>45372.545833333003</v>
      </c>
      <c r="H17" s="84" t="s">
        <v>23</v>
      </c>
      <c r="I17" s="84" t="s">
        <v>18</v>
      </c>
      <c r="J17" s="84" t="s">
        <v>260</v>
      </c>
    </row>
    <row r="18" spans="1:10" s="288" customFormat="1" ht="45" x14ac:dyDescent="0.25">
      <c r="A18" s="69" t="s">
        <v>2293</v>
      </c>
      <c r="B18" s="69" t="s">
        <v>2290</v>
      </c>
      <c r="C18" s="69" t="s">
        <v>595</v>
      </c>
      <c r="D18" s="69" t="s">
        <v>330</v>
      </c>
      <c r="E18" s="69" t="s">
        <v>276</v>
      </c>
      <c r="F18" s="80">
        <v>44938.480555556001</v>
      </c>
      <c r="G18" s="80">
        <v>45377.438888889003</v>
      </c>
      <c r="H18" s="69" t="s">
        <v>23</v>
      </c>
      <c r="I18" s="69" t="s">
        <v>18</v>
      </c>
      <c r="J18" s="69" t="s">
        <v>255</v>
      </c>
    </row>
    <row r="19" spans="1:10" s="288" customFormat="1" ht="75" x14ac:dyDescent="0.25">
      <c r="A19" s="60"/>
      <c r="B19" s="60"/>
      <c r="C19" s="69" t="s">
        <v>860</v>
      </c>
      <c r="D19" s="69" t="s">
        <v>865</v>
      </c>
      <c r="E19" s="60"/>
      <c r="F19" s="79"/>
      <c r="G19" s="79"/>
      <c r="H19" s="60"/>
      <c r="I19" s="60"/>
      <c r="J19" s="60"/>
    </row>
    <row r="20" spans="1:10" s="288" customFormat="1" ht="45" x14ac:dyDescent="0.25">
      <c r="A20" s="84" t="s">
        <v>2364</v>
      </c>
      <c r="B20" s="67" t="s">
        <v>2369</v>
      </c>
      <c r="C20" s="67" t="s">
        <v>2393</v>
      </c>
      <c r="D20" s="67" t="s">
        <v>330</v>
      </c>
      <c r="E20" s="67" t="s">
        <v>276</v>
      </c>
      <c r="F20" s="75">
        <v>44939.614583333001</v>
      </c>
      <c r="G20" s="75">
        <v>45378.572916666999</v>
      </c>
      <c r="H20" s="67" t="s">
        <v>23</v>
      </c>
      <c r="I20" s="67" t="s">
        <v>18</v>
      </c>
      <c r="J20" s="67" t="s">
        <v>260</v>
      </c>
    </row>
    <row r="21" spans="1:10" s="288" customFormat="1" ht="45" x14ac:dyDescent="0.25">
      <c r="A21" s="63" t="s">
        <v>2376</v>
      </c>
      <c r="B21" s="63" t="s">
        <v>2377</v>
      </c>
      <c r="C21" s="63" t="s">
        <v>356</v>
      </c>
      <c r="D21" s="63" t="s">
        <v>330</v>
      </c>
      <c r="E21" s="63" t="s">
        <v>276</v>
      </c>
      <c r="F21" s="76">
        <v>44939.627777777998</v>
      </c>
      <c r="G21" s="76">
        <v>45378.586111110999</v>
      </c>
      <c r="H21" s="63" t="s">
        <v>23</v>
      </c>
      <c r="I21" s="63" t="s">
        <v>18</v>
      </c>
      <c r="J21" s="63" t="s">
        <v>260</v>
      </c>
    </row>
    <row r="22" spans="1:10" s="288" customFormat="1" ht="45" x14ac:dyDescent="0.25">
      <c r="A22" s="67" t="s">
        <v>2397</v>
      </c>
      <c r="B22" s="67" t="s">
        <v>2398</v>
      </c>
      <c r="C22" s="67" t="s">
        <v>272</v>
      </c>
      <c r="D22" s="67" t="s">
        <v>330</v>
      </c>
      <c r="E22" s="67" t="s">
        <v>276</v>
      </c>
      <c r="F22" s="75">
        <v>44942.335416667003</v>
      </c>
      <c r="G22" s="75">
        <v>45378.627083332998</v>
      </c>
      <c r="H22" s="67" t="s">
        <v>23</v>
      </c>
      <c r="I22" s="67" t="s">
        <v>18</v>
      </c>
      <c r="J22" s="67" t="s">
        <v>260</v>
      </c>
    </row>
    <row r="23" spans="1:10" s="288" customFormat="1" ht="45" x14ac:dyDescent="0.25">
      <c r="A23" s="63" t="s">
        <v>2423</v>
      </c>
      <c r="B23" s="63" t="s">
        <v>2425</v>
      </c>
      <c r="C23" s="63" t="s">
        <v>2393</v>
      </c>
      <c r="D23" s="63" t="s">
        <v>330</v>
      </c>
      <c r="E23" s="63" t="s">
        <v>276</v>
      </c>
      <c r="F23" s="76">
        <v>44942.366666667003</v>
      </c>
      <c r="G23" s="76">
        <v>45378.658333332998</v>
      </c>
      <c r="H23" s="63" t="s">
        <v>23</v>
      </c>
      <c r="I23" s="63" t="s">
        <v>18</v>
      </c>
      <c r="J23" s="63" t="s">
        <v>260</v>
      </c>
    </row>
    <row r="24" spans="1:10" s="288" customFormat="1" ht="45" x14ac:dyDescent="0.25">
      <c r="A24" s="67" t="s">
        <v>2437</v>
      </c>
      <c r="B24" s="67" t="s">
        <v>2436</v>
      </c>
      <c r="C24" s="67" t="s">
        <v>325</v>
      </c>
      <c r="D24" s="67" t="s">
        <v>330</v>
      </c>
      <c r="E24" s="67" t="s">
        <v>276</v>
      </c>
      <c r="F24" s="75">
        <v>44942.634027777996</v>
      </c>
      <c r="G24" s="75">
        <v>45379.592361110997</v>
      </c>
      <c r="H24" s="67" t="s">
        <v>23</v>
      </c>
      <c r="I24" s="67" t="s">
        <v>18</v>
      </c>
      <c r="J24" s="67" t="s">
        <v>260</v>
      </c>
    </row>
    <row r="25" spans="1:10" s="288" customFormat="1" ht="45" x14ac:dyDescent="0.25">
      <c r="A25" s="63" t="s">
        <v>2448</v>
      </c>
      <c r="B25" s="63" t="s">
        <v>2450</v>
      </c>
      <c r="C25" s="63" t="s">
        <v>319</v>
      </c>
      <c r="D25" s="63" t="s">
        <v>330</v>
      </c>
      <c r="E25" s="63" t="s">
        <v>276</v>
      </c>
      <c r="F25" s="76">
        <v>44942.681250000001</v>
      </c>
      <c r="G25" s="76">
        <v>45379.639583333003</v>
      </c>
      <c r="H25" s="63" t="s">
        <v>23</v>
      </c>
      <c r="I25" s="63" t="s">
        <v>18</v>
      </c>
      <c r="J25" s="63" t="s">
        <v>260</v>
      </c>
    </row>
    <row r="26" spans="1:10" s="288" customFormat="1" ht="45" x14ac:dyDescent="0.25">
      <c r="A26" s="84" t="s">
        <v>2459</v>
      </c>
      <c r="B26" s="84" t="s">
        <v>2462</v>
      </c>
      <c r="C26" s="84" t="s">
        <v>356</v>
      </c>
      <c r="D26" s="84" t="s">
        <v>330</v>
      </c>
      <c r="E26" s="84" t="s">
        <v>347</v>
      </c>
      <c r="F26" s="85">
        <v>44943.375694444003</v>
      </c>
      <c r="G26" s="85">
        <v>45380.334027778001</v>
      </c>
      <c r="H26" s="84" t="s">
        <v>23</v>
      </c>
      <c r="I26" s="84" t="s">
        <v>18</v>
      </c>
      <c r="J26" s="84" t="s">
        <v>255</v>
      </c>
    </row>
    <row r="27" spans="1:10" s="288" customFormat="1" ht="45" x14ac:dyDescent="0.25">
      <c r="A27" s="86" t="s">
        <v>2511</v>
      </c>
      <c r="B27" s="86" t="s">
        <v>2475</v>
      </c>
      <c r="C27" s="86" t="s">
        <v>1181</v>
      </c>
      <c r="D27" s="86" t="s">
        <v>330</v>
      </c>
      <c r="E27" s="86" t="s">
        <v>276</v>
      </c>
      <c r="F27" s="87">
        <v>44943.468055555997</v>
      </c>
      <c r="G27" s="87">
        <v>45380.426388888998</v>
      </c>
      <c r="H27" s="86" t="s">
        <v>23</v>
      </c>
      <c r="I27" s="86" t="s">
        <v>18</v>
      </c>
      <c r="J27" s="86" t="s">
        <v>260</v>
      </c>
    </row>
    <row r="28" spans="1:10" s="288" customFormat="1" ht="45" x14ac:dyDescent="0.25">
      <c r="A28" s="84" t="s">
        <v>2489</v>
      </c>
      <c r="B28" s="84" t="s">
        <v>2490</v>
      </c>
      <c r="C28" s="84" t="s">
        <v>356</v>
      </c>
      <c r="D28" s="84" t="s">
        <v>330</v>
      </c>
      <c r="E28" s="84" t="s">
        <v>276</v>
      </c>
      <c r="F28" s="85">
        <v>44943.479861111002</v>
      </c>
      <c r="G28" s="85">
        <v>45380.438194444003</v>
      </c>
      <c r="H28" s="84" t="s">
        <v>23</v>
      </c>
      <c r="I28" s="84" t="s">
        <v>18</v>
      </c>
      <c r="J28" s="84" t="s">
        <v>260</v>
      </c>
    </row>
    <row r="29" spans="1:10" s="288" customFormat="1" ht="45" x14ac:dyDescent="0.25">
      <c r="A29" s="86" t="s">
        <v>2516</v>
      </c>
      <c r="B29" s="86" t="s">
        <v>2517</v>
      </c>
      <c r="C29" s="86" t="s">
        <v>356</v>
      </c>
      <c r="D29" s="86" t="s">
        <v>330</v>
      </c>
      <c r="E29" s="86" t="s">
        <v>276</v>
      </c>
      <c r="F29" s="87">
        <v>44943.625</v>
      </c>
      <c r="G29" s="87">
        <v>45380.583333333001</v>
      </c>
      <c r="H29" s="86" t="s">
        <v>23</v>
      </c>
      <c r="I29" s="86" t="s">
        <v>18</v>
      </c>
      <c r="J29" s="86" t="s">
        <v>260</v>
      </c>
    </row>
    <row r="30" spans="1:10" s="288" customFormat="1" ht="45" x14ac:dyDescent="0.25">
      <c r="A30" s="84" t="s">
        <v>2546</v>
      </c>
      <c r="B30" s="84" t="s">
        <v>2545</v>
      </c>
      <c r="C30" s="84" t="s">
        <v>325</v>
      </c>
      <c r="D30" s="84" t="s">
        <v>330</v>
      </c>
      <c r="E30" s="84" t="s">
        <v>276</v>
      </c>
      <c r="F30" s="85">
        <v>44943.674305556</v>
      </c>
      <c r="G30" s="85">
        <v>45380.632638889001</v>
      </c>
      <c r="H30" s="84" t="s">
        <v>23</v>
      </c>
      <c r="I30" s="84" t="s">
        <v>18</v>
      </c>
      <c r="J30" s="84" t="s">
        <v>260</v>
      </c>
    </row>
    <row r="32" spans="1:10" x14ac:dyDescent="0.25">
      <c r="A32" s="62" t="s">
        <v>2553</v>
      </c>
      <c r="B32" s="62" t="s">
        <v>2564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ht="45" x14ac:dyDescent="0.25">
      <c r="A33" s="69" t="s">
        <v>2556</v>
      </c>
      <c r="B33" s="69" t="s">
        <v>2565</v>
      </c>
      <c r="C33" s="69"/>
      <c r="D33" s="69"/>
      <c r="E33" s="69"/>
      <c r="F33" s="80"/>
      <c r="G33" s="80"/>
      <c r="H33" s="69"/>
      <c r="I33" s="69"/>
      <c r="J33" s="69" t="s">
        <v>346</v>
      </c>
    </row>
    <row r="34" spans="1:10" ht="30" x14ac:dyDescent="0.25">
      <c r="A34" s="60"/>
      <c r="B34" s="60"/>
      <c r="C34" s="69" t="s">
        <v>2553</v>
      </c>
      <c r="D34" s="69" t="s">
        <v>2564</v>
      </c>
      <c r="E34" s="60"/>
      <c r="F34" s="79"/>
      <c r="G34" s="79"/>
      <c r="H34" s="60"/>
      <c r="I34" s="60"/>
      <c r="J34" s="60"/>
    </row>
    <row r="35" spans="1:10" x14ac:dyDescent="0.25">
      <c r="A35" s="69" t="s">
        <v>2566</v>
      </c>
      <c r="B35" s="69" t="s">
        <v>2557</v>
      </c>
      <c r="C35" s="69"/>
      <c r="D35" s="69"/>
      <c r="E35" s="69"/>
      <c r="F35" s="80"/>
      <c r="G35" s="80"/>
      <c r="H35" s="69"/>
      <c r="I35" s="69"/>
      <c r="J35" s="69" t="s">
        <v>346</v>
      </c>
    </row>
    <row r="36" spans="1:10" ht="30" x14ac:dyDescent="0.25">
      <c r="A36" s="60"/>
      <c r="B36" s="60"/>
      <c r="C36" s="69" t="s">
        <v>2459</v>
      </c>
      <c r="D36" s="69" t="s">
        <v>2462</v>
      </c>
      <c r="E36" s="60"/>
      <c r="F36" s="79"/>
      <c r="G36" s="79"/>
      <c r="H36" s="60"/>
      <c r="I36" s="60"/>
      <c r="J36" s="60"/>
    </row>
    <row r="37" spans="1:10" ht="30" x14ac:dyDescent="0.25">
      <c r="A37" s="61" t="s">
        <v>2568</v>
      </c>
      <c r="B37" s="60" t="s">
        <v>1007</v>
      </c>
      <c r="C37" s="60"/>
      <c r="D37" s="60"/>
      <c r="E37" s="60"/>
      <c r="F37" s="79"/>
      <c r="G37" s="79"/>
      <c r="H37" s="60"/>
      <c r="I37" s="60"/>
      <c r="J37" s="60" t="s">
        <v>346</v>
      </c>
    </row>
    <row r="38" spans="1:10" x14ac:dyDescent="0.25">
      <c r="A38" s="62" t="s">
        <v>2594</v>
      </c>
      <c r="B38" s="62" t="s">
        <v>2595</v>
      </c>
      <c r="C38" s="62"/>
      <c r="D38" s="62"/>
      <c r="E38" s="62"/>
      <c r="F38" s="81"/>
      <c r="G38" s="81"/>
      <c r="H38" s="62"/>
      <c r="I38" s="62"/>
      <c r="J38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154F-BC0C-40B5-86DD-7D163FB7C601}">
  <dimension ref="A2:AW1791"/>
  <sheetViews>
    <sheetView topLeftCell="A177" workbookViewId="0">
      <selection activeCell="D192" sqref="D19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2609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2622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2624</v>
      </c>
    </row>
    <row r="61" spans="2:4" x14ac:dyDescent="0.25">
      <c r="D61" s="47" t="s">
        <v>2617</v>
      </c>
    </row>
    <row r="84" spans="4:21" x14ac:dyDescent="0.25">
      <c r="D84" s="47" t="s">
        <v>309</v>
      </c>
      <c r="M84" s="47" t="s">
        <v>275</v>
      </c>
    </row>
    <row r="85" spans="4:21" x14ac:dyDescent="0.25">
      <c r="D85" s="47" t="s">
        <v>2618</v>
      </c>
      <c r="M85" s="51" t="s">
        <v>2628</v>
      </c>
    </row>
    <row r="87" spans="4:21" x14ac:dyDescent="0.25">
      <c r="D87" s="56" t="s">
        <v>342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</row>
    <row r="88" spans="4:21" x14ac:dyDescent="0.25">
      <c r="D88" s="56" t="s">
        <v>505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</row>
    <row r="89" spans="4:21" x14ac:dyDescent="0.25">
      <c r="D89" s="56" t="s">
        <v>257</v>
      </c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</row>
    <row r="90" spans="4:21" x14ac:dyDescent="0.25">
      <c r="D90" s="56" t="s">
        <v>2619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</row>
    <row r="92" spans="4:21" s="285" customFormat="1" x14ac:dyDescent="0.25">
      <c r="D92" s="57" t="s">
        <v>357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</row>
    <row r="93" spans="4:21" s="285" customFormat="1" x14ac:dyDescent="0.25">
      <c r="D93" s="57" t="s">
        <v>322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</row>
    <row r="94" spans="4:21" s="285" customFormat="1" x14ac:dyDescent="0.25">
      <c r="D94" s="57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</row>
    <row r="95" spans="4:21" s="285" customFormat="1" x14ac:dyDescent="0.25">
      <c r="D95" s="57" t="s">
        <v>280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</row>
    <row r="96" spans="4:21" s="285" customFormat="1" x14ac:dyDescent="0.25">
      <c r="D96" s="57" t="s">
        <v>282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</row>
    <row r="97" spans="4:20" s="285" customFormat="1" x14ac:dyDescent="0.25">
      <c r="D97" s="57" t="s">
        <v>2632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</row>
    <row r="98" spans="4:20" s="285" customFormat="1" x14ac:dyDescent="0.25">
      <c r="D98" s="57" t="s">
        <v>2633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</row>
    <row r="99" spans="4:20" s="285" customFormat="1" x14ac:dyDescent="0.25">
      <c r="D99" s="57" t="s">
        <v>2634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</row>
    <row r="100" spans="4:20" s="285" customFormat="1" x14ac:dyDescent="0.25">
      <c r="D100" s="57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</row>
    <row r="101" spans="4:20" s="285" customFormat="1" x14ac:dyDescent="0.25">
      <c r="D101" s="57" t="s">
        <v>263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</row>
    <row r="102" spans="4:20" s="285" customFormat="1" x14ac:dyDescent="0.25">
      <c r="D102" s="57" t="s">
        <v>264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</row>
    <row r="103" spans="4:20" s="285" customFormat="1" x14ac:dyDescent="0.25">
      <c r="D103" s="57" t="s">
        <v>358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</row>
    <row r="104" spans="4:20" s="285" customFormat="1" x14ac:dyDescent="0.25"/>
    <row r="105" spans="4:20" s="285" customFormat="1" x14ac:dyDescent="0.25">
      <c r="D105" s="285" t="s">
        <v>2643</v>
      </c>
    </row>
    <row r="106" spans="4:20" s="285" customFormat="1" x14ac:dyDescent="0.25"/>
    <row r="107" spans="4:20" s="285" customFormat="1" x14ac:dyDescent="0.25"/>
    <row r="108" spans="4:20" s="285" customFormat="1" x14ac:dyDescent="0.25"/>
    <row r="109" spans="4:20" s="285" customFormat="1" x14ac:dyDescent="0.25"/>
    <row r="110" spans="4:20" s="285" customFormat="1" x14ac:dyDescent="0.25"/>
    <row r="111" spans="4:20" s="285" customFormat="1" x14ac:dyDescent="0.25"/>
    <row r="112" spans="4:20" s="285" customFormat="1" x14ac:dyDescent="0.25"/>
    <row r="113" s="285" customFormat="1" x14ac:dyDescent="0.25"/>
    <row r="114" s="285" customFormat="1" x14ac:dyDescent="0.25"/>
    <row r="115" s="285" customFormat="1" x14ac:dyDescent="0.25"/>
    <row r="116" s="285" customFormat="1" x14ac:dyDescent="0.25"/>
    <row r="117" s="285" customFormat="1" x14ac:dyDescent="0.25"/>
    <row r="118" s="285" customFormat="1" x14ac:dyDescent="0.25"/>
    <row r="119" s="285" customFormat="1" x14ac:dyDescent="0.25"/>
    <row r="120" s="285" customFormat="1" x14ac:dyDescent="0.25"/>
    <row r="121" s="285" customFormat="1" x14ac:dyDescent="0.25"/>
    <row r="122" s="285" customFormat="1" x14ac:dyDescent="0.25"/>
    <row r="123" s="285" customFormat="1" x14ac:dyDescent="0.25"/>
    <row r="124" s="285" customFormat="1" x14ac:dyDescent="0.25"/>
    <row r="125" s="285" customFormat="1" x14ac:dyDescent="0.25"/>
    <row r="126" s="285" customFormat="1" x14ac:dyDescent="0.25"/>
    <row r="127" s="285" customFormat="1" x14ac:dyDescent="0.25"/>
    <row r="128" s="285" customFormat="1" x14ac:dyDescent="0.25"/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9" spans="2:4" x14ac:dyDescent="0.25">
      <c r="B149" s="50">
        <v>0</v>
      </c>
      <c r="C149" s="285"/>
      <c r="D149" s="51" t="s">
        <v>2627</v>
      </c>
    </row>
    <row r="150" spans="2:4" x14ac:dyDescent="0.25">
      <c r="B150" s="285"/>
      <c r="C150" s="285"/>
      <c r="D150" s="59" t="s">
        <v>304</v>
      </c>
    </row>
    <row r="152" spans="2:4" x14ac:dyDescent="0.25">
      <c r="D152" s="47" t="s">
        <v>36</v>
      </c>
    </row>
    <row r="153" spans="2:4" x14ac:dyDescent="0.25">
      <c r="D153" s="54" t="s">
        <v>2629</v>
      </c>
    </row>
    <row r="155" spans="2:4" x14ac:dyDescent="0.25">
      <c r="D155" s="47" t="s">
        <v>2623</v>
      </c>
    </row>
    <row r="176" spans="4:14" x14ac:dyDescent="0.25">
      <c r="D176" s="47" t="s">
        <v>269</v>
      </c>
      <c r="N176" s="47" t="s">
        <v>2630</v>
      </c>
    </row>
    <row r="177" spans="4:41" x14ac:dyDescent="0.25">
      <c r="D177" s="51" t="s">
        <v>1812</v>
      </c>
      <c r="N177" s="47" t="s">
        <v>2631</v>
      </c>
    </row>
    <row r="179" spans="4:41" s="285" customFormat="1" x14ac:dyDescent="0.25">
      <c r="D179" s="56" t="s">
        <v>2639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</row>
    <row r="180" spans="4:41" s="285" customFormat="1" x14ac:dyDescent="0.25">
      <c r="D180" s="56" t="s">
        <v>323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</row>
    <row r="181" spans="4:41" s="285" customFormat="1" x14ac:dyDescent="0.25">
      <c r="D181" s="56" t="s">
        <v>277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</row>
    <row r="182" spans="4:41" s="285" customFormat="1" x14ac:dyDescent="0.25">
      <c r="D182" s="56" t="s">
        <v>943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</row>
    <row r="183" spans="4:41" s="285" customFormat="1" x14ac:dyDescent="0.25">
      <c r="D183" s="56" t="s">
        <v>2640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</row>
    <row r="184" spans="4:41" s="285" customFormat="1" x14ac:dyDescent="0.25">
      <c r="D184" s="56" t="s">
        <v>2641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</row>
    <row r="185" spans="4:41" s="285" customFormat="1" x14ac:dyDescent="0.25">
      <c r="D185" s="56" t="s">
        <v>833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</row>
    <row r="186" spans="4:41" s="285" customFormat="1" x14ac:dyDescent="0.25"/>
    <row r="187" spans="4:41" x14ac:dyDescent="0.25">
      <c r="D187" s="56" t="s">
        <v>575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285"/>
      <c r="X187" s="57" t="s">
        <v>357</v>
      </c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</row>
    <row r="188" spans="4:41" x14ac:dyDescent="0.25">
      <c r="D188" s="56" t="s">
        <v>554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285"/>
      <c r="X188" s="57" t="s">
        <v>322</v>
      </c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</row>
    <row r="189" spans="4:41" x14ac:dyDescent="0.25">
      <c r="D189" s="56" t="s">
        <v>555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285"/>
      <c r="X189" s="57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</row>
    <row r="190" spans="4:41" x14ac:dyDescent="0.25">
      <c r="D190" s="56" t="s">
        <v>542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285"/>
      <c r="X190" s="57" t="s">
        <v>267</v>
      </c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</row>
    <row r="191" spans="4:41" x14ac:dyDescent="0.25">
      <c r="D191" s="56" t="s">
        <v>375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285"/>
      <c r="X191" s="57" t="s">
        <v>282</v>
      </c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</row>
    <row r="192" spans="4:41" x14ac:dyDescent="0.25">
      <c r="D192" s="56" t="s">
        <v>556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285"/>
      <c r="X192" s="57" t="s">
        <v>2638</v>
      </c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</row>
    <row r="193" spans="4:41" x14ac:dyDescent="0.25">
      <c r="D193" s="56" t="s">
        <v>266</v>
      </c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285"/>
      <c r="X193" s="57" t="s">
        <v>2637</v>
      </c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</row>
    <row r="194" spans="4:41" x14ac:dyDescent="0.25">
      <c r="D194" s="56" t="s">
        <v>277</v>
      </c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285"/>
      <c r="X194" s="57" t="s">
        <v>2636</v>
      </c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</row>
    <row r="195" spans="4:41" x14ac:dyDescent="0.25">
      <c r="D195" s="56" t="s">
        <v>273</v>
      </c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285"/>
      <c r="X195" s="57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</row>
    <row r="196" spans="4:41" x14ac:dyDescent="0.25">
      <c r="D196" s="56" t="s">
        <v>327</v>
      </c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285"/>
      <c r="X196" s="57" t="s">
        <v>263</v>
      </c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</row>
    <row r="197" spans="4:41" x14ac:dyDescent="0.25">
      <c r="D197" s="56" t="s">
        <v>543</v>
      </c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285"/>
      <c r="X197" s="57" t="s">
        <v>264</v>
      </c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</row>
    <row r="198" spans="4:41" x14ac:dyDescent="0.25">
      <c r="D198" s="56" t="s">
        <v>544</v>
      </c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285"/>
      <c r="X198" s="57" t="s">
        <v>358</v>
      </c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</row>
    <row r="199" spans="4:41" x14ac:dyDescent="0.25">
      <c r="D199" s="56" t="s">
        <v>545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285"/>
      <c r="X199" s="285"/>
      <c r="Y199" s="285"/>
      <c r="Z199" s="285"/>
      <c r="AA199" s="285"/>
      <c r="AB199" s="285"/>
      <c r="AC199" s="285"/>
      <c r="AD199" s="285"/>
      <c r="AE199" s="285"/>
      <c r="AF199" s="285"/>
      <c r="AG199" s="285"/>
      <c r="AH199" s="285"/>
      <c r="AI199" s="285"/>
      <c r="AJ199" s="285"/>
    </row>
    <row r="200" spans="4:41" x14ac:dyDescent="0.25">
      <c r="D200" s="56" t="s">
        <v>2635</v>
      </c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</row>
    <row r="202" spans="4:41" x14ac:dyDescent="0.25">
      <c r="D202" s="47" t="s">
        <v>2642</v>
      </c>
    </row>
    <row r="236" spans="1:4" x14ac:dyDescent="0.25">
      <c r="A236" s="285"/>
      <c r="B236" s="50">
        <v>0</v>
      </c>
      <c r="C236" s="285"/>
      <c r="D236" s="51" t="s">
        <v>609</v>
      </c>
    </row>
    <row r="237" spans="1:4" x14ac:dyDescent="0.25">
      <c r="A237" s="285"/>
      <c r="B237" s="285"/>
      <c r="C237" s="285"/>
      <c r="D237" s="59" t="s">
        <v>306</v>
      </c>
    </row>
    <row r="238" spans="1:4" x14ac:dyDescent="0.25">
      <c r="D238" s="55" t="s">
        <v>35</v>
      </c>
    </row>
    <row r="993" spans="2:4" x14ac:dyDescent="0.25">
      <c r="B993" s="50">
        <v>0</v>
      </c>
      <c r="C993" s="285"/>
      <c r="D993" s="51" t="s">
        <v>2554</v>
      </c>
    </row>
    <row r="994" spans="2:4" x14ac:dyDescent="0.25">
      <c r="B994" s="285"/>
      <c r="C994" s="285"/>
      <c r="D994" s="59" t="s">
        <v>306</v>
      </c>
    </row>
    <row r="996" spans="2:4" x14ac:dyDescent="0.25">
      <c r="D996" s="47" t="s">
        <v>36</v>
      </c>
    </row>
    <row r="997" spans="2:4" x14ac:dyDescent="0.25">
      <c r="D997" s="54" t="s">
        <v>2578</v>
      </c>
    </row>
    <row r="999" spans="2:4" x14ac:dyDescent="0.25">
      <c r="D999" s="47" t="s">
        <v>1982</v>
      </c>
    </row>
    <row r="1022" spans="4:4" x14ac:dyDescent="0.25">
      <c r="D1022" s="51" t="s">
        <v>2310</v>
      </c>
    </row>
    <row r="1024" spans="4:4" x14ac:dyDescent="0.25">
      <c r="D1024" s="47" t="s">
        <v>348</v>
      </c>
    </row>
    <row r="1025" spans="4:49" x14ac:dyDescent="0.25">
      <c r="D1025" s="51" t="s">
        <v>1961</v>
      </c>
    </row>
    <row r="1027" spans="4:49" s="285" customFormat="1" x14ac:dyDescent="0.25">
      <c r="D1027" s="51" t="s">
        <v>2591</v>
      </c>
      <c r="X1027" s="51" t="s">
        <v>2590</v>
      </c>
    </row>
    <row r="1028" spans="4:49" s="285" customFormat="1" x14ac:dyDescent="0.25"/>
    <row r="1029" spans="4:49" x14ac:dyDescent="0.25">
      <c r="D1029" s="56" t="s">
        <v>33</v>
      </c>
      <c r="E1029" s="52"/>
      <c r="F1029" s="52"/>
      <c r="G1029" s="52"/>
      <c r="H1029" s="52"/>
      <c r="I1029" s="52"/>
      <c r="J1029" s="52"/>
      <c r="K1029" s="52"/>
      <c r="L1029" s="52"/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X1029" s="56" t="s">
        <v>33</v>
      </c>
      <c r="Y1029" s="52"/>
      <c r="Z1029" s="52"/>
      <c r="AA1029" s="52"/>
      <c r="AB1029" s="52"/>
      <c r="AC1029" s="52"/>
      <c r="AD1029" s="52"/>
      <c r="AE1029" s="52"/>
      <c r="AF1029" s="52"/>
      <c r="AG1029" s="52"/>
      <c r="AH1029" s="52"/>
      <c r="AI1029" s="52"/>
      <c r="AJ1029" s="52"/>
      <c r="AK1029" s="52"/>
      <c r="AL1029" s="52"/>
      <c r="AM1029" s="52"/>
      <c r="AN1029" s="52"/>
      <c r="AO1029" s="52"/>
      <c r="AP1029" s="52"/>
      <c r="AQ1029" s="52"/>
      <c r="AR1029" s="52"/>
      <c r="AS1029" s="52"/>
      <c r="AT1029" s="52"/>
      <c r="AU1029" s="52"/>
      <c r="AV1029" s="52"/>
      <c r="AW1029" s="52"/>
    </row>
    <row r="1030" spans="4:49" s="285" customFormat="1" x14ac:dyDescent="0.25">
      <c r="D1030" s="289" t="s">
        <v>2586</v>
      </c>
      <c r="E1030" s="290"/>
      <c r="F1030" s="290"/>
      <c r="G1030" s="290"/>
      <c r="H1030" s="290"/>
      <c r="I1030" s="290"/>
      <c r="J1030" s="290"/>
      <c r="K1030" s="290"/>
      <c r="L1030" s="290"/>
      <c r="M1030" s="290"/>
      <c r="N1030" s="290"/>
      <c r="O1030" s="290"/>
      <c r="P1030" s="290"/>
      <c r="Q1030" s="290"/>
      <c r="R1030" s="290"/>
      <c r="S1030" s="290"/>
      <c r="T1030" s="290"/>
      <c r="U1030" s="290"/>
      <c r="V1030" s="290"/>
      <c r="X1030" s="289" t="s">
        <v>2588</v>
      </c>
      <c r="Y1030" s="290"/>
      <c r="Z1030" s="290"/>
      <c r="AA1030" s="290"/>
      <c r="AB1030" s="290"/>
      <c r="AC1030" s="290"/>
      <c r="AD1030" s="290"/>
      <c r="AE1030" s="290"/>
      <c r="AF1030" s="290"/>
      <c r="AG1030" s="290"/>
      <c r="AH1030" s="290"/>
      <c r="AI1030" s="290"/>
      <c r="AJ1030" s="290"/>
      <c r="AK1030" s="290"/>
      <c r="AL1030" s="290"/>
      <c r="AM1030" s="290"/>
      <c r="AN1030" s="290"/>
      <c r="AO1030" s="290"/>
      <c r="AP1030" s="290"/>
      <c r="AQ1030" s="290"/>
      <c r="AR1030" s="290"/>
      <c r="AS1030" s="290"/>
      <c r="AT1030" s="290"/>
      <c r="AU1030" s="290"/>
      <c r="AV1030" s="290"/>
      <c r="AW1030" s="290"/>
    </row>
    <row r="1031" spans="4:49" s="285" customFormat="1" x14ac:dyDescent="0.25">
      <c r="D1031" s="56" t="s">
        <v>2585</v>
      </c>
      <c r="E1031" s="52"/>
      <c r="F1031" s="52"/>
      <c r="G1031" s="52"/>
      <c r="H1031" s="52"/>
      <c r="I1031" s="52"/>
      <c r="J1031" s="52"/>
      <c r="K1031" s="52"/>
      <c r="L1031" s="52"/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X1031" s="56" t="s">
        <v>2585</v>
      </c>
      <c r="Y1031" s="52"/>
      <c r="Z1031" s="52"/>
      <c r="AA1031" s="52"/>
      <c r="AB1031" s="52"/>
      <c r="AC1031" s="52"/>
      <c r="AD1031" s="52"/>
      <c r="AE1031" s="52"/>
      <c r="AF1031" s="52"/>
      <c r="AG1031" s="52"/>
      <c r="AH1031" s="52"/>
      <c r="AI1031" s="52"/>
      <c r="AJ1031" s="52"/>
      <c r="AK1031" s="52"/>
      <c r="AL1031" s="52"/>
      <c r="AM1031" s="52"/>
      <c r="AN1031" s="52"/>
      <c r="AO1031" s="52"/>
      <c r="AP1031" s="52"/>
      <c r="AQ1031" s="52"/>
      <c r="AR1031" s="52"/>
      <c r="AS1031" s="52"/>
      <c r="AT1031" s="52"/>
      <c r="AU1031" s="52"/>
      <c r="AV1031" s="52"/>
      <c r="AW1031" s="52"/>
    </row>
    <row r="1032" spans="4:49" s="285" customFormat="1" x14ac:dyDescent="0.25">
      <c r="D1032" s="289" t="s">
        <v>2587</v>
      </c>
      <c r="E1032" s="290"/>
      <c r="F1032" s="290"/>
      <c r="G1032" s="290"/>
      <c r="H1032" s="290"/>
      <c r="I1032" s="290"/>
      <c r="J1032" s="290"/>
      <c r="K1032" s="290"/>
      <c r="L1032" s="290"/>
      <c r="M1032" s="290"/>
      <c r="N1032" s="290"/>
      <c r="O1032" s="290"/>
      <c r="P1032" s="290"/>
      <c r="Q1032" s="290"/>
      <c r="R1032" s="290"/>
      <c r="S1032" s="290"/>
      <c r="T1032" s="290"/>
      <c r="U1032" s="290"/>
      <c r="V1032" s="290"/>
      <c r="X1032" s="289" t="s">
        <v>2589</v>
      </c>
      <c r="Y1032" s="290"/>
      <c r="Z1032" s="290"/>
      <c r="AA1032" s="290"/>
      <c r="AB1032" s="290"/>
      <c r="AC1032" s="290"/>
      <c r="AD1032" s="290"/>
      <c r="AE1032" s="290"/>
      <c r="AF1032" s="290"/>
      <c r="AG1032" s="290"/>
      <c r="AH1032" s="290"/>
      <c r="AI1032" s="290"/>
      <c r="AJ1032" s="290"/>
      <c r="AK1032" s="290"/>
      <c r="AL1032" s="290"/>
      <c r="AM1032" s="290"/>
      <c r="AN1032" s="290"/>
      <c r="AO1032" s="290"/>
      <c r="AP1032" s="290"/>
      <c r="AQ1032" s="290"/>
      <c r="AR1032" s="290"/>
      <c r="AS1032" s="290"/>
      <c r="AT1032" s="290"/>
      <c r="AU1032" s="290"/>
      <c r="AV1032" s="290"/>
      <c r="AW1032" s="290"/>
    </row>
    <row r="1033" spans="4:49" s="285" customFormat="1" x14ac:dyDescent="0.25">
      <c r="D1033" s="56" t="s">
        <v>2579</v>
      </c>
      <c r="E1033" s="52"/>
      <c r="F1033" s="52"/>
      <c r="G1033" s="52"/>
      <c r="H1033" s="52"/>
      <c r="I1033" s="52"/>
      <c r="J1033" s="52"/>
      <c r="K1033" s="52"/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X1033" s="56" t="s">
        <v>2579</v>
      </c>
      <c r="Y1033" s="52"/>
      <c r="Z1033" s="52"/>
      <c r="AA1033" s="52"/>
      <c r="AB1033" s="52"/>
      <c r="AC1033" s="52"/>
      <c r="AD1033" s="52"/>
      <c r="AE1033" s="52"/>
      <c r="AF1033" s="52"/>
      <c r="AG1033" s="52"/>
      <c r="AH1033" s="52"/>
      <c r="AI1033" s="52"/>
      <c r="AJ1033" s="52"/>
      <c r="AK1033" s="52"/>
      <c r="AL1033" s="52"/>
      <c r="AM1033" s="52"/>
      <c r="AN1033" s="52"/>
      <c r="AO1033" s="52"/>
      <c r="AP1033" s="52"/>
      <c r="AQ1033" s="52"/>
      <c r="AR1033" s="52"/>
      <c r="AS1033" s="52"/>
      <c r="AT1033" s="52"/>
      <c r="AU1033" s="52"/>
      <c r="AV1033" s="52"/>
      <c r="AW1033" s="52"/>
    </row>
    <row r="1034" spans="4:49" s="285" customFormat="1" x14ac:dyDescent="0.25">
      <c r="D1034" s="56" t="s">
        <v>2580</v>
      </c>
      <c r="E1034" s="52"/>
      <c r="F1034" s="52"/>
      <c r="G1034" s="52"/>
      <c r="H1034" s="52"/>
      <c r="I1034" s="52"/>
      <c r="J1034" s="52"/>
      <c r="K1034" s="52"/>
      <c r="L1034" s="52"/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X1034" s="56" t="s">
        <v>2580</v>
      </c>
      <c r="Y1034" s="52"/>
      <c r="Z1034" s="52"/>
      <c r="AA1034" s="52"/>
      <c r="AB1034" s="52"/>
      <c r="AC1034" s="52"/>
      <c r="AD1034" s="52"/>
      <c r="AE1034" s="52"/>
      <c r="AF1034" s="52"/>
      <c r="AG1034" s="52"/>
      <c r="AH1034" s="52"/>
      <c r="AI1034" s="52"/>
      <c r="AJ1034" s="52"/>
      <c r="AK1034" s="52"/>
      <c r="AL1034" s="52"/>
      <c r="AM1034" s="52"/>
      <c r="AN1034" s="52"/>
      <c r="AO1034" s="52"/>
      <c r="AP1034" s="52"/>
      <c r="AQ1034" s="52"/>
      <c r="AR1034" s="52"/>
      <c r="AS1034" s="52"/>
      <c r="AT1034" s="52"/>
      <c r="AU1034" s="52"/>
      <c r="AV1034" s="52"/>
      <c r="AW1034" s="52"/>
    </row>
    <row r="1035" spans="4:49" s="285" customFormat="1" x14ac:dyDescent="0.25">
      <c r="D1035" s="56" t="s">
        <v>2584</v>
      </c>
      <c r="E1035" s="52"/>
      <c r="F1035" s="52"/>
      <c r="G1035" s="52"/>
      <c r="H1035" s="52"/>
      <c r="I1035" s="52"/>
      <c r="J1035" s="52"/>
      <c r="K1035" s="52"/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X1035" s="56" t="s">
        <v>2584</v>
      </c>
      <c r="Y1035" s="52"/>
      <c r="Z1035" s="52"/>
      <c r="AA1035" s="52"/>
      <c r="AB1035" s="52"/>
      <c r="AC1035" s="52"/>
      <c r="AD1035" s="52"/>
      <c r="AE1035" s="52"/>
      <c r="AF1035" s="52"/>
      <c r="AG1035" s="52"/>
      <c r="AH1035" s="52"/>
      <c r="AI1035" s="52"/>
      <c r="AJ1035" s="52"/>
      <c r="AK1035" s="52"/>
      <c r="AL1035" s="52"/>
      <c r="AM1035" s="52"/>
      <c r="AN1035" s="52"/>
      <c r="AO1035" s="52"/>
      <c r="AP1035" s="52"/>
      <c r="AQ1035" s="52"/>
      <c r="AR1035" s="52"/>
      <c r="AS1035" s="52"/>
      <c r="AT1035" s="52"/>
      <c r="AU1035" s="52"/>
      <c r="AV1035" s="52"/>
      <c r="AW1035" s="52"/>
    </row>
    <row r="1036" spans="4:49" s="285" customFormat="1" x14ac:dyDescent="0.25">
      <c r="D1036" s="56" t="s">
        <v>2581</v>
      </c>
      <c r="E1036" s="52"/>
      <c r="F1036" s="52"/>
      <c r="G1036" s="52"/>
      <c r="H1036" s="52"/>
      <c r="I1036" s="52"/>
      <c r="J1036" s="52"/>
      <c r="K1036" s="52"/>
      <c r="L1036" s="52"/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X1036" s="56" t="s">
        <v>2581</v>
      </c>
      <c r="Y1036" s="52"/>
      <c r="Z1036" s="52"/>
      <c r="AA1036" s="52"/>
      <c r="AB1036" s="52"/>
      <c r="AC1036" s="52"/>
      <c r="AD1036" s="52"/>
      <c r="AE1036" s="52"/>
      <c r="AF1036" s="52"/>
      <c r="AG1036" s="52"/>
      <c r="AH1036" s="52"/>
      <c r="AI1036" s="52"/>
      <c r="AJ1036" s="52"/>
      <c r="AK1036" s="52"/>
      <c r="AL1036" s="52"/>
      <c r="AM1036" s="52"/>
      <c r="AN1036" s="52"/>
      <c r="AO1036" s="52"/>
      <c r="AP1036" s="52"/>
      <c r="AQ1036" s="52"/>
      <c r="AR1036" s="52"/>
      <c r="AS1036" s="52"/>
      <c r="AT1036" s="52"/>
      <c r="AU1036" s="52"/>
      <c r="AV1036" s="52"/>
      <c r="AW1036" s="52"/>
    </row>
    <row r="1037" spans="4:49" s="285" customFormat="1" x14ac:dyDescent="0.25">
      <c r="D1037" s="56" t="s">
        <v>2583</v>
      </c>
      <c r="E1037" s="52"/>
      <c r="F1037" s="52"/>
      <c r="G1037" s="52"/>
      <c r="H1037" s="52"/>
      <c r="I1037" s="52"/>
      <c r="J1037" s="52"/>
      <c r="K1037" s="52"/>
      <c r="L1037" s="52"/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X1037" s="56" t="s">
        <v>2583</v>
      </c>
      <c r="Y1037" s="52"/>
      <c r="Z1037" s="52"/>
      <c r="AA1037" s="52"/>
      <c r="AB1037" s="52"/>
      <c r="AC1037" s="52"/>
      <c r="AD1037" s="52"/>
      <c r="AE1037" s="52"/>
      <c r="AF1037" s="52"/>
      <c r="AG1037" s="52"/>
      <c r="AH1037" s="52"/>
      <c r="AI1037" s="52"/>
      <c r="AJ1037" s="52"/>
      <c r="AK1037" s="52"/>
      <c r="AL1037" s="52"/>
      <c r="AM1037" s="52"/>
      <c r="AN1037" s="52"/>
      <c r="AO1037" s="52"/>
      <c r="AP1037" s="52"/>
      <c r="AQ1037" s="52"/>
      <c r="AR1037" s="52"/>
      <c r="AS1037" s="52"/>
      <c r="AT1037" s="52"/>
      <c r="AU1037" s="52"/>
      <c r="AV1037" s="52"/>
      <c r="AW1037" s="52"/>
    </row>
    <row r="1038" spans="4:49" s="285" customFormat="1" x14ac:dyDescent="0.25">
      <c r="D1038" s="56" t="s">
        <v>2582</v>
      </c>
      <c r="E1038" s="52"/>
      <c r="F1038" s="52"/>
      <c r="G1038" s="52"/>
      <c r="H1038" s="52"/>
      <c r="I1038" s="52"/>
      <c r="J1038" s="52"/>
      <c r="K1038" s="52"/>
      <c r="L1038" s="52"/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X1038" s="56" t="s">
        <v>2582</v>
      </c>
      <c r="Y1038" s="52"/>
      <c r="Z1038" s="52"/>
      <c r="AA1038" s="52"/>
      <c r="AB1038" s="52"/>
      <c r="AC1038" s="52"/>
      <c r="AD1038" s="52"/>
      <c r="AE1038" s="52"/>
      <c r="AF1038" s="52"/>
      <c r="AG1038" s="52"/>
      <c r="AH1038" s="52"/>
      <c r="AI1038" s="52"/>
      <c r="AJ1038" s="52"/>
      <c r="AK1038" s="52"/>
      <c r="AL1038" s="52"/>
      <c r="AM1038" s="52"/>
      <c r="AN1038" s="52"/>
      <c r="AO1038" s="52"/>
      <c r="AP1038" s="52"/>
      <c r="AQ1038" s="52"/>
      <c r="AR1038" s="52"/>
      <c r="AS1038" s="52"/>
      <c r="AT1038" s="52"/>
      <c r="AU1038" s="52"/>
      <c r="AV1038" s="52"/>
      <c r="AW1038" s="52"/>
    </row>
    <row r="1039" spans="4:49" s="285" customFormat="1" x14ac:dyDescent="0.25"/>
    <row r="1040" spans="4:49" s="285" customFormat="1" x14ac:dyDescent="0.25">
      <c r="D1040" s="285" t="s">
        <v>2592</v>
      </c>
    </row>
    <row r="1041" spans="4:4" s="285" customFormat="1" x14ac:dyDescent="0.25"/>
    <row r="1042" spans="4:4" s="285" customFormat="1" x14ac:dyDescent="0.25"/>
    <row r="1043" spans="4:4" s="285" customFormat="1" x14ac:dyDescent="0.25"/>
    <row r="1044" spans="4:4" s="285" customFormat="1" x14ac:dyDescent="0.25"/>
    <row r="1045" spans="4:4" s="285" customFormat="1" x14ac:dyDescent="0.25"/>
    <row r="1046" spans="4:4" s="285" customFormat="1" x14ac:dyDescent="0.25"/>
    <row r="1047" spans="4:4" s="285" customFormat="1" x14ac:dyDescent="0.25"/>
    <row r="1048" spans="4:4" s="285" customFormat="1" x14ac:dyDescent="0.25"/>
    <row r="1049" spans="4:4" s="285" customFormat="1" x14ac:dyDescent="0.25"/>
    <row r="1050" spans="4:4" s="285" customFormat="1" x14ac:dyDescent="0.25"/>
    <row r="1051" spans="4:4" s="285" customFormat="1" x14ac:dyDescent="0.25"/>
    <row r="1052" spans="4:4" s="285" customFormat="1" x14ac:dyDescent="0.25"/>
    <row r="1053" spans="4:4" s="285" customFormat="1" x14ac:dyDescent="0.25"/>
    <row r="1054" spans="4:4" s="285" customFormat="1" x14ac:dyDescent="0.25"/>
    <row r="1055" spans="4:4" s="285" customFormat="1" x14ac:dyDescent="0.25">
      <c r="D1055" s="51" t="s">
        <v>2605</v>
      </c>
    </row>
    <row r="1056" spans="4:4" s="285" customFormat="1" x14ac:dyDescent="0.25"/>
    <row r="1057" spans="41:41" s="285" customFormat="1" x14ac:dyDescent="0.25"/>
    <row r="1058" spans="41:41" s="285" customFormat="1" x14ac:dyDescent="0.25"/>
    <row r="1059" spans="41:41" s="285" customFormat="1" x14ac:dyDescent="0.25"/>
    <row r="1060" spans="41:41" s="285" customFormat="1" x14ac:dyDescent="0.25"/>
    <row r="1061" spans="41:41" s="285" customFormat="1" x14ac:dyDescent="0.25"/>
    <row r="1062" spans="41:41" s="285" customFormat="1" x14ac:dyDescent="0.25"/>
    <row r="1063" spans="41:41" s="285" customFormat="1" x14ac:dyDescent="0.25"/>
    <row r="1064" spans="41:41" s="285" customFormat="1" x14ac:dyDescent="0.25"/>
    <row r="1065" spans="41:41" s="285" customFormat="1" x14ac:dyDescent="0.25"/>
    <row r="1066" spans="41:41" s="285" customFormat="1" x14ac:dyDescent="0.25"/>
    <row r="1067" spans="41:41" s="285" customFormat="1" x14ac:dyDescent="0.25"/>
    <row r="1068" spans="41:41" s="285" customFormat="1" x14ac:dyDescent="0.25"/>
    <row r="1069" spans="41:41" s="285" customFormat="1" x14ac:dyDescent="0.25"/>
    <row r="1070" spans="41:41" s="285" customFormat="1" x14ac:dyDescent="0.25"/>
    <row r="1071" spans="41:41" s="285" customFormat="1" x14ac:dyDescent="0.25"/>
    <row r="1072" spans="41:41" s="285" customFormat="1" x14ac:dyDescent="0.25">
      <c r="AO1072" s="285" t="s">
        <v>699</v>
      </c>
    </row>
    <row r="1073" spans="41:41" s="285" customFormat="1" x14ac:dyDescent="0.25">
      <c r="AO1073" s="285" t="s">
        <v>2644</v>
      </c>
    </row>
    <row r="1074" spans="41:41" s="285" customFormat="1" x14ac:dyDescent="0.25">
      <c r="AO1074" s="285" t="s">
        <v>2645</v>
      </c>
    </row>
    <row r="1075" spans="41:41" s="285" customFormat="1" x14ac:dyDescent="0.25">
      <c r="AO1075" s="285" t="s">
        <v>2646</v>
      </c>
    </row>
    <row r="1076" spans="41:41" s="285" customFormat="1" x14ac:dyDescent="0.25"/>
    <row r="1077" spans="41:41" s="285" customFormat="1" x14ac:dyDescent="0.25"/>
    <row r="1078" spans="41:41" s="285" customFormat="1" x14ac:dyDescent="0.25"/>
    <row r="1079" spans="41:41" s="285" customFormat="1" x14ac:dyDescent="0.25"/>
    <row r="1080" spans="41:41" s="285" customFormat="1" x14ac:dyDescent="0.25"/>
    <row r="1081" spans="41:41" s="285" customFormat="1" x14ac:dyDescent="0.25"/>
    <row r="1082" spans="41:41" s="285" customFormat="1" x14ac:dyDescent="0.25"/>
    <row r="1083" spans="41:41" s="285" customFormat="1" x14ac:dyDescent="0.25"/>
    <row r="1084" spans="41:41" s="285" customFormat="1" x14ac:dyDescent="0.25"/>
    <row r="1085" spans="41:41" s="285" customFormat="1" x14ac:dyDescent="0.25"/>
    <row r="1086" spans="41:41" s="285" customFormat="1" x14ac:dyDescent="0.25"/>
    <row r="1087" spans="41:41" s="285" customFormat="1" x14ac:dyDescent="0.25"/>
    <row r="1088" spans="41:41" s="285" customFormat="1" x14ac:dyDescent="0.25"/>
    <row r="1089" spans="4:49" s="285" customFormat="1" x14ac:dyDescent="0.25"/>
    <row r="1090" spans="4:49" s="285" customFormat="1" x14ac:dyDescent="0.25">
      <c r="D1090" s="56" t="s">
        <v>2647</v>
      </c>
      <c r="E1090" s="52"/>
      <c r="F1090" s="52"/>
      <c r="G1090" s="52"/>
      <c r="H1090" s="52"/>
      <c r="I1090" s="52"/>
      <c r="J1090" s="52"/>
      <c r="K1090" s="52"/>
      <c r="L1090" s="52"/>
      <c r="M1090" s="52"/>
      <c r="N1090" s="52"/>
      <c r="O1090" s="52"/>
      <c r="P1090" s="52"/>
      <c r="Q1090" s="52"/>
      <c r="R1090" s="52"/>
      <c r="S1090" s="52"/>
      <c r="T1090" s="52"/>
      <c r="U1090" s="52"/>
      <c r="V1090" s="52"/>
      <c r="Y1090" s="57" t="s">
        <v>357</v>
      </c>
      <c r="Z1090" s="53"/>
      <c r="AA1090" s="53"/>
      <c r="AB1090" s="53"/>
      <c r="AC1090" s="53"/>
      <c r="AD1090" s="53"/>
      <c r="AE1090" s="53"/>
      <c r="AF1090" s="53"/>
      <c r="AG1090" s="53"/>
      <c r="AH1090" s="53"/>
      <c r="AI1090" s="53"/>
      <c r="AJ1090" s="53"/>
      <c r="AK1090" s="53"/>
      <c r="AL1090" s="53"/>
      <c r="AM1090" s="53"/>
      <c r="AN1090" s="53"/>
      <c r="AO1090" s="53"/>
      <c r="AP1090" s="53"/>
      <c r="AQ1090" s="53"/>
      <c r="AR1090" s="53"/>
      <c r="AS1090" s="53"/>
      <c r="AT1090" s="53"/>
      <c r="AU1090" s="53"/>
      <c r="AV1090" s="53"/>
      <c r="AW1090" s="53"/>
    </row>
    <row r="1091" spans="4:49" s="285" customFormat="1" x14ac:dyDescent="0.25">
      <c r="D1091" s="56" t="s">
        <v>653</v>
      </c>
      <c r="E1091" s="52"/>
      <c r="F1091" s="52"/>
      <c r="G1091" s="52"/>
      <c r="H1091" s="52"/>
      <c r="I1091" s="52"/>
      <c r="J1091" s="52"/>
      <c r="K1091" s="52"/>
      <c r="L1091" s="52"/>
      <c r="M1091" s="52"/>
      <c r="N1091" s="52"/>
      <c r="O1091" s="52"/>
      <c r="P1091" s="52"/>
      <c r="Q1091" s="52"/>
      <c r="R1091" s="52"/>
      <c r="S1091" s="52"/>
      <c r="T1091" s="52"/>
      <c r="U1091" s="52"/>
      <c r="V1091" s="52"/>
      <c r="Y1091" s="57" t="s">
        <v>322</v>
      </c>
      <c r="Z1091" s="53"/>
      <c r="AA1091" s="53"/>
      <c r="AB1091" s="53"/>
      <c r="AC1091" s="53"/>
      <c r="AD1091" s="53"/>
      <c r="AE1091" s="53"/>
      <c r="AF1091" s="53"/>
      <c r="AG1091" s="53"/>
      <c r="AH1091" s="53"/>
      <c r="AI1091" s="53"/>
      <c r="AJ1091" s="53"/>
      <c r="AK1091" s="53"/>
      <c r="AL1091" s="53"/>
      <c r="AM1091" s="53"/>
      <c r="AN1091" s="53"/>
      <c r="AO1091" s="53"/>
      <c r="AP1091" s="53"/>
      <c r="AQ1091" s="53"/>
      <c r="AR1091" s="53"/>
      <c r="AS1091" s="53"/>
      <c r="AT1091" s="53"/>
      <c r="AU1091" s="53"/>
      <c r="AV1091" s="53"/>
      <c r="AW1091" s="53"/>
    </row>
    <row r="1092" spans="4:49" s="285" customFormat="1" x14ac:dyDescent="0.25">
      <c r="D1092" s="56" t="s">
        <v>2648</v>
      </c>
      <c r="E1092" s="52"/>
      <c r="F1092" s="52"/>
      <c r="G1092" s="52"/>
      <c r="H1092" s="52"/>
      <c r="I1092" s="52"/>
      <c r="J1092" s="52"/>
      <c r="K1092" s="52"/>
      <c r="L1092" s="52"/>
      <c r="M1092" s="52"/>
      <c r="N1092" s="52"/>
      <c r="O1092" s="52"/>
      <c r="P1092" s="52"/>
      <c r="Q1092" s="52"/>
      <c r="R1092" s="52"/>
      <c r="S1092" s="52"/>
      <c r="T1092" s="52"/>
      <c r="U1092" s="52"/>
      <c r="V1092" s="52"/>
      <c r="Y1092" s="57"/>
      <c r="Z1092" s="53"/>
      <c r="AA1092" s="53"/>
      <c r="AB1092" s="53"/>
      <c r="AC1092" s="53"/>
      <c r="AD1092" s="53"/>
      <c r="AE1092" s="53"/>
      <c r="AF1092" s="53"/>
      <c r="AG1092" s="53"/>
      <c r="AH1092" s="53"/>
      <c r="AI1092" s="53"/>
      <c r="AJ1092" s="53"/>
      <c r="AK1092" s="53"/>
      <c r="AL1092" s="53"/>
      <c r="AM1092" s="53"/>
      <c r="AN1092" s="53"/>
      <c r="AO1092" s="53"/>
      <c r="AP1092" s="53"/>
      <c r="AQ1092" s="53"/>
      <c r="AR1092" s="53"/>
      <c r="AS1092" s="53"/>
      <c r="AT1092" s="53"/>
      <c r="AU1092" s="53"/>
      <c r="AV1092" s="53"/>
      <c r="AW1092" s="53"/>
    </row>
    <row r="1093" spans="4:49" s="285" customFormat="1" x14ac:dyDescent="0.25">
      <c r="D1093" s="56" t="s">
        <v>2649</v>
      </c>
      <c r="E1093" s="52"/>
      <c r="F1093" s="52"/>
      <c r="G1093" s="52"/>
      <c r="H1093" s="52"/>
      <c r="I1093" s="52"/>
      <c r="J1093" s="52"/>
      <c r="K1093" s="52"/>
      <c r="L1093" s="52"/>
      <c r="M1093" s="52"/>
      <c r="N1093" s="52"/>
      <c r="O1093" s="52"/>
      <c r="P1093" s="52"/>
      <c r="Q1093" s="52"/>
      <c r="R1093" s="52"/>
      <c r="S1093" s="52"/>
      <c r="T1093" s="52"/>
      <c r="U1093" s="52"/>
      <c r="V1093" s="52"/>
      <c r="Y1093" s="57" t="s">
        <v>2654</v>
      </c>
      <c r="Z1093" s="53"/>
      <c r="AA1093" s="53"/>
      <c r="AB1093" s="53"/>
      <c r="AC1093" s="53"/>
      <c r="AD1093" s="53"/>
      <c r="AE1093" s="53"/>
      <c r="AF1093" s="53"/>
      <c r="AG1093" s="53"/>
      <c r="AH1093" s="53"/>
      <c r="AI1093" s="53"/>
      <c r="AJ1093" s="53"/>
      <c r="AK1093" s="53"/>
      <c r="AL1093" s="53"/>
      <c r="AM1093" s="53"/>
      <c r="AN1093" s="53"/>
      <c r="AO1093" s="53"/>
      <c r="AP1093" s="53"/>
      <c r="AQ1093" s="53"/>
      <c r="AR1093" s="53"/>
      <c r="AS1093" s="53"/>
      <c r="AT1093" s="53"/>
      <c r="AU1093" s="53"/>
      <c r="AV1093" s="53"/>
      <c r="AW1093" s="53"/>
    </row>
    <row r="1094" spans="4:49" s="285" customFormat="1" x14ac:dyDescent="0.25">
      <c r="D1094" s="56" t="s">
        <v>2650</v>
      </c>
      <c r="E1094" s="52"/>
      <c r="F1094" s="52"/>
      <c r="G1094" s="52"/>
      <c r="H1094" s="52"/>
      <c r="I1094" s="52"/>
      <c r="J1094" s="52"/>
      <c r="K1094" s="52"/>
      <c r="L1094" s="52"/>
      <c r="M1094" s="52"/>
      <c r="N1094" s="52"/>
      <c r="O1094" s="52"/>
      <c r="P1094" s="52"/>
      <c r="Q1094" s="52"/>
      <c r="R1094" s="52"/>
      <c r="S1094" s="52"/>
      <c r="T1094" s="52"/>
      <c r="U1094" s="52"/>
      <c r="V1094" s="52"/>
      <c r="Y1094" s="57" t="s">
        <v>2655</v>
      </c>
      <c r="Z1094" s="53"/>
      <c r="AA1094" s="53"/>
      <c r="AB1094" s="53"/>
      <c r="AC1094" s="53"/>
      <c r="AD1094" s="53"/>
      <c r="AE1094" s="53"/>
      <c r="AF1094" s="53"/>
      <c r="AG1094" s="53"/>
      <c r="AH1094" s="53"/>
      <c r="AI1094" s="53"/>
      <c r="AJ1094" s="53"/>
      <c r="AK1094" s="53"/>
      <c r="AL1094" s="53"/>
      <c r="AM1094" s="53"/>
      <c r="AN1094" s="53"/>
      <c r="AO1094" s="53"/>
      <c r="AP1094" s="53"/>
      <c r="AQ1094" s="53"/>
      <c r="AR1094" s="53"/>
      <c r="AS1094" s="53"/>
      <c r="AT1094" s="53"/>
      <c r="AU1094" s="53"/>
      <c r="AV1094" s="53"/>
      <c r="AW1094" s="53"/>
    </row>
    <row r="1095" spans="4:49" s="285" customFormat="1" x14ac:dyDescent="0.25">
      <c r="D1095" s="56" t="s">
        <v>2651</v>
      </c>
      <c r="E1095" s="52"/>
      <c r="F1095" s="52"/>
      <c r="G1095" s="52"/>
      <c r="H1095" s="52"/>
      <c r="I1095" s="52"/>
      <c r="J1095" s="52"/>
      <c r="K1095" s="52"/>
      <c r="L1095" s="52"/>
      <c r="M1095" s="52"/>
      <c r="N1095" s="52"/>
      <c r="O1095" s="52"/>
      <c r="P1095" s="52"/>
      <c r="Q1095" s="52"/>
      <c r="R1095" s="52"/>
      <c r="S1095" s="52"/>
      <c r="T1095" s="52"/>
      <c r="U1095" s="52"/>
      <c r="V1095" s="52"/>
      <c r="Y1095" s="57"/>
      <c r="Z1095" s="53"/>
      <c r="AA1095" s="53"/>
      <c r="AB1095" s="53"/>
      <c r="AC1095" s="53"/>
      <c r="AD1095" s="53"/>
      <c r="AE1095" s="53"/>
      <c r="AF1095" s="53"/>
      <c r="AG1095" s="53"/>
      <c r="AH1095" s="53"/>
      <c r="AI1095" s="53"/>
      <c r="AJ1095" s="53"/>
      <c r="AK1095" s="53"/>
      <c r="AL1095" s="53"/>
      <c r="AM1095" s="53"/>
      <c r="AN1095" s="53"/>
      <c r="AO1095" s="53"/>
      <c r="AP1095" s="53"/>
      <c r="AQ1095" s="53"/>
      <c r="AR1095" s="53"/>
      <c r="AS1095" s="53"/>
      <c r="AT1095" s="53"/>
      <c r="AU1095" s="53"/>
      <c r="AV1095" s="53"/>
      <c r="AW1095" s="53"/>
    </row>
    <row r="1096" spans="4:49" s="285" customFormat="1" x14ac:dyDescent="0.25">
      <c r="D1096" s="56" t="s">
        <v>2652</v>
      </c>
      <c r="E1096" s="52"/>
      <c r="F1096" s="52"/>
      <c r="G1096" s="52"/>
      <c r="H1096" s="52"/>
      <c r="I1096" s="52"/>
      <c r="J1096" s="52"/>
      <c r="K1096" s="52"/>
      <c r="L1096" s="52"/>
      <c r="M1096" s="52"/>
      <c r="N1096" s="52"/>
      <c r="O1096" s="52"/>
      <c r="P1096" s="52"/>
      <c r="Q1096" s="52"/>
      <c r="R1096" s="52"/>
      <c r="S1096" s="52"/>
      <c r="T1096" s="52"/>
      <c r="U1096" s="52"/>
      <c r="V1096" s="52"/>
      <c r="Y1096" s="57" t="s">
        <v>263</v>
      </c>
      <c r="Z1096" s="53"/>
      <c r="AA1096" s="53"/>
      <c r="AB1096" s="53"/>
      <c r="AC1096" s="53"/>
      <c r="AD1096" s="53"/>
      <c r="AE1096" s="53"/>
      <c r="AF1096" s="53"/>
      <c r="AG1096" s="53"/>
      <c r="AH1096" s="53"/>
      <c r="AI1096" s="53"/>
      <c r="AJ1096" s="53"/>
      <c r="AK1096" s="53"/>
      <c r="AL1096" s="53"/>
      <c r="AM1096" s="53"/>
      <c r="AN1096" s="53"/>
      <c r="AO1096" s="53"/>
      <c r="AP1096" s="53"/>
      <c r="AQ1096" s="53"/>
      <c r="AR1096" s="53"/>
      <c r="AS1096" s="53"/>
      <c r="AT1096" s="53"/>
      <c r="AU1096" s="53"/>
      <c r="AV1096" s="53"/>
      <c r="AW1096" s="53"/>
    </row>
    <row r="1097" spans="4:49" s="285" customFormat="1" x14ac:dyDescent="0.25">
      <c r="D1097" s="56" t="s">
        <v>2653</v>
      </c>
      <c r="E1097" s="52"/>
      <c r="F1097" s="52"/>
      <c r="G1097" s="52"/>
      <c r="H1097" s="52"/>
      <c r="I1097" s="52"/>
      <c r="J1097" s="52"/>
      <c r="K1097" s="52"/>
      <c r="L1097" s="52"/>
      <c r="M1097" s="52"/>
      <c r="N1097" s="52"/>
      <c r="O1097" s="52"/>
      <c r="P1097" s="52"/>
      <c r="Q1097" s="52"/>
      <c r="R1097" s="52"/>
      <c r="S1097" s="52"/>
      <c r="T1097" s="52"/>
      <c r="U1097" s="52"/>
      <c r="V1097" s="52"/>
      <c r="Y1097" s="57" t="s">
        <v>264</v>
      </c>
      <c r="Z1097" s="53"/>
      <c r="AA1097" s="53"/>
      <c r="AB1097" s="53"/>
      <c r="AC1097" s="53"/>
      <c r="AD1097" s="53"/>
      <c r="AE1097" s="53"/>
      <c r="AF1097" s="53"/>
      <c r="AG1097" s="53"/>
      <c r="AH1097" s="53"/>
      <c r="AI1097" s="53"/>
      <c r="AJ1097" s="53"/>
      <c r="AK1097" s="53"/>
      <c r="AL1097" s="53"/>
      <c r="AM1097" s="53"/>
      <c r="AN1097" s="53"/>
      <c r="AO1097" s="53"/>
      <c r="AP1097" s="53"/>
      <c r="AQ1097" s="53"/>
      <c r="AR1097" s="53"/>
      <c r="AS1097" s="53"/>
      <c r="AT1097" s="53"/>
      <c r="AU1097" s="53"/>
      <c r="AV1097" s="53"/>
      <c r="AW1097" s="53"/>
    </row>
    <row r="1098" spans="4:49" s="285" customFormat="1" x14ac:dyDescent="0.25">
      <c r="D1098" s="56"/>
      <c r="E1098" s="52"/>
      <c r="F1098" s="52"/>
      <c r="G1098" s="52"/>
      <c r="H1098" s="52"/>
      <c r="I1098" s="52"/>
      <c r="J1098" s="52"/>
      <c r="K1098" s="52"/>
      <c r="L1098" s="52"/>
      <c r="M1098" s="52"/>
      <c r="N1098" s="52"/>
      <c r="O1098" s="52"/>
      <c r="P1098" s="52"/>
      <c r="Q1098" s="52"/>
      <c r="R1098" s="52"/>
      <c r="S1098" s="52"/>
      <c r="T1098" s="52"/>
      <c r="U1098" s="52"/>
      <c r="V1098" s="52"/>
      <c r="Y1098" s="57" t="s">
        <v>358</v>
      </c>
      <c r="Z1098" s="53"/>
      <c r="AA1098" s="53"/>
      <c r="AB1098" s="53"/>
      <c r="AC1098" s="53"/>
      <c r="AD1098" s="53"/>
      <c r="AE1098" s="53"/>
      <c r="AF1098" s="53"/>
      <c r="AG1098" s="53"/>
      <c r="AH1098" s="53"/>
      <c r="AI1098" s="53"/>
      <c r="AJ1098" s="53"/>
      <c r="AK1098" s="53"/>
      <c r="AL1098" s="53"/>
      <c r="AM1098" s="53"/>
      <c r="AN1098" s="53"/>
      <c r="AO1098" s="53"/>
      <c r="AP1098" s="53"/>
      <c r="AQ1098" s="53"/>
      <c r="AR1098" s="53"/>
      <c r="AS1098" s="53"/>
      <c r="AT1098" s="53"/>
      <c r="AU1098" s="53"/>
      <c r="AV1098" s="53"/>
      <c r="AW1098" s="53"/>
    </row>
    <row r="1099" spans="4:49" s="285" customFormat="1" x14ac:dyDescent="0.25">
      <c r="D1099" s="56" t="s">
        <v>271</v>
      </c>
      <c r="E1099" s="52"/>
      <c r="F1099" s="52"/>
      <c r="G1099" s="52"/>
      <c r="H1099" s="52"/>
      <c r="I1099" s="52"/>
      <c r="J1099" s="52"/>
      <c r="K1099" s="52"/>
      <c r="L1099" s="52"/>
      <c r="M1099" s="52"/>
      <c r="N1099" s="52"/>
      <c r="O1099" s="52"/>
      <c r="P1099" s="52"/>
      <c r="Q1099" s="52"/>
      <c r="R1099" s="52"/>
      <c r="S1099" s="52"/>
      <c r="T1099" s="52"/>
      <c r="U1099" s="52"/>
      <c r="V1099" s="52"/>
    </row>
    <row r="1100" spans="4:49" s="285" customFormat="1" x14ac:dyDescent="0.25">
      <c r="D1100" s="56" t="s">
        <v>653</v>
      </c>
      <c r="E1100" s="52"/>
      <c r="F1100" s="52"/>
      <c r="G1100" s="52"/>
      <c r="H1100" s="52"/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</row>
    <row r="1101" spans="4:49" s="285" customFormat="1" x14ac:dyDescent="0.25">
      <c r="D1101" s="56" t="s">
        <v>2648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</row>
    <row r="1102" spans="4:49" s="285" customFormat="1" x14ac:dyDescent="0.25">
      <c r="D1102" s="56" t="s">
        <v>2649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</row>
    <row r="1103" spans="4:49" s="285" customFormat="1" x14ac:dyDescent="0.25">
      <c r="D1103" s="56" t="s">
        <v>2650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</row>
    <row r="1104" spans="4:49" s="285" customFormat="1" x14ac:dyDescent="0.25">
      <c r="D1104" s="56" t="s">
        <v>2651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</row>
    <row r="1105" spans="4:22" s="285" customFormat="1" x14ac:dyDescent="0.25">
      <c r="D1105" s="56" t="s">
        <v>2652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</row>
    <row r="1106" spans="4:22" s="285" customFormat="1" x14ac:dyDescent="0.25">
      <c r="D1106" s="56" t="s">
        <v>2653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</row>
    <row r="1107" spans="4:22" s="285" customFormat="1" x14ac:dyDescent="0.25"/>
    <row r="1108" spans="4:22" s="285" customFormat="1" x14ac:dyDescent="0.25">
      <c r="D1108" s="285" t="s">
        <v>2592</v>
      </c>
    </row>
    <row r="1109" spans="4:22" s="285" customFormat="1" x14ac:dyDescent="0.25"/>
    <row r="1110" spans="4:22" s="285" customFormat="1" x14ac:dyDescent="0.25"/>
    <row r="1111" spans="4:22" s="285" customFormat="1" x14ac:dyDescent="0.25"/>
    <row r="1112" spans="4:22" s="285" customFormat="1" x14ac:dyDescent="0.25"/>
    <row r="1113" spans="4:22" s="285" customFormat="1" x14ac:dyDescent="0.25"/>
    <row r="1114" spans="4:22" s="285" customFormat="1" x14ac:dyDescent="0.25"/>
    <row r="1115" spans="4:22" s="285" customFormat="1" x14ac:dyDescent="0.25"/>
    <row r="1116" spans="4:22" s="285" customFormat="1" x14ac:dyDescent="0.25"/>
    <row r="1117" spans="4:22" s="285" customFormat="1" x14ac:dyDescent="0.25"/>
    <row r="1118" spans="4:22" s="285" customFormat="1" x14ac:dyDescent="0.25"/>
    <row r="1119" spans="4:22" s="285" customFormat="1" x14ac:dyDescent="0.25"/>
    <row r="1120" spans="4:22" s="285" customFormat="1" x14ac:dyDescent="0.25"/>
    <row r="1121" s="285" customFormat="1" x14ac:dyDescent="0.25"/>
    <row r="1122" s="285" customFormat="1" x14ac:dyDescent="0.25"/>
    <row r="1123" s="285" customFormat="1" x14ac:dyDescent="0.25"/>
    <row r="1124" s="285" customFormat="1" x14ac:dyDescent="0.25"/>
    <row r="1125" s="285" customFormat="1" x14ac:dyDescent="0.25"/>
    <row r="1126" s="285" customFormat="1" x14ac:dyDescent="0.25"/>
    <row r="1127" s="285" customFormat="1" x14ac:dyDescent="0.25"/>
    <row r="1128" s="285" customFormat="1" x14ac:dyDescent="0.25"/>
    <row r="1129" s="285" customFormat="1" x14ac:dyDescent="0.25"/>
    <row r="1130" s="285" customFormat="1" x14ac:dyDescent="0.25"/>
    <row r="1131" s="285" customFormat="1" x14ac:dyDescent="0.25"/>
    <row r="1132" s="285" customFormat="1" x14ac:dyDescent="0.25"/>
    <row r="1133" s="285" customFormat="1" x14ac:dyDescent="0.25"/>
    <row r="1162" spans="2:4" x14ac:dyDescent="0.25">
      <c r="B1162" s="50">
        <v>0</v>
      </c>
      <c r="C1162" s="285"/>
      <c r="D1162" s="51" t="s">
        <v>2569</v>
      </c>
    </row>
    <row r="1163" spans="2:4" x14ac:dyDescent="0.25">
      <c r="B1163" s="285"/>
      <c r="C1163" s="285"/>
      <c r="D1163" s="59" t="s">
        <v>303</v>
      </c>
    </row>
    <row r="1165" spans="2:4" x14ac:dyDescent="0.25">
      <c r="D1165" s="47" t="s">
        <v>2607</v>
      </c>
    </row>
    <row r="1166" spans="2:4" x14ac:dyDescent="0.25">
      <c r="D1166" s="54" t="s">
        <v>2608</v>
      </c>
    </row>
    <row r="1167" spans="2:4" x14ac:dyDescent="0.25">
      <c r="D1167" s="47" t="s">
        <v>2299</v>
      </c>
    </row>
    <row r="1168" spans="2:4" s="285" customFormat="1" x14ac:dyDescent="0.25">
      <c r="D1168" s="54" t="s">
        <v>2300</v>
      </c>
    </row>
    <row r="1169" spans="4:4" s="285" customFormat="1" x14ac:dyDescent="0.25"/>
    <row r="1170" spans="4:4" s="285" customFormat="1" x14ac:dyDescent="0.25">
      <c r="D1170" s="285" t="s">
        <v>36</v>
      </c>
    </row>
    <row r="1171" spans="4:4" s="285" customFormat="1" x14ac:dyDescent="0.25">
      <c r="D1171" s="54" t="s">
        <v>2703</v>
      </c>
    </row>
    <row r="1172" spans="4:4" s="285" customFormat="1" x14ac:dyDescent="0.25"/>
    <row r="1173" spans="4:4" x14ac:dyDescent="0.25">
      <c r="D1173" s="47" t="s">
        <v>1007</v>
      </c>
    </row>
    <row r="1199" spans="4:4" s="285" customFormat="1" x14ac:dyDescent="0.25">
      <c r="D1199" s="285" t="s">
        <v>484</v>
      </c>
    </row>
    <row r="1200" spans="4:4" s="285" customFormat="1" x14ac:dyDescent="0.25">
      <c r="D1200" s="28" t="s">
        <v>2571</v>
      </c>
    </row>
    <row r="1201" spans="4:4" s="285" customFormat="1" x14ac:dyDescent="0.25"/>
    <row r="1202" spans="4:4" s="285" customFormat="1" x14ac:dyDescent="0.25"/>
    <row r="1203" spans="4:4" x14ac:dyDescent="0.25">
      <c r="D1203" s="47" t="s">
        <v>2570</v>
      </c>
    </row>
    <row r="1205" spans="4:4" s="285" customFormat="1" x14ac:dyDescent="0.25"/>
    <row r="1206" spans="4:4" s="285" customFormat="1" x14ac:dyDescent="0.25"/>
    <row r="1207" spans="4:4" s="285" customFormat="1" x14ac:dyDescent="0.25"/>
    <row r="1208" spans="4:4" s="285" customFormat="1" x14ac:dyDescent="0.25"/>
    <row r="1209" spans="4:4" s="285" customFormat="1" x14ac:dyDescent="0.25"/>
    <row r="1210" spans="4:4" s="285" customFormat="1" x14ac:dyDescent="0.25"/>
    <row r="1211" spans="4:4" s="285" customFormat="1" x14ac:dyDescent="0.25"/>
    <row r="1212" spans="4:4" s="285" customFormat="1" x14ac:dyDescent="0.25"/>
    <row r="1213" spans="4:4" s="285" customFormat="1" x14ac:dyDescent="0.25"/>
    <row r="1214" spans="4:4" s="285" customFormat="1" x14ac:dyDescent="0.25"/>
    <row r="1215" spans="4:4" s="285" customFormat="1" x14ac:dyDescent="0.25"/>
    <row r="1216" spans="4:4" s="285" customFormat="1" x14ac:dyDescent="0.25"/>
    <row r="1217" s="285" customFormat="1" x14ac:dyDescent="0.25"/>
    <row r="1218" s="285" customFormat="1" x14ac:dyDescent="0.25"/>
    <row r="1219" s="285" customFormat="1" x14ac:dyDescent="0.25"/>
    <row r="1220" s="285" customFormat="1" x14ac:dyDescent="0.25"/>
    <row r="1221" s="285" customFormat="1" x14ac:dyDescent="0.25"/>
    <row r="1222" s="285" customFormat="1" x14ac:dyDescent="0.25"/>
    <row r="1223" s="285" customFormat="1" x14ac:dyDescent="0.25"/>
    <row r="1224" s="285" customFormat="1" x14ac:dyDescent="0.25"/>
    <row r="1225" s="285" customFormat="1" x14ac:dyDescent="0.25"/>
    <row r="1226" s="285" customFormat="1" x14ac:dyDescent="0.25"/>
    <row r="1227" s="285" customFormat="1" x14ac:dyDescent="0.25"/>
    <row r="1228" s="285" customFormat="1" x14ac:dyDescent="0.25"/>
    <row r="1229" s="285" customFormat="1" x14ac:dyDescent="0.25"/>
    <row r="1230" s="285" customFormat="1" x14ac:dyDescent="0.25"/>
    <row r="1231" s="285" customFormat="1" x14ac:dyDescent="0.25"/>
    <row r="1232" s="285" customFormat="1" x14ac:dyDescent="0.25"/>
    <row r="1233" s="285" customFormat="1" x14ac:dyDescent="0.25"/>
    <row r="1234" s="285" customFormat="1" x14ac:dyDescent="0.25"/>
    <row r="1235" s="285" customFormat="1" x14ac:dyDescent="0.25"/>
    <row r="1236" s="285" customFormat="1" x14ac:dyDescent="0.25"/>
    <row r="1237" s="285" customFormat="1" x14ac:dyDescent="0.25"/>
    <row r="1238" s="285" customFormat="1" x14ac:dyDescent="0.25"/>
    <row r="1565" s="285" customFormat="1" x14ac:dyDescent="0.25"/>
    <row r="1566" s="285" customFormat="1" x14ac:dyDescent="0.25"/>
    <row r="1567" s="285" customFormat="1" x14ac:dyDescent="0.25"/>
    <row r="1568" s="285" customFormat="1" x14ac:dyDescent="0.25"/>
    <row r="1569" s="285" customFormat="1" x14ac:dyDescent="0.25"/>
    <row r="1570" s="285" customFormat="1" x14ac:dyDescent="0.25"/>
    <row r="1571" s="285" customFormat="1" x14ac:dyDescent="0.25"/>
    <row r="1572" s="285" customFormat="1" x14ac:dyDescent="0.25"/>
    <row r="1573" s="285" customFormat="1" x14ac:dyDescent="0.25"/>
    <row r="1574" s="285" customFormat="1" x14ac:dyDescent="0.25"/>
    <row r="1575" s="285" customFormat="1" x14ac:dyDescent="0.25"/>
    <row r="1576" s="285" customFormat="1" x14ac:dyDescent="0.25"/>
    <row r="1577" s="285" customFormat="1" x14ac:dyDescent="0.25"/>
    <row r="1578" s="285" customFormat="1" x14ac:dyDescent="0.25"/>
    <row r="1579" s="285" customFormat="1" x14ac:dyDescent="0.25"/>
    <row r="1580" s="285" customFormat="1" x14ac:dyDescent="0.25"/>
    <row r="1581" s="285" customFormat="1" x14ac:dyDescent="0.25"/>
    <row r="1582" s="285" customFormat="1" x14ac:dyDescent="0.25"/>
    <row r="1583" s="285" customFormat="1" x14ac:dyDescent="0.25"/>
    <row r="1584" s="285" customFormat="1" x14ac:dyDescent="0.25"/>
    <row r="1585" spans="4:4" s="285" customFormat="1" x14ac:dyDescent="0.25"/>
    <row r="1586" spans="4:4" s="285" customFormat="1" x14ac:dyDescent="0.25"/>
    <row r="1587" spans="4:4" s="285" customFormat="1" x14ac:dyDescent="0.25"/>
    <row r="1588" spans="4:4" s="285" customFormat="1" x14ac:dyDescent="0.25"/>
    <row r="1589" spans="4:4" s="285" customFormat="1" x14ac:dyDescent="0.25"/>
    <row r="1598" spans="4:4" x14ac:dyDescent="0.25">
      <c r="D1598" s="51" t="s">
        <v>2605</v>
      </c>
    </row>
    <row r="1600" spans="4:4" s="285" customFormat="1" x14ac:dyDescent="0.25">
      <c r="D1600" s="285" t="s">
        <v>2570</v>
      </c>
    </row>
    <row r="1601" s="285" customFormat="1" x14ac:dyDescent="0.25"/>
    <row r="1602" s="285" customFormat="1" x14ac:dyDescent="0.25"/>
    <row r="1603" s="285" customFormat="1" x14ac:dyDescent="0.25"/>
    <row r="1604" s="285" customFormat="1" x14ac:dyDescent="0.25"/>
    <row r="1605" s="285" customFormat="1" x14ac:dyDescent="0.25"/>
    <row r="1606" s="285" customFormat="1" x14ac:dyDescent="0.25"/>
    <row r="1607" s="285" customFormat="1" x14ac:dyDescent="0.25"/>
    <row r="1608" s="285" customFormat="1" x14ac:dyDescent="0.25"/>
    <row r="1609" s="285" customFormat="1" x14ac:dyDescent="0.25"/>
    <row r="1610" s="285" customFormat="1" x14ac:dyDescent="0.25"/>
    <row r="1611" s="285" customFormat="1" x14ac:dyDescent="0.25"/>
    <row r="1612" s="285" customFormat="1" x14ac:dyDescent="0.25"/>
    <row r="1613" s="285" customFormat="1" x14ac:dyDescent="0.25"/>
    <row r="1614" s="285" customFormat="1" x14ac:dyDescent="0.25"/>
    <row r="1615" s="285" customFormat="1" x14ac:dyDescent="0.25"/>
    <row r="1616" s="285" customFormat="1" x14ac:dyDescent="0.25"/>
    <row r="1617" s="285" customFormat="1" x14ac:dyDescent="0.25"/>
    <row r="1618" s="285" customFormat="1" x14ac:dyDescent="0.25"/>
    <row r="1619" s="285" customFormat="1" x14ac:dyDescent="0.25"/>
    <row r="1620" s="285" customFormat="1" x14ac:dyDescent="0.25"/>
    <row r="1621" s="285" customFormat="1" x14ac:dyDescent="0.25"/>
    <row r="1622" s="285" customFormat="1" x14ac:dyDescent="0.25"/>
    <row r="1623" s="285" customFormat="1" x14ac:dyDescent="0.25"/>
    <row r="1624" s="285" customFormat="1" x14ac:dyDescent="0.25"/>
    <row r="1625" s="285" customFormat="1" x14ac:dyDescent="0.25"/>
    <row r="1626" s="285" customFormat="1" x14ac:dyDescent="0.25"/>
    <row r="1627" s="285" customFormat="1" x14ac:dyDescent="0.25"/>
    <row r="1628" s="285" customFormat="1" x14ac:dyDescent="0.25"/>
    <row r="1629" s="285" customFormat="1" x14ac:dyDescent="0.25"/>
    <row r="1630" s="285" customFormat="1" x14ac:dyDescent="0.25"/>
    <row r="1631" s="285" customFormat="1" x14ac:dyDescent="0.25"/>
    <row r="1632" s="285" customFormat="1" x14ac:dyDescent="0.25"/>
    <row r="1633" s="285" customFormat="1" x14ac:dyDescent="0.25"/>
    <row r="1634" s="285" customFormat="1" x14ac:dyDescent="0.25"/>
    <row r="1635" s="285" customFormat="1" x14ac:dyDescent="0.25"/>
    <row r="1636" s="285" customFormat="1" x14ac:dyDescent="0.25"/>
    <row r="1637" s="285" customFormat="1" x14ac:dyDescent="0.25"/>
    <row r="1638" s="285" customFormat="1" x14ac:dyDescent="0.25"/>
    <row r="1639" s="285" customFormat="1" x14ac:dyDescent="0.25"/>
    <row r="1640" s="285" customFormat="1" x14ac:dyDescent="0.25"/>
    <row r="1641" s="285" customFormat="1" x14ac:dyDescent="0.25"/>
    <row r="1642" s="285" customFormat="1" x14ac:dyDescent="0.25"/>
    <row r="1643" s="285" customFormat="1" x14ac:dyDescent="0.25"/>
    <row r="1644" s="285" customFormat="1" x14ac:dyDescent="0.25"/>
    <row r="1645" s="285" customFormat="1" x14ac:dyDescent="0.25"/>
    <row r="1646" s="285" customFormat="1" x14ac:dyDescent="0.25"/>
    <row r="1647" s="285" customFormat="1" x14ac:dyDescent="0.25"/>
    <row r="1648" s="285" customFormat="1" x14ac:dyDescent="0.25"/>
    <row r="1649" s="285" customFormat="1" x14ac:dyDescent="0.25"/>
    <row r="1650" s="285" customFormat="1" x14ac:dyDescent="0.25"/>
    <row r="1651" s="285" customFormat="1" x14ac:dyDescent="0.25"/>
    <row r="1652" s="285" customFormat="1" x14ac:dyDescent="0.25"/>
    <row r="1653" s="285" customFormat="1" x14ac:dyDescent="0.25"/>
    <row r="1654" s="285" customFormat="1" x14ac:dyDescent="0.25"/>
    <row r="1655" s="285" customFormat="1" x14ac:dyDescent="0.25"/>
    <row r="1656" s="285" customFormat="1" x14ac:dyDescent="0.25"/>
    <row r="1657" s="285" customFormat="1" x14ac:dyDescent="0.25"/>
    <row r="1658" s="285" customFormat="1" x14ac:dyDescent="0.25"/>
    <row r="1659" s="285" customFormat="1" x14ac:dyDescent="0.25"/>
    <row r="1660" s="285" customFormat="1" x14ac:dyDescent="0.25"/>
    <row r="1672" s="285" customFormat="1" x14ac:dyDescent="0.25"/>
    <row r="1673" s="285" customFormat="1" x14ac:dyDescent="0.25"/>
    <row r="1674" s="285" customFormat="1" x14ac:dyDescent="0.25"/>
    <row r="1675" s="285" customFormat="1" x14ac:dyDescent="0.25"/>
    <row r="1676" s="285" customFormat="1" x14ac:dyDescent="0.25"/>
    <row r="1677" s="285" customFormat="1" x14ac:dyDescent="0.25"/>
    <row r="1678" s="285" customFormat="1" x14ac:dyDescent="0.25"/>
    <row r="1679" s="285" customFormat="1" x14ac:dyDescent="0.25"/>
    <row r="1680" s="285" customFormat="1" x14ac:dyDescent="0.25"/>
    <row r="1681" spans="4:4" s="285" customFormat="1" x14ac:dyDescent="0.25"/>
    <row r="1682" spans="4:4" s="285" customFormat="1" x14ac:dyDescent="0.25"/>
    <row r="1683" spans="4:4" s="285" customFormat="1" x14ac:dyDescent="0.25"/>
    <row r="1684" spans="4:4" s="285" customFormat="1" x14ac:dyDescent="0.25"/>
    <row r="1685" spans="4:4" s="285" customFormat="1" x14ac:dyDescent="0.25">
      <c r="D1685" s="285" t="s">
        <v>2671</v>
      </c>
    </row>
    <row r="1686" spans="4:4" s="285" customFormat="1" x14ac:dyDescent="0.25"/>
    <row r="1687" spans="4:4" s="285" customFormat="1" x14ac:dyDescent="0.25"/>
    <row r="1688" spans="4:4" s="285" customFormat="1" x14ac:dyDescent="0.25"/>
    <row r="1689" spans="4:4" s="285" customFormat="1" x14ac:dyDescent="0.25"/>
    <row r="1690" spans="4:4" s="285" customFormat="1" x14ac:dyDescent="0.25"/>
    <row r="1691" spans="4:4" s="285" customFormat="1" x14ac:dyDescent="0.25"/>
    <row r="1692" spans="4:4" s="285" customFormat="1" x14ac:dyDescent="0.25"/>
    <row r="1693" spans="4:4" s="285" customFormat="1" x14ac:dyDescent="0.25"/>
    <row r="1694" spans="4:4" s="285" customFormat="1" x14ac:dyDescent="0.25"/>
    <row r="1695" spans="4:4" s="285" customFormat="1" x14ac:dyDescent="0.25"/>
    <row r="1696" spans="4:4" s="285" customFormat="1" x14ac:dyDescent="0.25"/>
    <row r="1697" s="285" customFormat="1" x14ac:dyDescent="0.25"/>
    <row r="1698" s="285" customFormat="1" x14ac:dyDescent="0.25"/>
    <row r="1699" s="285" customFormat="1" x14ac:dyDescent="0.25"/>
    <row r="1700" s="285" customFormat="1" x14ac:dyDescent="0.25"/>
    <row r="1701" s="285" customFormat="1" x14ac:dyDescent="0.25"/>
    <row r="1702" s="285" customFormat="1" x14ac:dyDescent="0.25"/>
    <row r="1703" s="285" customFormat="1" x14ac:dyDescent="0.25"/>
    <row r="1704" s="285" customFormat="1" x14ac:dyDescent="0.25"/>
    <row r="1705" s="285" customFormat="1" x14ac:dyDescent="0.25"/>
    <row r="1706" s="285" customFormat="1" x14ac:dyDescent="0.25"/>
    <row r="1707" s="285" customFormat="1" x14ac:dyDescent="0.25"/>
    <row r="1708" s="285" customFormat="1" x14ac:dyDescent="0.25"/>
    <row r="1709" s="285" customFormat="1" x14ac:dyDescent="0.25"/>
    <row r="1710" s="285" customFormat="1" x14ac:dyDescent="0.25"/>
    <row r="1711" s="285" customFormat="1" x14ac:dyDescent="0.25"/>
    <row r="1712" s="285" customFormat="1" x14ac:dyDescent="0.25"/>
    <row r="1713" spans="4:4" s="285" customFormat="1" x14ac:dyDescent="0.25"/>
    <row r="1714" spans="4:4" s="285" customFormat="1" x14ac:dyDescent="0.25"/>
    <row r="1715" spans="4:4" s="285" customFormat="1" x14ac:dyDescent="0.25"/>
    <row r="1716" spans="4:4" s="285" customFormat="1" x14ac:dyDescent="0.25"/>
    <row r="1717" spans="4:4" s="285" customFormat="1" x14ac:dyDescent="0.25"/>
    <row r="1718" spans="4:4" s="285" customFormat="1" x14ac:dyDescent="0.25"/>
    <row r="1719" spans="4:4" s="285" customFormat="1" x14ac:dyDescent="0.25"/>
    <row r="1720" spans="4:4" s="285" customFormat="1" x14ac:dyDescent="0.25"/>
    <row r="1721" spans="4:4" s="285" customFormat="1" x14ac:dyDescent="0.25"/>
    <row r="1722" spans="4:4" s="285" customFormat="1" x14ac:dyDescent="0.25">
      <c r="D1722" s="51" t="s">
        <v>2704</v>
      </c>
    </row>
    <row r="1723" spans="4:4" s="285" customFormat="1" x14ac:dyDescent="0.25"/>
    <row r="1724" spans="4:4" s="285" customFormat="1" x14ac:dyDescent="0.25">
      <c r="D1724" s="285" t="s">
        <v>2705</v>
      </c>
    </row>
    <row r="1725" spans="4:4" s="285" customFormat="1" x14ac:dyDescent="0.25"/>
    <row r="1726" spans="4:4" s="285" customFormat="1" x14ac:dyDescent="0.25"/>
    <row r="1727" spans="4:4" s="285" customFormat="1" x14ac:dyDescent="0.25"/>
    <row r="1728" spans="4:4" s="285" customFormat="1" x14ac:dyDescent="0.25"/>
    <row r="1729" s="285" customFormat="1" x14ac:dyDescent="0.25"/>
    <row r="1730" s="285" customFormat="1" x14ac:dyDescent="0.25"/>
    <row r="1731" s="285" customFormat="1" x14ac:dyDescent="0.25"/>
    <row r="1732" s="285" customFormat="1" x14ac:dyDescent="0.25"/>
    <row r="1733" s="285" customFormat="1" x14ac:dyDescent="0.25"/>
    <row r="1734" s="285" customFormat="1" x14ac:dyDescent="0.25"/>
    <row r="1735" s="285" customFormat="1" x14ac:dyDescent="0.25"/>
    <row r="1736" s="285" customFormat="1" x14ac:dyDescent="0.25"/>
    <row r="1737" s="285" customFormat="1" x14ac:dyDescent="0.25"/>
    <row r="1738" s="285" customFormat="1" x14ac:dyDescent="0.25"/>
    <row r="1739" s="285" customFormat="1" x14ac:dyDescent="0.25"/>
    <row r="1740" s="285" customFormat="1" x14ac:dyDescent="0.25"/>
    <row r="1741" s="285" customFormat="1" x14ac:dyDescent="0.25"/>
    <row r="1742" s="285" customFormat="1" x14ac:dyDescent="0.25"/>
    <row r="1743" s="285" customFormat="1" x14ac:dyDescent="0.25"/>
    <row r="1744" s="285" customFormat="1" x14ac:dyDescent="0.25"/>
    <row r="1745" spans="2:4" s="285" customFormat="1" x14ac:dyDescent="0.25"/>
    <row r="1746" spans="2:4" s="285" customFormat="1" x14ac:dyDescent="0.25"/>
    <row r="1747" spans="2:4" s="285" customFormat="1" x14ac:dyDescent="0.25"/>
    <row r="1748" spans="2:4" s="285" customFormat="1" x14ac:dyDescent="0.25"/>
    <row r="1749" spans="2:4" s="285" customFormat="1" x14ac:dyDescent="0.25"/>
    <row r="1750" spans="2:4" s="285" customFormat="1" x14ac:dyDescent="0.25"/>
    <row r="1751" spans="2:4" s="285" customFormat="1" x14ac:dyDescent="0.25"/>
    <row r="1752" spans="2:4" s="285" customFormat="1" x14ac:dyDescent="0.25"/>
    <row r="1753" spans="2:4" s="285" customFormat="1" x14ac:dyDescent="0.25"/>
    <row r="1754" spans="2:4" s="285" customFormat="1" x14ac:dyDescent="0.25"/>
    <row r="1755" spans="2:4" x14ac:dyDescent="0.25">
      <c r="B1755" s="48">
        <v>0</v>
      </c>
      <c r="C1755" s="285"/>
      <c r="D1755" s="51" t="s">
        <v>735</v>
      </c>
    </row>
    <row r="1756" spans="2:4" x14ac:dyDescent="0.25">
      <c r="B1756" s="285"/>
      <c r="C1756" s="285"/>
      <c r="D1756" s="59" t="s">
        <v>305</v>
      </c>
    </row>
    <row r="1762" spans="4:25" x14ac:dyDescent="0.25">
      <c r="D1762" s="47" t="s">
        <v>336</v>
      </c>
    </row>
    <row r="1763" spans="4:25" x14ac:dyDescent="0.25">
      <c r="D1763" s="51" t="s">
        <v>2668</v>
      </c>
    </row>
    <row r="1765" spans="4:25" x14ac:dyDescent="0.25">
      <c r="D1765" s="56" t="s">
        <v>341</v>
      </c>
      <c r="E1765" s="52"/>
      <c r="F1765" s="52"/>
      <c r="G1765" s="52"/>
      <c r="H1765" s="52"/>
      <c r="I1765" s="52"/>
      <c r="J1765" s="52"/>
      <c r="K1765" s="52"/>
      <c r="L1765" s="52"/>
      <c r="M1765" s="52"/>
      <c r="N1765" s="52"/>
      <c r="O1765" s="52"/>
      <c r="P1765" s="52"/>
      <c r="Q1765" s="52"/>
      <c r="R1765" s="52"/>
      <c r="S1765" s="52"/>
      <c r="T1765" s="52"/>
      <c r="U1765" s="52"/>
      <c r="V1765" s="52"/>
      <c r="W1765" s="52"/>
      <c r="X1765" s="52"/>
      <c r="Y1765" s="52"/>
    </row>
    <row r="1766" spans="4:25" x14ac:dyDescent="0.25">
      <c r="D1766" s="56" t="s">
        <v>349</v>
      </c>
      <c r="E1766" s="52"/>
      <c r="F1766" s="52"/>
      <c r="G1766" s="52"/>
      <c r="H1766" s="52"/>
      <c r="I1766" s="52"/>
      <c r="J1766" s="52"/>
      <c r="K1766" s="52"/>
      <c r="L1766" s="52"/>
      <c r="M1766" s="52"/>
      <c r="N1766" s="52"/>
      <c r="O1766" s="52"/>
      <c r="P1766" s="52"/>
      <c r="Q1766" s="52"/>
      <c r="R1766" s="52"/>
      <c r="S1766" s="52"/>
      <c r="T1766" s="52"/>
      <c r="U1766" s="52"/>
      <c r="V1766" s="52"/>
      <c r="W1766" s="52"/>
      <c r="X1766" s="52"/>
      <c r="Y1766" s="52"/>
    </row>
    <row r="1767" spans="4:25" x14ac:dyDescent="0.25">
      <c r="D1767" s="56" t="s">
        <v>832</v>
      </c>
      <c r="E1767" s="52"/>
      <c r="F1767" s="52"/>
      <c r="G1767" s="52"/>
      <c r="H1767" s="52"/>
      <c r="I1767" s="52"/>
      <c r="J1767" s="52"/>
      <c r="K1767" s="52"/>
      <c r="L1767" s="52"/>
      <c r="M1767" s="52"/>
      <c r="N1767" s="52"/>
      <c r="O1767" s="52"/>
      <c r="P1767" s="52"/>
      <c r="Q1767" s="52"/>
      <c r="R1767" s="52"/>
      <c r="S1767" s="52"/>
      <c r="T1767" s="52"/>
      <c r="U1767" s="52"/>
      <c r="V1767" s="52"/>
      <c r="W1767" s="52"/>
      <c r="X1767" s="52"/>
      <c r="Y1767" s="52"/>
    </row>
    <row r="1768" spans="4:25" x14ac:dyDescent="0.25">
      <c r="D1768" s="56" t="s">
        <v>2669</v>
      </c>
      <c r="E1768" s="52"/>
      <c r="F1768" s="52"/>
      <c r="G1768" s="52"/>
      <c r="H1768" s="52"/>
      <c r="I1768" s="52"/>
      <c r="J1768" s="52"/>
      <c r="K1768" s="52"/>
      <c r="L1768" s="52"/>
      <c r="M1768" s="52"/>
      <c r="N1768" s="52"/>
      <c r="O1768" s="52"/>
      <c r="P1768" s="52"/>
      <c r="Q1768" s="52"/>
      <c r="R1768" s="52"/>
      <c r="S1768" s="52"/>
      <c r="T1768" s="52"/>
      <c r="U1768" s="52"/>
      <c r="V1768" s="52"/>
      <c r="W1768" s="52"/>
      <c r="X1768" s="52"/>
      <c r="Y1768" s="52"/>
    </row>
    <row r="1769" spans="4:25" x14ac:dyDescent="0.25">
      <c r="D1769" s="285"/>
      <c r="E1769" s="285"/>
      <c r="F1769" s="285"/>
      <c r="G1769" s="285"/>
      <c r="H1769" s="285"/>
      <c r="I1769" s="285"/>
      <c r="J1769" s="285"/>
      <c r="K1769" s="285"/>
      <c r="L1769" s="285"/>
      <c r="M1769" s="285"/>
      <c r="N1769" s="285"/>
      <c r="O1769" s="285"/>
      <c r="P1769" s="285"/>
      <c r="Q1769" s="285"/>
      <c r="R1769" s="285"/>
      <c r="S1769" s="285"/>
      <c r="T1769" s="285"/>
      <c r="U1769" s="285"/>
      <c r="V1769" s="285"/>
      <c r="W1769" s="285"/>
      <c r="X1769" s="285"/>
      <c r="Y1769" s="285"/>
    </row>
    <row r="1770" spans="4:25" x14ac:dyDescent="0.25">
      <c r="D1770" s="57" t="s">
        <v>357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285"/>
      <c r="U1770" s="285"/>
      <c r="V1770" s="285"/>
      <c r="W1770" s="285"/>
      <c r="X1770" s="285"/>
      <c r="Y1770" s="285"/>
    </row>
    <row r="1771" spans="4:25" x14ac:dyDescent="0.25">
      <c r="D1771" s="57" t="s">
        <v>322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285"/>
      <c r="U1771" s="285"/>
      <c r="V1771" s="285"/>
      <c r="W1771" s="285"/>
      <c r="X1771" s="285"/>
      <c r="Y1771" s="285"/>
    </row>
    <row r="1772" spans="4:25" x14ac:dyDescent="0.25">
      <c r="D1772" s="57"/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285"/>
      <c r="U1772" s="285"/>
      <c r="V1772" s="285"/>
      <c r="W1772" s="285"/>
      <c r="X1772" s="285"/>
      <c r="Y1772" s="285"/>
    </row>
    <row r="1773" spans="4:25" x14ac:dyDescent="0.25">
      <c r="D1773" s="57" t="s">
        <v>836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285"/>
      <c r="U1773" s="285"/>
      <c r="V1773" s="285"/>
      <c r="W1773" s="285"/>
      <c r="X1773" s="285"/>
      <c r="Y1773" s="285"/>
    </row>
    <row r="1774" spans="4:25" x14ac:dyDescent="0.25">
      <c r="D1774" s="57" t="s">
        <v>282</v>
      </c>
      <c r="E1774" s="53"/>
      <c r="F1774" s="53"/>
      <c r="G1774" s="53"/>
      <c r="H1774" s="53"/>
      <c r="I1774" s="53"/>
      <c r="J1774" s="53"/>
      <c r="K1774" s="53"/>
      <c r="L1774" s="53"/>
      <c r="M1774" s="53"/>
      <c r="N1774" s="53"/>
      <c r="O1774" s="53"/>
      <c r="P1774" s="53"/>
      <c r="Q1774" s="53"/>
      <c r="R1774" s="53"/>
      <c r="S1774" s="53"/>
      <c r="T1774" s="285"/>
      <c r="U1774" s="285"/>
      <c r="V1774" s="285"/>
      <c r="W1774" s="285"/>
      <c r="X1774" s="285"/>
      <c r="Y1774" s="285"/>
    </row>
    <row r="1775" spans="4:25" x14ac:dyDescent="0.25">
      <c r="D1775" s="57" t="s">
        <v>834</v>
      </c>
      <c r="E1775" s="53"/>
      <c r="F1775" s="53"/>
      <c r="G1775" s="53"/>
      <c r="H1775" s="53"/>
      <c r="I1775" s="53"/>
      <c r="J1775" s="53"/>
      <c r="K1775" s="53"/>
      <c r="L1775" s="53"/>
      <c r="M1775" s="53"/>
      <c r="N1775" s="53"/>
      <c r="O1775" s="53"/>
      <c r="P1775" s="53"/>
      <c r="Q1775" s="53"/>
      <c r="R1775" s="53"/>
      <c r="S1775" s="53"/>
      <c r="T1775" s="285"/>
      <c r="U1775" s="285"/>
      <c r="V1775" s="285"/>
      <c r="W1775" s="285"/>
      <c r="X1775" s="285"/>
      <c r="Y1775" s="285"/>
    </row>
    <row r="1776" spans="4:25" x14ac:dyDescent="0.25">
      <c r="D1776" s="57" t="s">
        <v>835</v>
      </c>
      <c r="E1776" s="53"/>
      <c r="F1776" s="53"/>
      <c r="G1776" s="53"/>
      <c r="H1776" s="53"/>
      <c r="I1776" s="53"/>
      <c r="J1776" s="53"/>
      <c r="K1776" s="53"/>
      <c r="L1776" s="53"/>
      <c r="M1776" s="53"/>
      <c r="N1776" s="53"/>
      <c r="O1776" s="53"/>
      <c r="P1776" s="53"/>
      <c r="Q1776" s="53"/>
      <c r="R1776" s="53"/>
      <c r="S1776" s="53"/>
      <c r="T1776" s="285"/>
      <c r="U1776" s="285"/>
      <c r="V1776" s="285"/>
      <c r="W1776" s="285"/>
      <c r="X1776" s="285"/>
      <c r="Y1776" s="285"/>
    </row>
    <row r="1777" spans="2:30" x14ac:dyDescent="0.25">
      <c r="D1777" s="57" t="s">
        <v>2670</v>
      </c>
      <c r="E1777" s="53"/>
      <c r="F1777" s="53"/>
      <c r="G1777" s="53"/>
      <c r="H1777" s="53"/>
      <c r="I1777" s="53"/>
      <c r="J1777" s="53"/>
      <c r="K1777" s="53"/>
      <c r="L1777" s="53"/>
      <c r="M1777" s="53"/>
      <c r="N1777" s="53"/>
      <c r="O1777" s="53"/>
      <c r="P1777" s="53"/>
      <c r="Q1777" s="53"/>
      <c r="R1777" s="53"/>
      <c r="S1777" s="53"/>
      <c r="T1777" s="285"/>
      <c r="U1777" s="285"/>
      <c r="V1777" s="285"/>
      <c r="W1777" s="285"/>
      <c r="X1777" s="285"/>
      <c r="Y1777" s="285"/>
    </row>
    <row r="1778" spans="2:30" x14ac:dyDescent="0.25">
      <c r="D1778" s="57"/>
      <c r="E1778" s="53"/>
      <c r="F1778" s="53"/>
      <c r="G1778" s="53"/>
      <c r="H1778" s="53"/>
      <c r="I1778" s="53"/>
      <c r="J1778" s="53"/>
      <c r="K1778" s="53"/>
      <c r="L1778" s="53"/>
      <c r="M1778" s="53"/>
      <c r="N1778" s="53"/>
      <c r="O1778" s="53"/>
      <c r="P1778" s="53"/>
      <c r="Q1778" s="53"/>
      <c r="R1778" s="53"/>
      <c r="S1778" s="53"/>
      <c r="T1778" s="285"/>
      <c r="U1778" s="285"/>
      <c r="V1778" s="285"/>
      <c r="W1778" s="285"/>
      <c r="X1778" s="285"/>
      <c r="Y1778" s="285"/>
    </row>
    <row r="1779" spans="2:30" x14ac:dyDescent="0.25">
      <c r="D1779" s="57" t="s">
        <v>263</v>
      </c>
      <c r="E1779" s="53"/>
      <c r="F1779" s="53"/>
      <c r="G1779" s="53"/>
      <c r="H1779" s="53"/>
      <c r="I1779" s="53"/>
      <c r="J1779" s="53"/>
      <c r="K1779" s="53"/>
      <c r="L1779" s="53"/>
      <c r="M1779" s="53"/>
      <c r="N1779" s="53"/>
      <c r="O1779" s="53"/>
      <c r="P1779" s="53"/>
      <c r="Q1779" s="53"/>
      <c r="R1779" s="53"/>
      <c r="S1779" s="53"/>
      <c r="T1779" s="285"/>
      <c r="U1779" s="285"/>
      <c r="V1779" s="285"/>
      <c r="W1779" s="285"/>
      <c r="X1779" s="285"/>
      <c r="Y1779" s="285"/>
    </row>
    <row r="1780" spans="2:30" x14ac:dyDescent="0.25">
      <c r="D1780" s="57" t="s">
        <v>264</v>
      </c>
      <c r="E1780" s="53"/>
      <c r="F1780" s="53"/>
      <c r="G1780" s="53"/>
      <c r="H1780" s="53"/>
      <c r="I1780" s="53"/>
      <c r="J1780" s="53"/>
      <c r="K1780" s="53"/>
      <c r="L1780" s="53"/>
      <c r="M1780" s="53"/>
      <c r="N1780" s="53"/>
      <c r="O1780" s="53"/>
      <c r="P1780" s="53"/>
      <c r="Q1780" s="53"/>
      <c r="R1780" s="53"/>
      <c r="S1780" s="53"/>
      <c r="T1780" s="285"/>
      <c r="U1780" s="285"/>
      <c r="V1780" s="285"/>
      <c r="W1780" s="285"/>
      <c r="X1780" s="285"/>
      <c r="Y1780" s="285"/>
    </row>
    <row r="1781" spans="2:30" s="285" customFormat="1" x14ac:dyDescent="0.25">
      <c r="D1781" s="57" t="s">
        <v>358</v>
      </c>
      <c r="E1781" s="53"/>
      <c r="F1781" s="53"/>
      <c r="G1781" s="53"/>
      <c r="H1781" s="53"/>
      <c r="I1781" s="53"/>
      <c r="J1781" s="53"/>
      <c r="K1781" s="53"/>
      <c r="L1781" s="53"/>
      <c r="M1781" s="53"/>
      <c r="N1781" s="53"/>
      <c r="O1781" s="53"/>
      <c r="P1781" s="53"/>
      <c r="Q1781" s="53"/>
      <c r="R1781" s="53"/>
      <c r="S1781" s="53"/>
      <c r="Z1781" s="47"/>
      <c r="AA1781" s="47"/>
      <c r="AB1781" s="47"/>
      <c r="AC1781" s="47"/>
      <c r="AD1781" s="47"/>
    </row>
    <row r="1782" spans="2:30" s="285" customFormat="1" x14ac:dyDescent="0.25"/>
    <row r="1783" spans="2:30" s="285" customFormat="1" x14ac:dyDescent="0.25"/>
    <row r="1784" spans="2:30" s="285" customFormat="1" x14ac:dyDescent="0.25"/>
    <row r="1785" spans="2:30" s="285" customFormat="1" x14ac:dyDescent="0.25"/>
    <row r="1786" spans="2:30" s="285" customFormat="1" x14ac:dyDescent="0.25"/>
    <row r="1787" spans="2:30" s="285" customFormat="1" x14ac:dyDescent="0.25"/>
    <row r="1788" spans="2:30" s="285" customFormat="1" x14ac:dyDescent="0.25"/>
    <row r="1789" spans="2:30" s="285" customFormat="1" x14ac:dyDescent="0.25"/>
    <row r="1790" spans="2:30" x14ac:dyDescent="0.25">
      <c r="B1790" s="48">
        <v>0</v>
      </c>
      <c r="C1790" s="285"/>
      <c r="D1790" s="51" t="s">
        <v>2226</v>
      </c>
    </row>
    <row r="1791" spans="2:30" x14ac:dyDescent="0.25">
      <c r="B1791" s="285"/>
      <c r="C1791" s="285"/>
      <c r="D1791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CAB0B-ABCD-48F1-97AC-36165B6832DB}">
  <dimension ref="A2:J27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.140625" style="287" bestFit="1" customWidth="1"/>
    <col min="2" max="2" width="39.85546875" style="287" bestFit="1" customWidth="1"/>
    <col min="3" max="3" width="15.28515625" style="287" bestFit="1" customWidth="1"/>
    <col min="4" max="4" width="17" style="287" bestFit="1" customWidth="1"/>
    <col min="5" max="5" width="18.85546875" style="287" bestFit="1" customWidth="1"/>
    <col min="6" max="7" width="10.7109375" style="287" bestFit="1" customWidth="1"/>
    <col min="8" max="8" width="8.5703125" style="287" bestFit="1" customWidth="1"/>
    <col min="9" max="9" width="7.5703125" style="287" bestFit="1" customWidth="1"/>
    <col min="10" max="10" width="10.140625" style="287" bestFit="1" customWidth="1"/>
    <col min="11" max="16384" width="2.85546875" style="287"/>
  </cols>
  <sheetData>
    <row r="2" spans="1:10" ht="18.75" x14ac:dyDescent="0.25">
      <c r="A2" s="298" t="s">
        <v>633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2616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292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1582</v>
      </c>
      <c r="B10" s="86" t="s">
        <v>1584</v>
      </c>
      <c r="C10" s="86" t="s">
        <v>697</v>
      </c>
      <c r="D10" s="86" t="s">
        <v>330</v>
      </c>
      <c r="E10" s="86" t="s">
        <v>276</v>
      </c>
      <c r="F10" s="87">
        <v>44925.456250000003</v>
      </c>
      <c r="G10" s="87">
        <v>45358.414583332997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2233</v>
      </c>
      <c r="B12" s="86" t="s">
        <v>2234</v>
      </c>
      <c r="C12" s="86" t="s">
        <v>1022</v>
      </c>
      <c r="D12" s="86" t="s">
        <v>330</v>
      </c>
      <c r="E12" s="86" t="s">
        <v>276</v>
      </c>
      <c r="F12" s="87">
        <v>44936.483333333003</v>
      </c>
      <c r="G12" s="87">
        <v>45372.441666667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2236</v>
      </c>
      <c r="B13" s="84" t="s">
        <v>2237</v>
      </c>
      <c r="C13" s="84" t="s">
        <v>356</v>
      </c>
      <c r="D13" s="84" t="s">
        <v>330</v>
      </c>
      <c r="E13" s="84" t="s">
        <v>276</v>
      </c>
      <c r="F13" s="85">
        <v>44936.488888888998</v>
      </c>
      <c r="G13" s="85">
        <v>45372.447222221999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2364</v>
      </c>
      <c r="B14" s="86" t="s">
        <v>2369</v>
      </c>
      <c r="C14" s="86" t="s">
        <v>2393</v>
      </c>
      <c r="D14" s="86" t="s">
        <v>330</v>
      </c>
      <c r="E14" s="86" t="s">
        <v>276</v>
      </c>
      <c r="F14" s="87">
        <v>44939.614583333001</v>
      </c>
      <c r="G14" s="87">
        <v>45378.572916666999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2376</v>
      </c>
      <c r="B15" s="67" t="s">
        <v>2377</v>
      </c>
      <c r="C15" s="67" t="s">
        <v>356</v>
      </c>
      <c r="D15" s="67" t="s">
        <v>330</v>
      </c>
      <c r="E15" s="67" t="s">
        <v>276</v>
      </c>
      <c r="F15" s="75">
        <v>44939.627777777998</v>
      </c>
      <c r="G15" s="75">
        <v>45378.586111110999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2397</v>
      </c>
      <c r="B16" s="63" t="s">
        <v>2398</v>
      </c>
      <c r="C16" s="63" t="s">
        <v>272</v>
      </c>
      <c r="D16" s="63" t="s">
        <v>330</v>
      </c>
      <c r="E16" s="63" t="s">
        <v>276</v>
      </c>
      <c r="F16" s="76">
        <v>44942.335416667003</v>
      </c>
      <c r="G16" s="76">
        <v>45378.627083332998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2423</v>
      </c>
      <c r="B17" s="67" t="s">
        <v>2425</v>
      </c>
      <c r="C17" s="67" t="s">
        <v>2393</v>
      </c>
      <c r="D17" s="67" t="s">
        <v>330</v>
      </c>
      <c r="E17" s="67" t="s">
        <v>276</v>
      </c>
      <c r="F17" s="75">
        <v>44942.366666667003</v>
      </c>
      <c r="G17" s="75">
        <v>45378.658333332998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2437</v>
      </c>
      <c r="B18" s="63" t="s">
        <v>2436</v>
      </c>
      <c r="C18" s="63" t="s">
        <v>325</v>
      </c>
      <c r="D18" s="63" t="s">
        <v>330</v>
      </c>
      <c r="E18" s="63" t="s">
        <v>276</v>
      </c>
      <c r="F18" s="76">
        <v>44942.634027777996</v>
      </c>
      <c r="G18" s="76">
        <v>45379.592361110997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2448</v>
      </c>
      <c r="B19" s="67" t="s">
        <v>2450</v>
      </c>
      <c r="C19" s="67" t="s">
        <v>319</v>
      </c>
      <c r="D19" s="67" t="s">
        <v>330</v>
      </c>
      <c r="E19" s="67" t="s">
        <v>276</v>
      </c>
      <c r="F19" s="75">
        <v>44942.681250000001</v>
      </c>
      <c r="G19" s="75">
        <v>45379.639583333003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86" t="s">
        <v>2459</v>
      </c>
      <c r="B20" s="86" t="s">
        <v>2462</v>
      </c>
      <c r="C20" s="86" t="s">
        <v>356</v>
      </c>
      <c r="D20" s="86" t="s">
        <v>330</v>
      </c>
      <c r="E20" s="86" t="s">
        <v>347</v>
      </c>
      <c r="F20" s="87">
        <v>44943.375694444003</v>
      </c>
      <c r="G20" s="87">
        <v>45380.334027778001</v>
      </c>
      <c r="H20" s="86" t="s">
        <v>23</v>
      </c>
      <c r="I20" s="86" t="s">
        <v>18</v>
      </c>
      <c r="J20" s="86" t="s">
        <v>38</v>
      </c>
    </row>
    <row r="21" spans="1:10" ht="45" x14ac:dyDescent="0.25">
      <c r="A21" s="67" t="s">
        <v>2553</v>
      </c>
      <c r="B21" s="67" t="s">
        <v>2564</v>
      </c>
      <c r="C21" s="67" t="s">
        <v>361</v>
      </c>
      <c r="D21" s="67" t="s">
        <v>330</v>
      </c>
      <c r="E21" s="67" t="s">
        <v>276</v>
      </c>
      <c r="F21" s="75">
        <v>44944.340972222002</v>
      </c>
      <c r="G21" s="75">
        <v>45380.632638889001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7" t="s">
        <v>2568</v>
      </c>
      <c r="B22" s="67" t="s">
        <v>1007</v>
      </c>
      <c r="C22" s="67" t="s">
        <v>433</v>
      </c>
      <c r="D22" s="63" t="s">
        <v>330</v>
      </c>
      <c r="E22" s="63" t="s">
        <v>276</v>
      </c>
      <c r="F22" s="76">
        <v>44944.359722221998</v>
      </c>
      <c r="G22" s="76">
        <v>45380.651388888997</v>
      </c>
      <c r="H22" s="63" t="s">
        <v>23</v>
      </c>
      <c r="I22" s="63" t="s">
        <v>18</v>
      </c>
      <c r="J22" s="63" t="s">
        <v>255</v>
      </c>
    </row>
    <row r="23" spans="1:10" ht="45" x14ac:dyDescent="0.25">
      <c r="A23" s="67" t="s">
        <v>2594</v>
      </c>
      <c r="B23" s="67" t="s">
        <v>2595</v>
      </c>
      <c r="C23" s="67" t="s">
        <v>356</v>
      </c>
      <c r="D23" s="67" t="s">
        <v>330</v>
      </c>
      <c r="E23" s="67" t="s">
        <v>276</v>
      </c>
      <c r="F23" s="75">
        <v>44944.597222222001</v>
      </c>
      <c r="G23" s="75">
        <v>45383.555555555999</v>
      </c>
      <c r="H23" s="67" t="s">
        <v>23</v>
      </c>
      <c r="I23" s="67" t="s">
        <v>18</v>
      </c>
      <c r="J23" s="67" t="s">
        <v>260</v>
      </c>
    </row>
    <row r="25" spans="1:10" x14ac:dyDescent="0.25">
      <c r="A25" s="86" t="s">
        <v>2620</v>
      </c>
      <c r="B25" s="86" t="s">
        <v>2621</v>
      </c>
      <c r="C25" s="86"/>
      <c r="D25" s="86"/>
      <c r="E25" s="86"/>
      <c r="F25" s="87"/>
      <c r="G25" s="87"/>
      <c r="H25" s="86"/>
      <c r="I25" s="86"/>
      <c r="J25" s="86" t="s">
        <v>346</v>
      </c>
    </row>
    <row r="26" spans="1:10" x14ac:dyDescent="0.25">
      <c r="A26" s="62" t="s">
        <v>2625</v>
      </c>
      <c r="B26" s="62" t="s">
        <v>2626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FDD3-683E-47FB-A7E1-966B172E3B23}">
  <dimension ref="A2:AT434"/>
  <sheetViews>
    <sheetView topLeftCell="A93" workbookViewId="0">
      <selection activeCell="D250" sqref="D250:R25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2615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2612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s="285" customFormat="1" x14ac:dyDescent="0.25">
      <c r="B55" s="50">
        <v>0</v>
      </c>
      <c r="D55" s="51" t="s">
        <v>2673</v>
      </c>
    </row>
    <row r="56" spans="2:4" s="285" customFormat="1" x14ac:dyDescent="0.25">
      <c r="D56" s="59" t="s">
        <v>306</v>
      </c>
    </row>
    <row r="57" spans="2:4" s="285" customFormat="1" x14ac:dyDescent="0.25"/>
    <row r="58" spans="2:4" s="285" customFormat="1" x14ac:dyDescent="0.25">
      <c r="D58" s="285" t="s">
        <v>36</v>
      </c>
    </row>
    <row r="59" spans="2:4" s="285" customFormat="1" x14ac:dyDescent="0.25">
      <c r="D59" s="54" t="s">
        <v>2674</v>
      </c>
    </row>
    <row r="60" spans="2:4" s="285" customFormat="1" x14ac:dyDescent="0.25"/>
    <row r="61" spans="2:4" s="285" customFormat="1" x14ac:dyDescent="0.25">
      <c r="D61" s="285" t="s">
        <v>2675</v>
      </c>
    </row>
    <row r="62" spans="2:4" s="285" customFormat="1" x14ac:dyDescent="0.25"/>
    <row r="63" spans="2:4" s="285" customFormat="1" x14ac:dyDescent="0.25"/>
    <row r="64" spans="2:4" s="285" customFormat="1" x14ac:dyDescent="0.25"/>
    <row r="65" s="285" customFormat="1" x14ac:dyDescent="0.25"/>
    <row r="66" s="285" customFormat="1" x14ac:dyDescent="0.25"/>
    <row r="67" s="285" customFormat="1" x14ac:dyDescent="0.25"/>
    <row r="68" s="285" customFormat="1" x14ac:dyDescent="0.25"/>
    <row r="69" s="285" customFormat="1" x14ac:dyDescent="0.25"/>
    <row r="70" s="285" customFormat="1" x14ac:dyDescent="0.25"/>
    <row r="71" s="285" customFormat="1" x14ac:dyDescent="0.25"/>
    <row r="72" s="285" customFormat="1" x14ac:dyDescent="0.25"/>
    <row r="73" s="285" customFormat="1" x14ac:dyDescent="0.25"/>
    <row r="74" s="285" customFormat="1" x14ac:dyDescent="0.25"/>
    <row r="75" s="285" customFormat="1" x14ac:dyDescent="0.25"/>
    <row r="76" s="285" customFormat="1" x14ac:dyDescent="0.25"/>
    <row r="77" s="285" customFormat="1" x14ac:dyDescent="0.25"/>
    <row r="78" s="285" customFormat="1" x14ac:dyDescent="0.25"/>
    <row r="79" s="285" customFormat="1" x14ac:dyDescent="0.25"/>
    <row r="80" s="285" customFormat="1" x14ac:dyDescent="0.25"/>
    <row r="81" spans="4:4" s="285" customFormat="1" x14ac:dyDescent="0.25"/>
    <row r="82" spans="4:4" s="285" customFormat="1" x14ac:dyDescent="0.25"/>
    <row r="83" spans="4:4" s="285" customFormat="1" x14ac:dyDescent="0.25"/>
    <row r="84" spans="4:4" s="285" customFormat="1" x14ac:dyDescent="0.25"/>
    <row r="85" spans="4:4" s="285" customFormat="1" x14ac:dyDescent="0.25"/>
    <row r="86" spans="4:4" s="285" customFormat="1" x14ac:dyDescent="0.25"/>
    <row r="87" spans="4:4" s="285" customFormat="1" x14ac:dyDescent="0.25"/>
    <row r="88" spans="4:4" s="285" customFormat="1" x14ac:dyDescent="0.25"/>
    <row r="89" spans="4:4" s="285" customFormat="1" x14ac:dyDescent="0.25"/>
    <row r="90" spans="4:4" s="285" customFormat="1" x14ac:dyDescent="0.25"/>
    <row r="91" spans="4:4" s="285" customFormat="1" x14ac:dyDescent="0.25"/>
    <row r="92" spans="4:4" s="285" customFormat="1" x14ac:dyDescent="0.25"/>
    <row r="93" spans="4:4" s="285" customFormat="1" x14ac:dyDescent="0.25"/>
    <row r="94" spans="4:4" s="285" customFormat="1" x14ac:dyDescent="0.25">
      <c r="D94" s="285" t="s">
        <v>2676</v>
      </c>
    </row>
    <row r="95" spans="4:4" s="285" customFormat="1" x14ac:dyDescent="0.25"/>
    <row r="96" spans="4:4" s="285" customFormat="1" x14ac:dyDescent="0.25"/>
    <row r="97" s="285" customFormat="1" x14ac:dyDescent="0.25"/>
    <row r="98" s="285" customFormat="1" x14ac:dyDescent="0.25"/>
    <row r="99" s="285" customFormat="1" x14ac:dyDescent="0.25"/>
    <row r="100" s="285" customFormat="1" x14ac:dyDescent="0.25"/>
    <row r="101" s="285" customFormat="1" x14ac:dyDescent="0.25"/>
    <row r="102" s="285" customFormat="1" x14ac:dyDescent="0.25"/>
    <row r="103" s="285" customFormat="1" x14ac:dyDescent="0.25"/>
    <row r="104" s="285" customFormat="1" x14ac:dyDescent="0.25"/>
    <row r="105" s="285" customFormat="1" x14ac:dyDescent="0.25"/>
    <row r="106" s="285" customFormat="1" x14ac:dyDescent="0.25"/>
    <row r="107" s="285" customFormat="1" x14ac:dyDescent="0.25"/>
    <row r="108" s="285" customFormat="1" x14ac:dyDescent="0.25"/>
    <row r="109" s="285" customFormat="1" x14ac:dyDescent="0.25"/>
    <row r="110" s="285" customFormat="1" x14ac:dyDescent="0.25"/>
    <row r="111" s="285" customFormat="1" x14ac:dyDescent="0.25"/>
    <row r="112" s="285" customFormat="1" x14ac:dyDescent="0.25"/>
    <row r="113" spans="4:4" s="285" customFormat="1" x14ac:dyDescent="0.25"/>
    <row r="114" spans="4:4" s="285" customFormat="1" x14ac:dyDescent="0.25">
      <c r="D114" s="285" t="s">
        <v>2677</v>
      </c>
    </row>
    <row r="115" spans="4:4" s="285" customFormat="1" x14ac:dyDescent="0.25"/>
    <row r="116" spans="4:4" s="285" customFormat="1" x14ac:dyDescent="0.25"/>
    <row r="117" spans="4:4" s="285" customFormat="1" x14ac:dyDescent="0.25"/>
    <row r="118" spans="4:4" s="285" customFormat="1" x14ac:dyDescent="0.25"/>
    <row r="119" spans="4:4" s="285" customFormat="1" x14ac:dyDescent="0.25"/>
    <row r="120" spans="4:4" s="285" customFormat="1" x14ac:dyDescent="0.25"/>
    <row r="121" spans="4:4" s="285" customFormat="1" x14ac:dyDescent="0.25"/>
    <row r="122" spans="4:4" s="285" customFormat="1" x14ac:dyDescent="0.25"/>
    <row r="123" spans="4:4" s="285" customFormat="1" x14ac:dyDescent="0.25"/>
    <row r="124" spans="4:4" s="285" customFormat="1" x14ac:dyDescent="0.25"/>
    <row r="125" spans="4:4" s="285" customFormat="1" x14ac:dyDescent="0.25"/>
    <row r="126" spans="4:4" s="285" customFormat="1" x14ac:dyDescent="0.25"/>
    <row r="127" spans="4:4" s="285" customFormat="1" x14ac:dyDescent="0.25">
      <c r="D127" s="51" t="s">
        <v>2678</v>
      </c>
    </row>
    <row r="128" spans="4:4" s="285" customFormat="1" x14ac:dyDescent="0.25">
      <c r="D128" s="28" t="s">
        <v>2679</v>
      </c>
    </row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3" s="285" customFormat="1" x14ac:dyDescent="0.25"/>
    <row r="144" s="285" customFormat="1" x14ac:dyDescent="0.25"/>
    <row r="145" spans="4:4" s="285" customFormat="1" x14ac:dyDescent="0.25">
      <c r="D145" s="51" t="s">
        <v>2680</v>
      </c>
    </row>
    <row r="146" spans="4:4" s="285" customFormat="1" x14ac:dyDescent="0.25"/>
    <row r="147" spans="4:4" s="285" customFormat="1" x14ac:dyDescent="0.25">
      <c r="D147" s="285" t="s">
        <v>2681</v>
      </c>
    </row>
    <row r="148" spans="4:4" s="285" customFormat="1" x14ac:dyDescent="0.25"/>
    <row r="149" spans="4:4" s="285" customFormat="1" x14ac:dyDescent="0.25"/>
    <row r="150" spans="4:4" s="285" customFormat="1" x14ac:dyDescent="0.25"/>
    <row r="151" spans="4:4" s="285" customFormat="1" x14ac:dyDescent="0.25"/>
    <row r="152" spans="4:4" s="285" customFormat="1" x14ac:dyDescent="0.25"/>
    <row r="153" spans="4:4" s="285" customFormat="1" x14ac:dyDescent="0.25"/>
    <row r="154" spans="4:4" s="285" customFormat="1" x14ac:dyDescent="0.25"/>
    <row r="155" spans="4:4" s="285" customFormat="1" x14ac:dyDescent="0.25"/>
    <row r="156" spans="4:4" s="285" customFormat="1" x14ac:dyDescent="0.25"/>
    <row r="157" spans="4:4" s="285" customFormat="1" x14ac:dyDescent="0.25"/>
    <row r="158" spans="4:4" s="285" customFormat="1" x14ac:dyDescent="0.25"/>
    <row r="159" spans="4:4" s="285" customFormat="1" x14ac:dyDescent="0.25"/>
    <row r="160" spans="4:4" s="285" customFormat="1" x14ac:dyDescent="0.25"/>
    <row r="161" spans="4:4" s="285" customFormat="1" x14ac:dyDescent="0.25">
      <c r="D161" s="285" t="s">
        <v>2682</v>
      </c>
    </row>
    <row r="162" spans="4:4" s="285" customFormat="1" x14ac:dyDescent="0.25"/>
    <row r="163" spans="4:4" s="285" customFormat="1" x14ac:dyDescent="0.25"/>
    <row r="164" spans="4:4" s="285" customFormat="1" x14ac:dyDescent="0.25"/>
    <row r="165" spans="4:4" s="285" customFormat="1" x14ac:dyDescent="0.25"/>
    <row r="166" spans="4:4" s="285" customFormat="1" x14ac:dyDescent="0.25"/>
    <row r="167" spans="4:4" s="285" customFormat="1" x14ac:dyDescent="0.25"/>
    <row r="168" spans="4:4" s="285" customFormat="1" x14ac:dyDescent="0.25"/>
    <row r="169" spans="4:4" s="285" customFormat="1" x14ac:dyDescent="0.25"/>
    <row r="170" spans="4:4" s="285" customFormat="1" x14ac:dyDescent="0.25"/>
    <row r="171" spans="4:4" s="285" customFormat="1" x14ac:dyDescent="0.25"/>
    <row r="172" spans="4:4" s="285" customFormat="1" x14ac:dyDescent="0.25"/>
    <row r="173" spans="4:4" s="285" customFormat="1" x14ac:dyDescent="0.25"/>
    <row r="174" spans="4:4" s="285" customFormat="1" x14ac:dyDescent="0.25"/>
    <row r="175" spans="4:4" s="285" customFormat="1" x14ac:dyDescent="0.25"/>
    <row r="176" spans="4:4" s="285" customFormat="1" x14ac:dyDescent="0.25">
      <c r="D176" s="285" t="s">
        <v>2681</v>
      </c>
    </row>
    <row r="177" spans="4:4" s="285" customFormat="1" x14ac:dyDescent="0.25"/>
    <row r="178" spans="4:4" s="285" customFormat="1" x14ac:dyDescent="0.25"/>
    <row r="179" spans="4:4" s="285" customFormat="1" x14ac:dyDescent="0.25"/>
    <row r="180" spans="4:4" s="285" customFormat="1" x14ac:dyDescent="0.25"/>
    <row r="181" spans="4:4" s="285" customFormat="1" x14ac:dyDescent="0.25"/>
    <row r="182" spans="4:4" s="285" customFormat="1" x14ac:dyDescent="0.25"/>
    <row r="183" spans="4:4" s="285" customFormat="1" x14ac:dyDescent="0.25"/>
    <row r="184" spans="4:4" s="285" customFormat="1" x14ac:dyDescent="0.25"/>
    <row r="185" spans="4:4" s="285" customFormat="1" x14ac:dyDescent="0.25"/>
    <row r="186" spans="4:4" s="285" customFormat="1" x14ac:dyDescent="0.25"/>
    <row r="187" spans="4:4" s="285" customFormat="1" x14ac:dyDescent="0.25"/>
    <row r="188" spans="4:4" s="285" customFormat="1" x14ac:dyDescent="0.25"/>
    <row r="189" spans="4:4" s="285" customFormat="1" x14ac:dyDescent="0.25"/>
    <row r="190" spans="4:4" s="285" customFormat="1" x14ac:dyDescent="0.25"/>
    <row r="191" spans="4:4" s="285" customFormat="1" x14ac:dyDescent="0.25"/>
    <row r="192" spans="4:4" s="285" customFormat="1" x14ac:dyDescent="0.25">
      <c r="D192" s="51" t="s">
        <v>551</v>
      </c>
    </row>
    <row r="193" spans="4:4" s="285" customFormat="1" x14ac:dyDescent="0.25"/>
    <row r="194" spans="4:4" s="285" customFormat="1" x14ac:dyDescent="0.25">
      <c r="D194" s="285" t="s">
        <v>2681</v>
      </c>
    </row>
    <row r="195" spans="4:4" s="285" customFormat="1" x14ac:dyDescent="0.25"/>
    <row r="196" spans="4:4" s="285" customFormat="1" x14ac:dyDescent="0.25"/>
    <row r="197" spans="4:4" s="285" customFormat="1" x14ac:dyDescent="0.25"/>
    <row r="198" spans="4:4" s="285" customFormat="1" x14ac:dyDescent="0.25"/>
    <row r="199" spans="4:4" s="285" customFormat="1" x14ac:dyDescent="0.25"/>
    <row r="200" spans="4:4" s="285" customFormat="1" x14ac:dyDescent="0.25"/>
    <row r="201" spans="4:4" s="285" customFormat="1" x14ac:dyDescent="0.25"/>
    <row r="202" spans="4:4" s="285" customFormat="1" x14ac:dyDescent="0.25"/>
    <row r="203" spans="4:4" s="285" customFormat="1" x14ac:dyDescent="0.25"/>
    <row r="204" spans="4:4" s="285" customFormat="1" x14ac:dyDescent="0.25"/>
    <row r="205" spans="4:4" s="285" customFormat="1" x14ac:dyDescent="0.25"/>
    <row r="206" spans="4:4" s="285" customFormat="1" x14ac:dyDescent="0.25"/>
    <row r="207" spans="4:4" s="285" customFormat="1" x14ac:dyDescent="0.25"/>
    <row r="208" spans="4:4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4:4" s="285" customFormat="1" x14ac:dyDescent="0.25"/>
    <row r="226" spans="4:4" s="285" customFormat="1" x14ac:dyDescent="0.25"/>
    <row r="227" spans="4:4" s="285" customFormat="1" x14ac:dyDescent="0.25"/>
    <row r="228" spans="4:4" s="285" customFormat="1" x14ac:dyDescent="0.25">
      <c r="D228" s="51" t="s">
        <v>2683</v>
      </c>
    </row>
    <row r="229" spans="4:4" s="285" customFormat="1" x14ac:dyDescent="0.25"/>
    <row r="230" spans="4:4" s="285" customFormat="1" x14ac:dyDescent="0.25">
      <c r="D230" s="285" t="s">
        <v>2681</v>
      </c>
    </row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>
      <c r="D239" s="58"/>
    </row>
    <row r="240" spans="4:4" s="285" customFormat="1" x14ac:dyDescent="0.25"/>
    <row r="241" spans="4:18" s="285" customFormat="1" x14ac:dyDescent="0.25"/>
    <row r="242" spans="4:18" s="285" customFormat="1" x14ac:dyDescent="0.25"/>
    <row r="243" spans="4:18" s="285" customFormat="1" x14ac:dyDescent="0.25"/>
    <row r="244" spans="4:18" s="285" customFormat="1" x14ac:dyDescent="0.25"/>
    <row r="245" spans="4:18" s="285" customFormat="1" x14ac:dyDescent="0.25"/>
    <row r="246" spans="4:18" s="285" customFormat="1" x14ac:dyDescent="0.25"/>
    <row r="247" spans="4:18" s="285" customFormat="1" x14ac:dyDescent="0.25"/>
    <row r="248" spans="4:18" s="285" customFormat="1" x14ac:dyDescent="0.25">
      <c r="D248" s="51" t="s">
        <v>2615</v>
      </c>
    </row>
    <row r="249" spans="4:18" s="285" customFormat="1" x14ac:dyDescent="0.25"/>
    <row r="250" spans="4:18" s="285" customFormat="1" x14ac:dyDescent="0.25">
      <c r="D250" s="56" t="s">
        <v>33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18" s="285" customFormat="1" x14ac:dyDescent="0.25">
      <c r="D251" s="56" t="s">
        <v>2689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2" spans="4:18" s="285" customFormat="1" x14ac:dyDescent="0.25">
      <c r="D252" s="56" t="s">
        <v>2690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</row>
    <row r="253" spans="4:18" s="285" customFormat="1" x14ac:dyDescent="0.25">
      <c r="D253" s="56" t="s">
        <v>2691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</row>
    <row r="254" spans="4:18" s="285" customFormat="1" x14ac:dyDescent="0.25">
      <c r="D254" s="56" t="s">
        <v>323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</row>
    <row r="255" spans="4:18" s="285" customFormat="1" x14ac:dyDescent="0.25">
      <c r="D255" s="56" t="s">
        <v>2684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</row>
    <row r="256" spans="4:18" s="285" customFormat="1" x14ac:dyDescent="0.25"/>
    <row r="257" spans="4:27" s="285" customFormat="1" x14ac:dyDescent="0.25">
      <c r="D257" s="285" t="s">
        <v>635</v>
      </c>
      <c r="I257" s="285" t="s">
        <v>2381</v>
      </c>
      <c r="O257" s="285" t="s">
        <v>2686</v>
      </c>
      <c r="AA257" s="285" t="s">
        <v>2692</v>
      </c>
    </row>
    <row r="258" spans="4:27" s="285" customFormat="1" x14ac:dyDescent="0.25">
      <c r="D258" s="28" t="s">
        <v>2685</v>
      </c>
      <c r="I258" s="51" t="s">
        <v>2687</v>
      </c>
      <c r="O258" s="51" t="s">
        <v>2688</v>
      </c>
      <c r="AA258" s="51" t="s">
        <v>2693</v>
      </c>
    </row>
    <row r="259" spans="4:27" s="285" customFormat="1" x14ac:dyDescent="0.25"/>
    <row r="260" spans="4:27" s="285" customFormat="1" x14ac:dyDescent="0.25">
      <c r="D260" s="285" t="s">
        <v>2681</v>
      </c>
    </row>
    <row r="261" spans="4:27" s="285" customFormat="1" x14ac:dyDescent="0.25"/>
    <row r="262" spans="4:27" s="285" customFormat="1" x14ac:dyDescent="0.25"/>
    <row r="263" spans="4:27" s="285" customFormat="1" x14ac:dyDescent="0.25"/>
    <row r="264" spans="4:27" s="285" customFormat="1" x14ac:dyDescent="0.25"/>
    <row r="265" spans="4:27" s="285" customFormat="1" x14ac:dyDescent="0.25"/>
    <row r="266" spans="4:27" s="285" customFormat="1" x14ac:dyDescent="0.25"/>
    <row r="267" spans="4:27" s="285" customFormat="1" x14ac:dyDescent="0.25"/>
    <row r="268" spans="4:27" s="285" customFormat="1" x14ac:dyDescent="0.25"/>
    <row r="269" spans="4:27" s="285" customFormat="1" x14ac:dyDescent="0.25"/>
    <row r="270" spans="4:27" s="285" customFormat="1" x14ac:dyDescent="0.25"/>
    <row r="271" spans="4:27" s="285" customFormat="1" x14ac:dyDescent="0.25"/>
    <row r="272" spans="4:27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289" s="285" customFormat="1" x14ac:dyDescent="0.25"/>
    <row r="290" s="285" customFormat="1" x14ac:dyDescent="0.25"/>
    <row r="291" s="285" customFormat="1" x14ac:dyDescent="0.25"/>
    <row r="292" s="285" customFormat="1" x14ac:dyDescent="0.25"/>
    <row r="293" s="285" customFormat="1" x14ac:dyDescent="0.25"/>
    <row r="294" s="285" customFormat="1" x14ac:dyDescent="0.25"/>
    <row r="295" s="285" customFormat="1" x14ac:dyDescent="0.25"/>
    <row r="296" s="285" customFormat="1" x14ac:dyDescent="0.25"/>
    <row r="297" s="285" customFormat="1" x14ac:dyDescent="0.25"/>
    <row r="298" s="285" customFormat="1" x14ac:dyDescent="0.25"/>
    <row r="299" s="285" customFormat="1" x14ac:dyDescent="0.25"/>
    <row r="300" s="285" customFormat="1" x14ac:dyDescent="0.25"/>
    <row r="301" s="285" customFormat="1" x14ac:dyDescent="0.25"/>
    <row r="302" s="285" customFormat="1" x14ac:dyDescent="0.25"/>
    <row r="303" s="285" customFormat="1" x14ac:dyDescent="0.25"/>
    <row r="304" s="285" customFormat="1" x14ac:dyDescent="0.25"/>
    <row r="305" s="285" customFormat="1" x14ac:dyDescent="0.25"/>
    <row r="306" s="285" customFormat="1" x14ac:dyDescent="0.25"/>
    <row r="307" s="285" customFormat="1" x14ac:dyDescent="0.25"/>
    <row r="308" s="285" customFormat="1" x14ac:dyDescent="0.25"/>
    <row r="309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pans="1:4" x14ac:dyDescent="0.25">
      <c r="A321" s="285"/>
      <c r="B321" s="50">
        <v>0</v>
      </c>
      <c r="C321" s="285"/>
      <c r="D321" s="51" t="s">
        <v>2696</v>
      </c>
    </row>
    <row r="322" spans="1:4" x14ac:dyDescent="0.25">
      <c r="A322" s="285"/>
      <c r="B322" s="285"/>
      <c r="C322" s="285"/>
      <c r="D322" s="59" t="s">
        <v>306</v>
      </c>
    </row>
    <row r="323" spans="1:4" x14ac:dyDescent="0.25">
      <c r="D323" s="55" t="s">
        <v>35</v>
      </c>
    </row>
    <row r="433" spans="2:4" x14ac:dyDescent="0.25">
      <c r="B433" s="48">
        <v>0</v>
      </c>
      <c r="C433" s="285"/>
      <c r="D433" s="51" t="s">
        <v>2226</v>
      </c>
    </row>
    <row r="434" spans="2:4" x14ac:dyDescent="0.25">
      <c r="B434" s="285"/>
      <c r="C434" s="285"/>
      <c r="D434" s="59" t="s">
        <v>305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1FE5F-1B88-4F41-9A54-F09E5EC6ADB7}">
  <dimension ref="A2:J22"/>
  <sheetViews>
    <sheetView topLeftCell="A13" workbookViewId="0">
      <selection activeCell="B20" sqref="B20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4.85546875" style="291" bestFit="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140625" style="291" bestFit="1" customWidth="1"/>
    <col min="11" max="16384" width="2.85546875" style="291"/>
  </cols>
  <sheetData>
    <row r="2" spans="1:10" ht="18.75" x14ac:dyDescent="0.25">
      <c r="A2" s="298" t="s">
        <v>1574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2672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6" t="s">
        <v>481</v>
      </c>
      <c r="B7" s="84" t="s">
        <v>482</v>
      </c>
      <c r="C7" s="84" t="s">
        <v>473</v>
      </c>
      <c r="D7" s="84" t="s">
        <v>330</v>
      </c>
      <c r="E7" s="84" t="s">
        <v>276</v>
      </c>
      <c r="F7" s="85">
        <v>44852.484027778002</v>
      </c>
      <c r="G7" s="85">
        <v>45280.442361111003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63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1735</v>
      </c>
      <c r="B10" s="63" t="s">
        <v>1727</v>
      </c>
      <c r="C10" s="63" t="s">
        <v>697</v>
      </c>
      <c r="D10" s="63" t="s">
        <v>330</v>
      </c>
      <c r="E10" s="63" t="s">
        <v>276</v>
      </c>
      <c r="F10" s="76">
        <v>44930.588194443997</v>
      </c>
      <c r="G10" s="76">
        <v>45366.546527778002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2376</v>
      </c>
      <c r="B11" s="84" t="s">
        <v>2377</v>
      </c>
      <c r="C11" s="84" t="s">
        <v>356</v>
      </c>
      <c r="D11" s="84" t="s">
        <v>330</v>
      </c>
      <c r="E11" s="84" t="s">
        <v>276</v>
      </c>
      <c r="F11" s="85">
        <v>44939.627777777998</v>
      </c>
      <c r="G11" s="85">
        <v>45378.586111110999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2397</v>
      </c>
      <c r="B12" s="86" t="s">
        <v>2398</v>
      </c>
      <c r="C12" s="86" t="s">
        <v>272</v>
      </c>
      <c r="D12" s="86" t="s">
        <v>330</v>
      </c>
      <c r="E12" s="86" t="s">
        <v>276</v>
      </c>
      <c r="F12" s="87">
        <v>44942.335416667003</v>
      </c>
      <c r="G12" s="87">
        <v>45378.627083332998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2423</v>
      </c>
      <c r="B13" s="84" t="s">
        <v>2425</v>
      </c>
      <c r="C13" s="84" t="s">
        <v>2393</v>
      </c>
      <c r="D13" s="84" t="s">
        <v>330</v>
      </c>
      <c r="E13" s="84" t="s">
        <v>276</v>
      </c>
      <c r="F13" s="85">
        <v>44942.366666667003</v>
      </c>
      <c r="G13" s="85">
        <v>45378.658333332998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2437</v>
      </c>
      <c r="B14" s="86" t="s">
        <v>2436</v>
      </c>
      <c r="C14" s="86" t="s">
        <v>325</v>
      </c>
      <c r="D14" s="86" t="s">
        <v>330</v>
      </c>
      <c r="E14" s="86" t="s">
        <v>276</v>
      </c>
      <c r="F14" s="87">
        <v>44942.634027777996</v>
      </c>
      <c r="G14" s="87">
        <v>45379.592361110997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2448</v>
      </c>
      <c r="B15" s="84" t="s">
        <v>2450</v>
      </c>
      <c r="C15" s="84" t="s">
        <v>319</v>
      </c>
      <c r="D15" s="84" t="s">
        <v>330</v>
      </c>
      <c r="E15" s="84" t="s">
        <v>276</v>
      </c>
      <c r="F15" s="85">
        <v>44942.681250000001</v>
      </c>
      <c r="G15" s="85">
        <v>45379.639583333003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63" t="s">
        <v>2553</v>
      </c>
      <c r="B16" s="63" t="s">
        <v>2564</v>
      </c>
      <c r="C16" s="63" t="s">
        <v>361</v>
      </c>
      <c r="D16" s="63" t="s">
        <v>330</v>
      </c>
      <c r="E16" s="63" t="s">
        <v>276</v>
      </c>
      <c r="F16" s="76">
        <v>44944.340972222002</v>
      </c>
      <c r="G16" s="76">
        <v>45380.632638889001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2568</v>
      </c>
      <c r="B17" s="67" t="s">
        <v>1007</v>
      </c>
      <c r="C17" s="67" t="s">
        <v>433</v>
      </c>
      <c r="D17" s="67" t="s">
        <v>330</v>
      </c>
      <c r="E17" s="67" t="s">
        <v>276</v>
      </c>
      <c r="F17" s="75">
        <v>44944.359722221998</v>
      </c>
      <c r="G17" s="75">
        <v>45380.651388888997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2594</v>
      </c>
      <c r="B18" s="63" t="s">
        <v>2595</v>
      </c>
      <c r="C18" s="63" t="s">
        <v>356</v>
      </c>
      <c r="D18" s="63" t="s">
        <v>330</v>
      </c>
      <c r="E18" s="63" t="s">
        <v>276</v>
      </c>
      <c r="F18" s="76">
        <v>44944.597222222001</v>
      </c>
      <c r="G18" s="76">
        <v>45383.555555555999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2625</v>
      </c>
      <c r="B19" s="67" t="s">
        <v>2626</v>
      </c>
      <c r="C19" s="67" t="s">
        <v>356</v>
      </c>
      <c r="D19" s="67" t="s">
        <v>330</v>
      </c>
      <c r="E19" s="67" t="s">
        <v>276</v>
      </c>
      <c r="F19" s="75">
        <v>44945.406944444003</v>
      </c>
      <c r="G19" s="75">
        <v>45384.365277778001</v>
      </c>
      <c r="H19" s="67" t="s">
        <v>23</v>
      </c>
      <c r="I19" s="67" t="s">
        <v>18</v>
      </c>
      <c r="J19" s="67" t="s">
        <v>260</v>
      </c>
    </row>
    <row r="21" spans="1:10" ht="60" x14ac:dyDescent="0.25">
      <c r="A21" s="60" t="s">
        <v>2695</v>
      </c>
      <c r="B21" s="60" t="s">
        <v>2697</v>
      </c>
      <c r="C21" s="60"/>
      <c r="D21" s="60"/>
      <c r="E21" s="60"/>
      <c r="F21" s="79"/>
      <c r="G21" s="79"/>
      <c r="H21" s="60"/>
      <c r="I21" s="60"/>
      <c r="J21" s="60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CAFA3-14A1-4DCD-9286-5552533A2A10}">
  <dimension ref="B2:BC1553"/>
  <sheetViews>
    <sheetView zoomScaleNormal="100" workbookViewId="0">
      <selection activeCell="B2" sqref="B2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2656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2657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2696</v>
      </c>
    </row>
    <row r="56" spans="2:4" s="47" customFormat="1" x14ac:dyDescent="0.25">
      <c r="D56" s="59" t="s">
        <v>303</v>
      </c>
    </row>
    <row r="57" spans="2:4" s="47" customFormat="1" x14ac:dyDescent="0.25">
      <c r="D57" s="55" t="s">
        <v>2694</v>
      </c>
    </row>
    <row r="58" spans="2:4" s="47" customFormat="1" x14ac:dyDescent="0.25"/>
    <row r="59" spans="2:4" s="47" customFormat="1" x14ac:dyDescent="0.25">
      <c r="D59" s="47" t="s">
        <v>2694</v>
      </c>
    </row>
    <row r="60" spans="2:4" s="47" customFormat="1" x14ac:dyDescent="0.25"/>
    <row r="61" spans="2:4" s="47" customFormat="1" x14ac:dyDescent="0.25"/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3" s="47" customFormat="1" x14ac:dyDescent="0.25"/>
    <row r="82" spans="4:13" s="47" customFormat="1" x14ac:dyDescent="0.25"/>
    <row r="83" spans="4:13" s="47" customFormat="1" x14ac:dyDescent="0.25"/>
    <row r="84" spans="4:13" s="47" customFormat="1" x14ac:dyDescent="0.25"/>
    <row r="85" spans="4:13" s="47" customFormat="1" x14ac:dyDescent="0.25"/>
    <row r="86" spans="4:13" s="47" customFormat="1" x14ac:dyDescent="0.25"/>
    <row r="87" spans="4:13" s="47" customFormat="1" x14ac:dyDescent="0.25"/>
    <row r="88" spans="4:13" s="47" customFormat="1" x14ac:dyDescent="0.25"/>
    <row r="89" spans="4:13" s="47" customFormat="1" x14ac:dyDescent="0.25"/>
    <row r="90" spans="4:13" s="47" customFormat="1" x14ac:dyDescent="0.25"/>
    <row r="91" spans="4:13" s="47" customFormat="1" x14ac:dyDescent="0.25"/>
    <row r="92" spans="4:13" s="47" customFormat="1" x14ac:dyDescent="0.25"/>
    <row r="93" spans="4:13" s="47" customFormat="1" x14ac:dyDescent="0.25"/>
    <row r="94" spans="4:13" s="47" customFormat="1" x14ac:dyDescent="0.25"/>
    <row r="95" spans="4:13" x14ac:dyDescent="0.25">
      <c r="D95" s="285" t="s">
        <v>309</v>
      </c>
      <c r="M95" s="285" t="s">
        <v>365</v>
      </c>
    </row>
    <row r="96" spans="4:13" x14ac:dyDescent="0.25">
      <c r="D96" s="51" t="s">
        <v>1339</v>
      </c>
      <c r="M96" s="51" t="s">
        <v>2698</v>
      </c>
    </row>
    <row r="97" spans="4:13" x14ac:dyDescent="0.25">
      <c r="D97" s="51" t="s">
        <v>1340</v>
      </c>
      <c r="M97" s="51" t="s">
        <v>2699</v>
      </c>
    </row>
    <row r="99" spans="4:13" x14ac:dyDescent="0.25">
      <c r="D99" s="285" t="s">
        <v>2694</v>
      </c>
    </row>
    <row r="111" spans="4:13" s="47" customFormat="1" x14ac:dyDescent="0.25"/>
    <row r="112" spans="4:13" s="47" customFormat="1" x14ac:dyDescent="0.25"/>
    <row r="113" spans="4:25" s="47" customFormat="1" x14ac:dyDescent="0.25"/>
    <row r="114" spans="4:25" s="47" customFormat="1" x14ac:dyDescent="0.25"/>
    <row r="115" spans="4:25" s="47" customFormat="1" x14ac:dyDescent="0.25"/>
    <row r="116" spans="4:25" s="47" customFormat="1" x14ac:dyDescent="0.25"/>
    <row r="117" spans="4:25" s="47" customFormat="1" x14ac:dyDescent="0.25">
      <c r="D117" s="56" t="s">
        <v>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25" s="47" customFormat="1" x14ac:dyDescent="0.25">
      <c r="D118" s="56" t="s">
        <v>1237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25" s="47" customFormat="1" x14ac:dyDescent="0.25">
      <c r="D119" s="56" t="s">
        <v>536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0" spans="4:25" s="47" customFormat="1" x14ac:dyDescent="0.25">
      <c r="D120" s="56" t="s">
        <v>2700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Y120" s="68" t="s">
        <v>2702</v>
      </c>
    </row>
    <row r="121" spans="4:25" s="47" customFormat="1" x14ac:dyDescent="0.25">
      <c r="D121" s="56" t="s">
        <v>2701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</row>
    <row r="122" spans="4:25" s="47" customFormat="1" x14ac:dyDescent="0.25">
      <c r="D122" s="56" t="s">
        <v>259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</row>
    <row r="123" spans="4:25" s="47" customFormat="1" x14ac:dyDescent="0.25"/>
    <row r="124" spans="4:25" s="47" customFormat="1" x14ac:dyDescent="0.25">
      <c r="D124" s="285" t="s">
        <v>2694</v>
      </c>
    </row>
    <row r="125" spans="4:25" s="47" customFormat="1" x14ac:dyDescent="0.25"/>
    <row r="126" spans="4:25" s="47" customFormat="1" x14ac:dyDescent="0.25">
      <c r="E126" s="285"/>
    </row>
    <row r="127" spans="4:25" s="47" customFormat="1" x14ac:dyDescent="0.25"/>
    <row r="128" spans="4:25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x14ac:dyDescent="0.25">
      <c r="B167" s="50">
        <v>0</v>
      </c>
      <c r="D167" s="51" t="s">
        <v>609</v>
      </c>
    </row>
    <row r="168" spans="2:4" x14ac:dyDescent="0.25">
      <c r="D168" s="59" t="s">
        <v>302</v>
      </c>
    </row>
    <row r="169" spans="2:4" x14ac:dyDescent="0.25">
      <c r="D169" s="55" t="s">
        <v>35</v>
      </c>
    </row>
    <row r="975" spans="2:4" x14ac:dyDescent="0.25">
      <c r="B975" s="50">
        <v>0</v>
      </c>
      <c r="D975" s="51" t="s">
        <v>2711</v>
      </c>
    </row>
    <row r="976" spans="2:4" x14ac:dyDescent="0.25">
      <c r="D976" s="59" t="s">
        <v>302</v>
      </c>
    </row>
    <row r="977" spans="4:4" x14ac:dyDescent="0.25">
      <c r="D977" s="55" t="s">
        <v>35</v>
      </c>
    </row>
    <row r="1142" spans="2:4" x14ac:dyDescent="0.25">
      <c r="B1142" s="50">
        <v>0</v>
      </c>
      <c r="D1142" s="51" t="s">
        <v>2719</v>
      </c>
    </row>
    <row r="1143" spans="2:4" x14ac:dyDescent="0.25">
      <c r="D1143" s="59" t="s">
        <v>306</v>
      </c>
    </row>
    <row r="1145" spans="2:4" x14ac:dyDescent="0.25">
      <c r="D1145" s="285" t="s">
        <v>36</v>
      </c>
    </row>
    <row r="1146" spans="2:4" x14ac:dyDescent="0.25">
      <c r="D1146" s="54" t="s">
        <v>2739</v>
      </c>
    </row>
    <row r="1148" spans="2:4" x14ac:dyDescent="0.25">
      <c r="D1148" s="285" t="s">
        <v>2715</v>
      </c>
    </row>
    <row r="1174" spans="4:4" x14ac:dyDescent="0.25">
      <c r="D1174" s="285" t="s">
        <v>2717</v>
      </c>
    </row>
    <row r="1221" spans="4:55" x14ac:dyDescent="0.25">
      <c r="D1221" s="56" t="s">
        <v>33</v>
      </c>
      <c r="E1221" s="52"/>
      <c r="F1221" s="52"/>
      <c r="G1221" s="52"/>
      <c r="H1221" s="52"/>
      <c r="I1221" s="52"/>
      <c r="J1221" s="52"/>
      <c r="K1221" s="52"/>
      <c r="L1221" s="52"/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AA1221" s="56" t="s">
        <v>2742</v>
      </c>
      <c r="AB1221" s="52"/>
      <c r="AC1221" s="52"/>
      <c r="AD1221" s="52"/>
      <c r="AE1221" s="52"/>
      <c r="AF1221" s="52"/>
      <c r="AG1221" s="52"/>
      <c r="AH1221" s="52"/>
      <c r="AI1221" s="52"/>
      <c r="AJ1221" s="52"/>
      <c r="AK1221" s="52"/>
      <c r="AL1221" s="52"/>
      <c r="AM1221" s="52"/>
      <c r="AN1221" s="52"/>
      <c r="AO1221" s="52"/>
      <c r="AP1221" s="52"/>
      <c r="AQ1221" s="52"/>
      <c r="AR1221" s="52"/>
      <c r="AS1221" s="52"/>
      <c r="AT1221" s="52"/>
      <c r="AU1221" s="52"/>
      <c r="AV1221" s="52"/>
      <c r="AW1221" s="52"/>
      <c r="AX1221" s="52"/>
      <c r="AY1221" s="52"/>
      <c r="AZ1221" s="52"/>
      <c r="BA1221" s="52"/>
      <c r="BB1221" s="52"/>
      <c r="BC1221" s="52"/>
    </row>
    <row r="1222" spans="4:55" x14ac:dyDescent="0.25">
      <c r="D1222" s="56" t="s">
        <v>2751</v>
      </c>
      <c r="E1222" s="52"/>
      <c r="F1222" s="52"/>
      <c r="G1222" s="52"/>
      <c r="H1222" s="52"/>
      <c r="I1222" s="52"/>
      <c r="J1222" s="52"/>
      <c r="K1222" s="52"/>
      <c r="L1222" s="52"/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AA1222" s="56" t="s">
        <v>37</v>
      </c>
      <c r="AB1222" s="52"/>
      <c r="AC1222" s="52"/>
      <c r="AD1222" s="52"/>
      <c r="AE1222" s="52"/>
      <c r="AF1222" s="52"/>
      <c r="AG1222" s="52"/>
      <c r="AH1222" s="52"/>
      <c r="AI1222" s="52"/>
      <c r="AJ1222" s="52"/>
      <c r="AK1222" s="52"/>
      <c r="AL1222" s="52"/>
      <c r="AM1222" s="52"/>
      <c r="AN1222" s="52"/>
      <c r="AO1222" s="52"/>
      <c r="AP1222" s="52"/>
      <c r="AQ1222" s="52"/>
      <c r="AR1222" s="52"/>
      <c r="AS1222" s="52"/>
      <c r="AT1222" s="52"/>
      <c r="AU1222" s="52"/>
      <c r="AV1222" s="52"/>
      <c r="AW1222" s="52"/>
      <c r="AX1222" s="52"/>
      <c r="AY1222" s="52"/>
      <c r="AZ1222" s="52"/>
      <c r="BA1222" s="52"/>
      <c r="BB1222" s="52"/>
      <c r="BC1222" s="52"/>
    </row>
    <row r="1223" spans="4:55" x14ac:dyDescent="0.25">
      <c r="D1223" s="56" t="s">
        <v>2752</v>
      </c>
      <c r="E1223" s="52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AA1223" s="56" t="s">
        <v>364</v>
      </c>
      <c r="AB1223" s="52"/>
      <c r="AC1223" s="52"/>
      <c r="AD1223" s="52"/>
      <c r="AE1223" s="52"/>
      <c r="AF1223" s="52"/>
      <c r="AG1223" s="52"/>
      <c r="AH1223" s="52"/>
      <c r="AI1223" s="52"/>
      <c r="AJ1223" s="52"/>
      <c r="AK1223" s="52"/>
      <c r="AL1223" s="52"/>
      <c r="AM1223" s="52"/>
      <c r="AN1223" s="52"/>
      <c r="AO1223" s="52"/>
      <c r="AP1223" s="52"/>
      <c r="AQ1223" s="52"/>
      <c r="AR1223" s="52"/>
      <c r="AS1223" s="52"/>
      <c r="AT1223" s="52"/>
      <c r="AU1223" s="52"/>
      <c r="AV1223" s="52"/>
      <c r="AW1223" s="52"/>
      <c r="AX1223" s="52"/>
      <c r="AY1223" s="52"/>
      <c r="AZ1223" s="52"/>
      <c r="BA1223" s="52"/>
      <c r="BB1223" s="52"/>
      <c r="BC1223" s="52"/>
    </row>
    <row r="1224" spans="4:55" x14ac:dyDescent="0.25">
      <c r="D1224" s="56" t="s">
        <v>2753</v>
      </c>
      <c r="E1224" s="52"/>
      <c r="F1224" s="52"/>
      <c r="G1224" s="52"/>
      <c r="H1224" s="52"/>
      <c r="I1224" s="52"/>
      <c r="J1224" s="52"/>
      <c r="K1224" s="52"/>
      <c r="L1224" s="52"/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AA1224" s="56" t="s">
        <v>2740</v>
      </c>
      <c r="AB1224" s="52"/>
      <c r="AC1224" s="52"/>
      <c r="AD1224" s="52"/>
      <c r="AE1224" s="52"/>
      <c r="AF1224" s="52"/>
      <c r="AG1224" s="52"/>
      <c r="AH1224" s="52"/>
      <c r="AI1224" s="52"/>
      <c r="AJ1224" s="52"/>
      <c r="AK1224" s="52"/>
      <c r="AL1224" s="52"/>
      <c r="AM1224" s="52"/>
      <c r="AN1224" s="52"/>
      <c r="AO1224" s="52"/>
      <c r="AP1224" s="52"/>
      <c r="AQ1224" s="52"/>
      <c r="AR1224" s="52"/>
      <c r="AS1224" s="52"/>
      <c r="AT1224" s="52"/>
      <c r="AU1224" s="52"/>
      <c r="AV1224" s="52"/>
      <c r="AW1224" s="52"/>
      <c r="AX1224" s="52"/>
      <c r="AY1224" s="52"/>
      <c r="AZ1224" s="52"/>
      <c r="BA1224" s="52"/>
      <c r="BB1224" s="52"/>
      <c r="BC1224" s="52"/>
    </row>
    <row r="1225" spans="4:55" x14ac:dyDescent="0.25">
      <c r="D1225" s="56" t="s">
        <v>2754</v>
      </c>
      <c r="E1225" s="52"/>
      <c r="F1225" s="52"/>
      <c r="G1225" s="52"/>
      <c r="H1225" s="52"/>
      <c r="I1225" s="52"/>
      <c r="J1225" s="52"/>
      <c r="K1225" s="52"/>
      <c r="L1225" s="52"/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AA1225" s="56" t="s">
        <v>2744</v>
      </c>
      <c r="AB1225" s="52"/>
      <c r="AC1225" s="52"/>
      <c r="AD1225" s="52"/>
      <c r="AE1225" s="52"/>
      <c r="AF1225" s="52"/>
      <c r="AG1225" s="52"/>
      <c r="AH1225" s="52"/>
      <c r="AI1225" s="52"/>
      <c r="AJ1225" s="52"/>
      <c r="AK1225" s="52"/>
      <c r="AL1225" s="52"/>
      <c r="AM1225" s="52"/>
      <c r="AN1225" s="52"/>
      <c r="AO1225" s="52"/>
      <c r="AP1225" s="52"/>
      <c r="AQ1225" s="52"/>
      <c r="AR1225" s="52"/>
      <c r="AS1225" s="52"/>
      <c r="AT1225" s="52"/>
      <c r="AU1225" s="52"/>
      <c r="AV1225" s="52"/>
      <c r="AW1225" s="52"/>
      <c r="AX1225" s="52"/>
      <c r="AY1225" s="52"/>
      <c r="AZ1225" s="52"/>
      <c r="BA1225" s="52"/>
      <c r="BB1225" s="52"/>
      <c r="BC1225" s="52"/>
    </row>
    <row r="1226" spans="4:55" x14ac:dyDescent="0.25">
      <c r="D1226" s="56" t="s">
        <v>2755</v>
      </c>
      <c r="E1226" s="52"/>
      <c r="F1226" s="52"/>
      <c r="G1226" s="52"/>
      <c r="H1226" s="52"/>
      <c r="I1226" s="52"/>
      <c r="J1226" s="52"/>
      <c r="K1226" s="52"/>
      <c r="L1226" s="52"/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AA1226" s="56" t="s">
        <v>2745</v>
      </c>
      <c r="AB1226" s="52"/>
      <c r="AC1226" s="52"/>
      <c r="AD1226" s="52"/>
      <c r="AE1226" s="52"/>
      <c r="AF1226" s="52"/>
      <c r="AG1226" s="52"/>
      <c r="AH1226" s="52"/>
      <c r="AI1226" s="52"/>
      <c r="AJ1226" s="52"/>
      <c r="AK1226" s="52"/>
      <c r="AL1226" s="52"/>
      <c r="AM1226" s="52"/>
      <c r="AN1226" s="52"/>
      <c r="AO1226" s="52"/>
      <c r="AP1226" s="52"/>
      <c r="AQ1226" s="52"/>
      <c r="AR1226" s="52"/>
      <c r="AS1226" s="52"/>
      <c r="AT1226" s="52"/>
      <c r="AU1226" s="52"/>
      <c r="AV1226" s="52"/>
      <c r="AW1226" s="52"/>
      <c r="AX1226" s="52"/>
      <c r="AY1226" s="52"/>
      <c r="AZ1226" s="52"/>
      <c r="BA1226" s="52"/>
      <c r="BB1226" s="52"/>
      <c r="BC1226" s="52"/>
    </row>
    <row r="1227" spans="4:55" x14ac:dyDescent="0.25">
      <c r="D1227" s="56" t="s">
        <v>2756</v>
      </c>
      <c r="E1227" s="52"/>
      <c r="F1227" s="52"/>
      <c r="G1227" s="52"/>
      <c r="H1227" s="52"/>
      <c r="I1227" s="52"/>
      <c r="J1227" s="52"/>
      <c r="K1227" s="52"/>
      <c r="L1227" s="52"/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AA1227" s="56" t="s">
        <v>2746</v>
      </c>
      <c r="AB1227" s="52"/>
      <c r="AC1227" s="52"/>
      <c r="AD1227" s="52"/>
      <c r="AE1227" s="52"/>
      <c r="AF1227" s="52"/>
      <c r="AG1227" s="52"/>
      <c r="AH1227" s="52"/>
      <c r="AI1227" s="52"/>
      <c r="AJ1227" s="52"/>
      <c r="AK1227" s="52"/>
      <c r="AL1227" s="52"/>
      <c r="AM1227" s="52"/>
      <c r="AN1227" s="52"/>
      <c r="AO1227" s="52"/>
      <c r="AP1227" s="52"/>
      <c r="AQ1227" s="52"/>
      <c r="AR1227" s="52"/>
      <c r="AS1227" s="52"/>
      <c r="AT1227" s="52"/>
      <c r="AU1227" s="52"/>
      <c r="AV1227" s="52"/>
      <c r="AW1227" s="52"/>
      <c r="AX1227" s="52"/>
      <c r="AY1227" s="52"/>
      <c r="AZ1227" s="52"/>
      <c r="BA1227" s="52"/>
      <c r="BB1227" s="52"/>
      <c r="BC1227" s="52"/>
    </row>
    <row r="1228" spans="4:55" x14ac:dyDescent="0.25">
      <c r="D1228" s="56" t="s">
        <v>2757</v>
      </c>
      <c r="E1228" s="52"/>
      <c r="F1228" s="52"/>
      <c r="G1228" s="52"/>
      <c r="H1228" s="52"/>
      <c r="I1228" s="52"/>
      <c r="J1228" s="52"/>
      <c r="K1228" s="52"/>
      <c r="L1228" s="52"/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AA1228" s="56" t="s">
        <v>2747</v>
      </c>
      <c r="AB1228" s="52"/>
      <c r="AC1228" s="52"/>
      <c r="AD1228" s="52"/>
      <c r="AE1228" s="52"/>
      <c r="AF1228" s="52"/>
      <c r="AG1228" s="52"/>
      <c r="AH1228" s="52"/>
      <c r="AI1228" s="52"/>
      <c r="AJ1228" s="52"/>
      <c r="AK1228" s="52"/>
      <c r="AL1228" s="52"/>
      <c r="AM1228" s="52"/>
      <c r="AN1228" s="52"/>
      <c r="AO1228" s="52"/>
      <c r="AP1228" s="52"/>
      <c r="AQ1228" s="52"/>
      <c r="AR1228" s="52"/>
      <c r="AS1228" s="52"/>
      <c r="AT1228" s="52"/>
      <c r="AU1228" s="52"/>
      <c r="AV1228" s="52"/>
      <c r="AW1228" s="52"/>
      <c r="AX1228" s="52"/>
      <c r="AY1228" s="52"/>
      <c r="AZ1228" s="52"/>
      <c r="BA1228" s="52"/>
      <c r="BB1228" s="52"/>
      <c r="BC1228" s="52"/>
    </row>
    <row r="1229" spans="4:55" x14ac:dyDescent="0.25">
      <c r="D1229" s="56" t="s">
        <v>2772</v>
      </c>
      <c r="E1229" s="52"/>
      <c r="F1229" s="52"/>
      <c r="G1229" s="52"/>
      <c r="H1229" s="52"/>
      <c r="I1229" s="52"/>
      <c r="J1229" s="52"/>
      <c r="K1229" s="52"/>
      <c r="L1229" s="52"/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AA1229" s="56" t="s">
        <v>2747</v>
      </c>
      <c r="AB1229" s="52"/>
      <c r="AC1229" s="52"/>
      <c r="AD1229" s="52"/>
      <c r="AE1229" s="52"/>
      <c r="AF1229" s="52"/>
      <c r="AG1229" s="52"/>
      <c r="AH1229" s="52"/>
      <c r="AI1229" s="52"/>
      <c r="AJ1229" s="52"/>
      <c r="AK1229" s="52"/>
      <c r="AL1229" s="52"/>
      <c r="AM1229" s="52"/>
      <c r="AN1229" s="52"/>
      <c r="AO1229" s="52"/>
      <c r="AP1229" s="52"/>
      <c r="AQ1229" s="52"/>
      <c r="AR1229" s="52"/>
      <c r="AS1229" s="52"/>
      <c r="AT1229" s="52"/>
      <c r="AU1229" s="52"/>
      <c r="AV1229" s="52"/>
      <c r="AW1229" s="52"/>
      <c r="AX1229" s="52"/>
      <c r="AY1229" s="52"/>
      <c r="AZ1229" s="52"/>
      <c r="BA1229" s="52"/>
      <c r="BB1229" s="52"/>
      <c r="BC1229" s="52"/>
    </row>
    <row r="1230" spans="4:55" x14ac:dyDescent="0.25">
      <c r="D1230" s="56" t="s">
        <v>2758</v>
      </c>
      <c r="E1230" s="52"/>
      <c r="F1230" s="52"/>
      <c r="G1230" s="52"/>
      <c r="H1230" s="52"/>
      <c r="I1230" s="52"/>
      <c r="J1230" s="52"/>
      <c r="K1230" s="52"/>
      <c r="L1230" s="52"/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AA1230" s="56" t="s">
        <v>2748</v>
      </c>
      <c r="AB1230" s="52"/>
      <c r="AC1230" s="52"/>
      <c r="AD1230" s="52"/>
      <c r="AE1230" s="52"/>
      <c r="AF1230" s="52"/>
      <c r="AG1230" s="52"/>
      <c r="AH1230" s="52"/>
      <c r="AI1230" s="52"/>
      <c r="AJ1230" s="52"/>
      <c r="AK1230" s="52"/>
      <c r="AL1230" s="52"/>
      <c r="AM1230" s="52"/>
      <c r="AN1230" s="52"/>
      <c r="AO1230" s="52"/>
      <c r="AP1230" s="52"/>
      <c r="AQ1230" s="52"/>
      <c r="AR1230" s="52"/>
      <c r="AS1230" s="52"/>
      <c r="AT1230" s="52"/>
      <c r="AU1230" s="52"/>
      <c r="AV1230" s="52"/>
      <c r="AW1230" s="52"/>
      <c r="AX1230" s="52"/>
      <c r="AY1230" s="52"/>
      <c r="AZ1230" s="52"/>
      <c r="BA1230" s="52"/>
      <c r="BB1230" s="52"/>
      <c r="BC1230" s="52"/>
    </row>
    <row r="1231" spans="4:55" x14ac:dyDescent="0.25">
      <c r="D1231" s="56" t="s">
        <v>2759</v>
      </c>
      <c r="E1231" s="52"/>
      <c r="F1231" s="52"/>
      <c r="G1231" s="52"/>
      <c r="H1231" s="52"/>
      <c r="I1231" s="52"/>
      <c r="J1231" s="52"/>
      <c r="K1231" s="52"/>
      <c r="L1231" s="52"/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AA1231" s="56" t="s">
        <v>2749</v>
      </c>
      <c r="AB1231" s="52"/>
      <c r="AC1231" s="52"/>
      <c r="AD1231" s="52"/>
      <c r="AE1231" s="52"/>
      <c r="AF1231" s="52"/>
      <c r="AG1231" s="52"/>
      <c r="AH1231" s="52"/>
      <c r="AI1231" s="52"/>
      <c r="AJ1231" s="52"/>
      <c r="AK1231" s="52"/>
      <c r="AL1231" s="52"/>
      <c r="AM1231" s="52"/>
      <c r="AN1231" s="52"/>
      <c r="AO1231" s="52"/>
      <c r="AP1231" s="52"/>
      <c r="AQ1231" s="52"/>
      <c r="AR1231" s="52"/>
      <c r="AS1231" s="52"/>
      <c r="AT1231" s="52"/>
      <c r="AU1231" s="52"/>
      <c r="AV1231" s="52"/>
      <c r="AW1231" s="52"/>
      <c r="AX1231" s="52"/>
      <c r="AY1231" s="52"/>
      <c r="AZ1231" s="52"/>
      <c r="BA1231" s="52"/>
      <c r="BB1231" s="52"/>
      <c r="BC1231" s="52"/>
    </row>
    <row r="1232" spans="4:55" x14ac:dyDescent="0.25">
      <c r="D1232" s="56" t="s">
        <v>2768</v>
      </c>
      <c r="E1232" s="52"/>
      <c r="F1232" s="52"/>
      <c r="G1232" s="52"/>
      <c r="H1232" s="52"/>
      <c r="I1232" s="52"/>
      <c r="J1232" s="52"/>
      <c r="K1232" s="52"/>
      <c r="L1232" s="52"/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AA1232" s="56" t="s">
        <v>2750</v>
      </c>
      <c r="AB1232" s="52"/>
      <c r="AC1232" s="52"/>
      <c r="AD1232" s="52"/>
      <c r="AE1232" s="52"/>
      <c r="AF1232" s="52"/>
      <c r="AG1232" s="52"/>
      <c r="AH1232" s="52"/>
      <c r="AI1232" s="52"/>
      <c r="AJ1232" s="52"/>
      <c r="AK1232" s="52"/>
      <c r="AL1232" s="52"/>
      <c r="AM1232" s="52"/>
      <c r="AN1232" s="52"/>
      <c r="AO1232" s="52"/>
      <c r="AP1232" s="52"/>
      <c r="AQ1232" s="52"/>
      <c r="AR1232" s="52"/>
      <c r="AS1232" s="52"/>
      <c r="AT1232" s="52"/>
      <c r="AU1232" s="52"/>
      <c r="AV1232" s="52"/>
      <c r="AW1232" s="52"/>
      <c r="AX1232" s="52"/>
      <c r="AY1232" s="52"/>
      <c r="AZ1232" s="52"/>
      <c r="BA1232" s="52"/>
      <c r="BB1232" s="52"/>
      <c r="BC1232" s="52"/>
    </row>
    <row r="1233" spans="4:55" x14ac:dyDescent="0.25">
      <c r="D1233" s="56" t="s">
        <v>2760</v>
      </c>
      <c r="E1233" s="52"/>
      <c r="F1233" s="52"/>
      <c r="G1233" s="52"/>
      <c r="H1233" s="52"/>
      <c r="I1233" s="52"/>
      <c r="J1233" s="52"/>
      <c r="K1233" s="52"/>
      <c r="L1233" s="52"/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AA1233" s="56" t="s">
        <v>2741</v>
      </c>
      <c r="AB1233" s="52"/>
      <c r="AC1233" s="52"/>
      <c r="AD1233" s="52"/>
      <c r="AE1233" s="52"/>
      <c r="AF1233" s="52"/>
      <c r="AG1233" s="52"/>
      <c r="AH1233" s="52"/>
      <c r="AI1233" s="52"/>
      <c r="AJ1233" s="52"/>
      <c r="AK1233" s="52"/>
      <c r="AL1233" s="52"/>
      <c r="AM1233" s="52"/>
      <c r="AN1233" s="52"/>
      <c r="AO1233" s="52"/>
      <c r="AP1233" s="52"/>
      <c r="AQ1233" s="52"/>
      <c r="AR1233" s="52"/>
      <c r="AS1233" s="52"/>
      <c r="AT1233" s="52"/>
      <c r="AU1233" s="52"/>
      <c r="AV1233" s="52"/>
      <c r="AW1233" s="52"/>
      <c r="AX1233" s="52"/>
      <c r="AY1233" s="52"/>
      <c r="AZ1233" s="52"/>
      <c r="BA1233" s="52"/>
      <c r="BB1233" s="52"/>
      <c r="BC1233" s="52"/>
    </row>
    <row r="1234" spans="4:55" x14ac:dyDescent="0.25">
      <c r="D1234" s="56" t="s">
        <v>2761</v>
      </c>
      <c r="E1234" s="52"/>
      <c r="F1234" s="52"/>
      <c r="G1234" s="52"/>
      <c r="H1234" s="52"/>
      <c r="I1234" s="52"/>
      <c r="J1234" s="52"/>
      <c r="K1234" s="52"/>
      <c r="L1234" s="52"/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AA1234" s="56" t="s">
        <v>2743</v>
      </c>
      <c r="AB1234" s="52"/>
      <c r="AC1234" s="52"/>
      <c r="AD1234" s="52"/>
      <c r="AE1234" s="52"/>
      <c r="AF1234" s="52"/>
      <c r="AG1234" s="52"/>
      <c r="AH1234" s="52"/>
      <c r="AI1234" s="52"/>
      <c r="AJ1234" s="52"/>
      <c r="AK1234" s="52"/>
      <c r="AL1234" s="52"/>
      <c r="AM1234" s="52"/>
      <c r="AN1234" s="52"/>
      <c r="AO1234" s="52"/>
      <c r="AP1234" s="52"/>
      <c r="AQ1234" s="52"/>
      <c r="AR1234" s="52"/>
      <c r="AS1234" s="52"/>
      <c r="AT1234" s="52"/>
      <c r="AU1234" s="52"/>
      <c r="AV1234" s="52"/>
      <c r="AW1234" s="52"/>
      <c r="AX1234" s="52"/>
      <c r="AY1234" s="52"/>
      <c r="AZ1234" s="52"/>
      <c r="BA1234" s="52"/>
      <c r="BB1234" s="52"/>
      <c r="BC1234" s="52"/>
    </row>
    <row r="1235" spans="4:55" x14ac:dyDescent="0.25">
      <c r="D1235" s="56" t="s">
        <v>2769</v>
      </c>
      <c r="E1235" s="52"/>
      <c r="F1235" s="52"/>
      <c r="G1235" s="52"/>
      <c r="H1235" s="52"/>
      <c r="I1235" s="52"/>
      <c r="J1235" s="52"/>
      <c r="K1235" s="52"/>
      <c r="L1235" s="52"/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</row>
    <row r="1236" spans="4:55" x14ac:dyDescent="0.25">
      <c r="D1236" s="56" t="s">
        <v>2762</v>
      </c>
      <c r="E1236" s="52"/>
      <c r="F1236" s="52"/>
      <c r="G1236" s="52"/>
      <c r="H1236" s="52"/>
      <c r="I1236" s="52"/>
      <c r="J1236" s="52"/>
      <c r="K1236" s="52"/>
      <c r="L1236" s="52"/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</row>
    <row r="1237" spans="4:55" x14ac:dyDescent="0.25">
      <c r="D1237" s="56" t="s">
        <v>2763</v>
      </c>
      <c r="E1237" s="52"/>
      <c r="F1237" s="52"/>
      <c r="G1237" s="52"/>
      <c r="H1237" s="52"/>
      <c r="I1237" s="52"/>
      <c r="J1237" s="52"/>
      <c r="K1237" s="52"/>
      <c r="L1237" s="52"/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</row>
    <row r="1238" spans="4:55" x14ac:dyDescent="0.25">
      <c r="D1238" s="56" t="s">
        <v>2770</v>
      </c>
      <c r="E1238" s="52"/>
      <c r="F1238" s="52"/>
      <c r="G1238" s="52"/>
      <c r="H1238" s="52"/>
      <c r="I1238" s="52"/>
      <c r="J1238" s="52"/>
      <c r="K1238" s="52"/>
      <c r="L1238" s="52"/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</row>
    <row r="1239" spans="4:55" x14ac:dyDescent="0.25">
      <c r="D1239" s="56" t="s">
        <v>2764</v>
      </c>
      <c r="E1239" s="52"/>
      <c r="F1239" s="52"/>
      <c r="G1239" s="52"/>
      <c r="H1239" s="52"/>
      <c r="I1239" s="52"/>
      <c r="J1239" s="52"/>
      <c r="K1239" s="52"/>
      <c r="L1239" s="52"/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</row>
    <row r="1240" spans="4:55" x14ac:dyDescent="0.25">
      <c r="D1240" s="56" t="s">
        <v>103</v>
      </c>
      <c r="E1240" s="52"/>
      <c r="F1240" s="52"/>
      <c r="G1240" s="52"/>
      <c r="H1240" s="52"/>
      <c r="I1240" s="52"/>
      <c r="J1240" s="52"/>
      <c r="K1240" s="52"/>
      <c r="L1240" s="52"/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</row>
    <row r="1241" spans="4:55" x14ac:dyDescent="0.25">
      <c r="D1241" s="56" t="s">
        <v>2771</v>
      </c>
      <c r="E1241" s="52"/>
      <c r="F1241" s="52"/>
      <c r="G1241" s="52"/>
      <c r="H1241" s="52"/>
      <c r="I1241" s="52"/>
      <c r="J1241" s="52"/>
      <c r="K1241" s="52"/>
      <c r="L1241" s="52"/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</row>
    <row r="1242" spans="4:55" x14ac:dyDescent="0.25">
      <c r="D1242" s="56" t="s">
        <v>2765</v>
      </c>
      <c r="E1242" s="52"/>
      <c r="F1242" s="52"/>
      <c r="G1242" s="52"/>
      <c r="H1242" s="52"/>
      <c r="I1242" s="52"/>
      <c r="J1242" s="52"/>
      <c r="K1242" s="52"/>
      <c r="L1242" s="52"/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</row>
    <row r="1243" spans="4:55" x14ac:dyDescent="0.25">
      <c r="D1243" s="56" t="s">
        <v>2766</v>
      </c>
      <c r="E1243" s="52"/>
      <c r="F1243" s="52"/>
      <c r="G1243" s="52"/>
      <c r="H1243" s="52"/>
      <c r="I1243" s="52"/>
      <c r="J1243" s="52"/>
      <c r="K1243" s="52"/>
      <c r="L1243" s="52"/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</row>
    <row r="1244" spans="4:55" x14ac:dyDescent="0.25">
      <c r="D1244" s="56" t="s">
        <v>2767</v>
      </c>
      <c r="E1244" s="52"/>
      <c r="F1244" s="52"/>
      <c r="G1244" s="52"/>
      <c r="H1244" s="52"/>
      <c r="I1244" s="52"/>
      <c r="J1244" s="52"/>
      <c r="K1244" s="52"/>
      <c r="L1244" s="52"/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</row>
    <row r="1245" spans="4:55" x14ac:dyDescent="0.25">
      <c r="D1245" s="38" t="s">
        <v>2773</v>
      </c>
      <c r="E1245" s="52"/>
      <c r="F1245" s="52"/>
      <c r="G1245" s="52"/>
      <c r="H1245" s="52"/>
      <c r="I1245" s="52"/>
      <c r="J1245" s="52"/>
      <c r="K1245" s="52"/>
      <c r="L1245" s="52"/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</row>
    <row r="1246" spans="4:55" x14ac:dyDescent="0.25">
      <c r="D1246" s="56" t="s">
        <v>259</v>
      </c>
      <c r="E1246" s="52"/>
      <c r="F1246" s="52"/>
      <c r="G1246" s="52"/>
      <c r="H1246" s="52"/>
      <c r="I1246" s="52"/>
      <c r="J1246" s="52"/>
      <c r="K1246" s="52"/>
      <c r="L1246" s="52"/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</row>
    <row r="1248" spans="4:55" x14ac:dyDescent="0.25">
      <c r="D1248" s="285" t="s">
        <v>2774</v>
      </c>
    </row>
    <row r="1249" spans="4:4" x14ac:dyDescent="0.25">
      <c r="D1249" s="28" t="s">
        <v>2775</v>
      </c>
    </row>
    <row r="1250" spans="4:4" x14ac:dyDescent="0.25">
      <c r="D1250" s="28" t="s">
        <v>2776</v>
      </c>
    </row>
    <row r="1252" spans="4:4" x14ac:dyDescent="0.25">
      <c r="D1252" s="285" t="s">
        <v>2780</v>
      </c>
    </row>
    <row r="1283" spans="2:4" x14ac:dyDescent="0.25">
      <c r="B1283" s="48">
        <v>0</v>
      </c>
      <c r="D1283" s="51" t="s">
        <v>2721</v>
      </c>
    </row>
    <row r="1284" spans="2:4" x14ac:dyDescent="0.25">
      <c r="D1284" s="59" t="s">
        <v>303</v>
      </c>
    </row>
    <row r="1286" spans="2:4" x14ac:dyDescent="0.25">
      <c r="D1286" s="285" t="s">
        <v>2721</v>
      </c>
    </row>
    <row r="1360" spans="2:4" x14ac:dyDescent="0.25">
      <c r="B1360" s="48">
        <v>0</v>
      </c>
      <c r="D1360" s="51" t="s">
        <v>362</v>
      </c>
    </row>
    <row r="1361" spans="4:25" x14ac:dyDescent="0.25">
      <c r="D1361" s="59" t="s">
        <v>305</v>
      </c>
    </row>
    <row r="1372" spans="4:25" x14ac:dyDescent="0.25">
      <c r="D1372" s="285" t="s">
        <v>336</v>
      </c>
    </row>
    <row r="1373" spans="4:25" x14ac:dyDescent="0.25">
      <c r="D1373" s="51" t="s">
        <v>2777</v>
      </c>
    </row>
    <row r="1375" spans="4:25" x14ac:dyDescent="0.25">
      <c r="D1375" s="56" t="s">
        <v>341</v>
      </c>
      <c r="E1375" s="52"/>
      <c r="F1375" s="52"/>
      <c r="G1375" s="52"/>
      <c r="H1375" s="52"/>
      <c r="I1375" s="52"/>
      <c r="J1375" s="52"/>
      <c r="K1375" s="52"/>
      <c r="L1375" s="52"/>
      <c r="M1375" s="52"/>
      <c r="N1375" s="52"/>
      <c r="O1375" s="52"/>
      <c r="P1375" s="52"/>
      <c r="Q1375" s="52"/>
      <c r="R1375" s="52"/>
      <c r="S1375" s="52"/>
      <c r="T1375" s="52"/>
      <c r="U1375" s="52"/>
      <c r="V1375" s="52"/>
      <c r="W1375" s="52"/>
      <c r="X1375" s="52"/>
      <c r="Y1375" s="52"/>
    </row>
    <row r="1376" spans="4:25" x14ac:dyDescent="0.25">
      <c r="D1376" s="56" t="s">
        <v>349</v>
      </c>
      <c r="E1376" s="52"/>
      <c r="F1376" s="52"/>
      <c r="G1376" s="52"/>
      <c r="H1376" s="52"/>
      <c r="I1376" s="52"/>
      <c r="J1376" s="52"/>
      <c r="K1376" s="52"/>
      <c r="L1376" s="52"/>
      <c r="M1376" s="52"/>
      <c r="N1376" s="52"/>
      <c r="O1376" s="52"/>
      <c r="P1376" s="52"/>
      <c r="Q1376" s="52"/>
      <c r="R1376" s="52"/>
      <c r="S1376" s="52"/>
      <c r="T1376" s="52"/>
      <c r="U1376" s="52"/>
      <c r="V1376" s="52"/>
      <c r="W1376" s="52"/>
      <c r="X1376" s="52"/>
      <c r="Y1376" s="52"/>
    </row>
    <row r="1377" spans="4:25" x14ac:dyDescent="0.25">
      <c r="D1377" s="56" t="s">
        <v>832</v>
      </c>
      <c r="E1377" s="52"/>
      <c r="F1377" s="52"/>
      <c r="G1377" s="52"/>
      <c r="H1377" s="52"/>
      <c r="I1377" s="52"/>
      <c r="J1377" s="52"/>
      <c r="K1377" s="52"/>
      <c r="L1377" s="52"/>
      <c r="M1377" s="52"/>
      <c r="N1377" s="52"/>
      <c r="O1377" s="52"/>
      <c r="P1377" s="52"/>
      <c r="Q1377" s="52"/>
      <c r="R1377" s="52"/>
      <c r="S1377" s="52"/>
      <c r="T1377" s="52"/>
      <c r="U1377" s="52"/>
      <c r="V1377" s="52"/>
      <c r="W1377" s="52"/>
      <c r="X1377" s="52"/>
      <c r="Y1377" s="52"/>
    </row>
    <row r="1378" spans="4:25" x14ac:dyDescent="0.25">
      <c r="D1378" s="56" t="s">
        <v>2778</v>
      </c>
      <c r="E1378" s="52"/>
      <c r="F1378" s="52"/>
      <c r="G1378" s="52"/>
      <c r="H1378" s="52"/>
      <c r="I1378" s="52"/>
      <c r="J1378" s="52"/>
      <c r="K1378" s="52"/>
      <c r="L1378" s="52"/>
      <c r="M1378" s="52"/>
      <c r="N1378" s="52"/>
      <c r="O1378" s="52"/>
      <c r="P1378" s="52"/>
      <c r="Q1378" s="52"/>
      <c r="R1378" s="52"/>
      <c r="S1378" s="52"/>
      <c r="T1378" s="52"/>
      <c r="U1378" s="52"/>
      <c r="V1378" s="52"/>
      <c r="W1378" s="52"/>
      <c r="X1378" s="52"/>
      <c r="Y1378" s="52"/>
    </row>
    <row r="1380" spans="4:25" x14ac:dyDescent="0.25">
      <c r="D1380" s="57" t="s">
        <v>357</v>
      </c>
      <c r="E1380" s="53"/>
      <c r="F1380" s="53"/>
      <c r="G1380" s="53"/>
      <c r="H1380" s="53"/>
      <c r="I1380" s="53"/>
      <c r="J1380" s="53"/>
      <c r="K1380" s="53"/>
      <c r="L1380" s="53"/>
      <c r="M1380" s="53"/>
      <c r="N1380" s="53"/>
      <c r="O1380" s="53"/>
      <c r="P1380" s="53"/>
      <c r="Q1380" s="53"/>
      <c r="R1380" s="53"/>
      <c r="S1380" s="53"/>
    </row>
    <row r="1381" spans="4:25" x14ac:dyDescent="0.25">
      <c r="D1381" s="57" t="s">
        <v>322</v>
      </c>
      <c r="E1381" s="53"/>
      <c r="F1381" s="53"/>
      <c r="G1381" s="53"/>
      <c r="H1381" s="53"/>
      <c r="I1381" s="53"/>
      <c r="J1381" s="53"/>
      <c r="K1381" s="53"/>
      <c r="L1381" s="53"/>
      <c r="M1381" s="53"/>
      <c r="N1381" s="53"/>
      <c r="O1381" s="53"/>
      <c r="P1381" s="53"/>
      <c r="Q1381" s="53"/>
      <c r="R1381" s="53"/>
      <c r="S1381" s="53"/>
    </row>
    <row r="1382" spans="4:25" x14ac:dyDescent="0.25">
      <c r="D1382" s="57"/>
      <c r="E1382" s="53"/>
      <c r="F1382" s="53"/>
      <c r="G1382" s="53"/>
      <c r="H1382" s="53"/>
      <c r="I1382" s="53"/>
      <c r="J1382" s="53"/>
      <c r="K1382" s="53"/>
      <c r="L1382" s="53"/>
      <c r="M1382" s="53"/>
      <c r="N1382" s="53"/>
      <c r="O1382" s="53"/>
      <c r="P1382" s="53"/>
      <c r="Q1382" s="53"/>
      <c r="R1382" s="53"/>
      <c r="S1382" s="53"/>
    </row>
    <row r="1383" spans="4:25" x14ac:dyDescent="0.25">
      <c r="D1383" s="57" t="s">
        <v>836</v>
      </c>
      <c r="E1383" s="53"/>
      <c r="F1383" s="53"/>
      <c r="G1383" s="53"/>
      <c r="H1383" s="53"/>
      <c r="I1383" s="53"/>
      <c r="J1383" s="53"/>
      <c r="K1383" s="53"/>
      <c r="L1383" s="53"/>
      <c r="M1383" s="53"/>
      <c r="N1383" s="53"/>
      <c r="O1383" s="53"/>
      <c r="P1383" s="53"/>
      <c r="Q1383" s="53"/>
      <c r="R1383" s="53"/>
      <c r="S1383" s="53"/>
    </row>
    <row r="1384" spans="4:25" x14ac:dyDescent="0.25">
      <c r="D1384" s="57" t="s">
        <v>282</v>
      </c>
      <c r="E1384" s="53"/>
      <c r="F1384" s="53"/>
      <c r="G1384" s="53"/>
      <c r="H1384" s="53"/>
      <c r="I1384" s="53"/>
      <c r="J1384" s="53"/>
      <c r="K1384" s="53"/>
      <c r="L1384" s="53"/>
      <c r="M1384" s="53"/>
      <c r="N1384" s="53"/>
      <c r="O1384" s="53"/>
      <c r="P1384" s="53"/>
      <c r="Q1384" s="53"/>
      <c r="R1384" s="53"/>
      <c r="S1384" s="53"/>
    </row>
    <row r="1385" spans="4:25" x14ac:dyDescent="0.25">
      <c r="D1385" s="57" t="s">
        <v>834</v>
      </c>
      <c r="E1385" s="53"/>
      <c r="F1385" s="53"/>
      <c r="G1385" s="53"/>
      <c r="H1385" s="53"/>
      <c r="I1385" s="53"/>
      <c r="J1385" s="53"/>
      <c r="K1385" s="53"/>
      <c r="L1385" s="53"/>
      <c r="M1385" s="53"/>
      <c r="N1385" s="53"/>
      <c r="O1385" s="53"/>
      <c r="P1385" s="53"/>
      <c r="Q1385" s="53"/>
      <c r="R1385" s="53"/>
      <c r="S1385" s="53"/>
    </row>
    <row r="1386" spans="4:25" x14ac:dyDescent="0.25">
      <c r="D1386" s="57" t="s">
        <v>835</v>
      </c>
      <c r="E1386" s="53"/>
      <c r="F1386" s="53"/>
      <c r="G1386" s="53"/>
      <c r="H1386" s="53"/>
      <c r="I1386" s="53"/>
      <c r="J1386" s="53"/>
      <c r="K1386" s="53"/>
      <c r="L1386" s="53"/>
      <c r="M1386" s="53"/>
      <c r="N1386" s="53"/>
      <c r="O1386" s="53"/>
      <c r="P1386" s="53"/>
      <c r="Q1386" s="53"/>
      <c r="R1386" s="53"/>
      <c r="S1386" s="53"/>
    </row>
    <row r="1387" spans="4:25" x14ac:dyDescent="0.25">
      <c r="D1387" s="57" t="s">
        <v>2779</v>
      </c>
      <c r="E1387" s="53"/>
      <c r="F1387" s="53"/>
      <c r="G1387" s="53"/>
      <c r="H1387" s="53"/>
      <c r="I1387" s="53"/>
      <c r="J1387" s="53"/>
      <c r="K1387" s="53"/>
      <c r="L1387" s="53"/>
      <c r="M1387" s="53"/>
      <c r="N1387" s="53"/>
      <c r="O1387" s="53"/>
      <c r="P1387" s="53"/>
      <c r="Q1387" s="53"/>
      <c r="R1387" s="53"/>
      <c r="S1387" s="53"/>
    </row>
    <row r="1388" spans="4:25" x14ac:dyDescent="0.25">
      <c r="D1388" s="57"/>
      <c r="E1388" s="53"/>
      <c r="F1388" s="53"/>
      <c r="G1388" s="53"/>
      <c r="H1388" s="53"/>
      <c r="I1388" s="53"/>
      <c r="J1388" s="53"/>
      <c r="K1388" s="53"/>
      <c r="L1388" s="53"/>
      <c r="M1388" s="53"/>
      <c r="N1388" s="53"/>
      <c r="O1388" s="53"/>
      <c r="P1388" s="53"/>
      <c r="Q1388" s="53"/>
      <c r="R1388" s="53"/>
      <c r="S1388" s="53"/>
    </row>
    <row r="1389" spans="4:25" x14ac:dyDescent="0.25">
      <c r="D1389" s="57" t="s">
        <v>263</v>
      </c>
      <c r="E1389" s="53"/>
      <c r="F1389" s="53"/>
      <c r="G1389" s="53"/>
      <c r="H1389" s="53"/>
      <c r="I1389" s="53"/>
      <c r="J1389" s="53"/>
      <c r="K1389" s="53"/>
      <c r="L1389" s="53"/>
      <c r="M1389" s="53"/>
      <c r="N1389" s="53"/>
      <c r="O1389" s="53"/>
      <c r="P1389" s="53"/>
      <c r="Q1389" s="53"/>
      <c r="R1389" s="53"/>
      <c r="S1389" s="53"/>
    </row>
    <row r="1390" spans="4:25" x14ac:dyDescent="0.25">
      <c r="D1390" s="57" t="s">
        <v>264</v>
      </c>
      <c r="E1390" s="53"/>
      <c r="F1390" s="53"/>
      <c r="G1390" s="53"/>
      <c r="H1390" s="53"/>
      <c r="I1390" s="53"/>
      <c r="J1390" s="53"/>
      <c r="K1390" s="53"/>
      <c r="L1390" s="53"/>
      <c r="M1390" s="53"/>
      <c r="N1390" s="53"/>
      <c r="O1390" s="53"/>
      <c r="P1390" s="53"/>
      <c r="Q1390" s="53"/>
      <c r="R1390" s="53"/>
      <c r="S1390" s="53"/>
    </row>
    <row r="1391" spans="4:25" x14ac:dyDescent="0.25">
      <c r="D1391" s="57" t="s">
        <v>358</v>
      </c>
      <c r="E1391" s="53"/>
      <c r="F1391" s="53"/>
      <c r="G1391" s="53"/>
      <c r="H1391" s="53"/>
      <c r="I1391" s="53"/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</row>
    <row r="1403" spans="2:4" x14ac:dyDescent="0.25">
      <c r="B1403" s="50">
        <v>0</v>
      </c>
      <c r="D1403" s="51" t="s">
        <v>2791</v>
      </c>
    </row>
    <row r="1404" spans="2:4" x14ac:dyDescent="0.25">
      <c r="D1404" s="59" t="s">
        <v>304</v>
      </c>
    </row>
    <row r="1406" spans="2:4" x14ac:dyDescent="0.25">
      <c r="D1406" s="285" t="s">
        <v>36</v>
      </c>
    </row>
    <row r="1407" spans="2:4" x14ac:dyDescent="0.25">
      <c r="D1407" s="54" t="s">
        <v>2792</v>
      </c>
    </row>
    <row r="1409" spans="4:4" x14ac:dyDescent="0.25">
      <c r="D1409" s="285" t="s">
        <v>2781</v>
      </c>
    </row>
    <row r="1457" spans="4:23" x14ac:dyDescent="0.25">
      <c r="D1457" s="285" t="s">
        <v>309</v>
      </c>
      <c r="M1457" s="285" t="s">
        <v>274</v>
      </c>
      <c r="S1457" s="285" t="s">
        <v>275</v>
      </c>
    </row>
    <row r="1458" spans="4:23" x14ac:dyDescent="0.25">
      <c r="D1458" s="51" t="s">
        <v>2782</v>
      </c>
      <c r="M1458" s="58" t="s">
        <v>2783</v>
      </c>
      <c r="S1458" s="28" t="s">
        <v>2784</v>
      </c>
    </row>
    <row r="1460" spans="4:23" x14ac:dyDescent="0.25">
      <c r="D1460" s="56" t="s">
        <v>342</v>
      </c>
      <c r="E1460" s="52"/>
      <c r="F1460" s="52"/>
      <c r="G1460" s="52"/>
      <c r="H1460" s="52"/>
      <c r="I1460" s="52"/>
      <c r="J1460" s="52"/>
      <c r="K1460" s="52"/>
      <c r="L1460" s="52"/>
      <c r="M1460" s="52"/>
      <c r="N1460" s="52"/>
      <c r="O1460" s="52"/>
      <c r="P1460" s="52"/>
      <c r="Q1460" s="52"/>
      <c r="R1460" s="52"/>
      <c r="S1460" s="52"/>
      <c r="T1460" s="52"/>
      <c r="U1460" s="52"/>
      <c r="V1460" s="52"/>
      <c r="W1460" s="52"/>
    </row>
    <row r="1461" spans="4:23" x14ac:dyDescent="0.25">
      <c r="D1461" s="56" t="s">
        <v>838</v>
      </c>
      <c r="E1461" s="52"/>
      <c r="F1461" s="52"/>
      <c r="G1461" s="52"/>
      <c r="H1461" s="52"/>
      <c r="I1461" s="52"/>
      <c r="J1461" s="52"/>
      <c r="K1461" s="52"/>
      <c r="L1461" s="52"/>
      <c r="M1461" s="52"/>
      <c r="N1461" s="52"/>
      <c r="O1461" s="52"/>
      <c r="P1461" s="52"/>
      <c r="Q1461" s="52"/>
      <c r="R1461" s="52"/>
      <c r="S1461" s="52"/>
      <c r="T1461" s="52"/>
      <c r="U1461" s="52"/>
      <c r="V1461" s="52"/>
      <c r="W1461" s="52"/>
    </row>
    <row r="1462" spans="4:23" x14ac:dyDescent="0.25">
      <c r="D1462" s="56" t="s">
        <v>505</v>
      </c>
      <c r="E1462" s="52"/>
      <c r="F1462" s="52"/>
      <c r="G1462" s="52"/>
      <c r="H1462" s="52"/>
      <c r="I1462" s="52"/>
      <c r="J1462" s="52"/>
      <c r="K1462" s="52"/>
      <c r="L1462" s="52"/>
      <c r="M1462" s="52"/>
      <c r="N1462" s="52"/>
      <c r="O1462" s="52"/>
      <c r="P1462" s="52"/>
      <c r="Q1462" s="52"/>
      <c r="R1462" s="52"/>
      <c r="S1462" s="52"/>
      <c r="T1462" s="52"/>
      <c r="U1462" s="52"/>
      <c r="V1462" s="52"/>
      <c r="W1462" s="52"/>
    </row>
    <row r="1463" spans="4:23" x14ac:dyDescent="0.25">
      <c r="D1463" s="56" t="s">
        <v>257</v>
      </c>
      <c r="E1463" s="52"/>
      <c r="F1463" s="52"/>
      <c r="G1463" s="52"/>
      <c r="H1463" s="52"/>
      <c r="I1463" s="52"/>
      <c r="J1463" s="52"/>
      <c r="K1463" s="52"/>
      <c r="L1463" s="52"/>
      <c r="M1463" s="52"/>
      <c r="N1463" s="52"/>
      <c r="O1463" s="52"/>
      <c r="P1463" s="52"/>
      <c r="Q1463" s="52"/>
      <c r="R1463" s="52"/>
      <c r="S1463" s="52"/>
      <c r="T1463" s="52"/>
      <c r="U1463" s="52"/>
      <c r="V1463" s="52"/>
      <c r="W1463" s="52"/>
    </row>
    <row r="1464" spans="4:23" x14ac:dyDescent="0.25">
      <c r="D1464" s="56" t="s">
        <v>2785</v>
      </c>
      <c r="E1464" s="52"/>
      <c r="F1464" s="52"/>
      <c r="G1464" s="52"/>
      <c r="H1464" s="52"/>
      <c r="I1464" s="52"/>
      <c r="J1464" s="52"/>
      <c r="K1464" s="52"/>
      <c r="L1464" s="52"/>
      <c r="M1464" s="52"/>
      <c r="N1464" s="52"/>
      <c r="O1464" s="52"/>
      <c r="P1464" s="52"/>
      <c r="Q1464" s="52"/>
      <c r="R1464" s="52"/>
      <c r="S1464" s="52"/>
      <c r="T1464" s="52"/>
      <c r="U1464" s="52"/>
      <c r="V1464" s="52"/>
      <c r="W1464" s="52"/>
    </row>
    <row r="1466" spans="4:23" x14ac:dyDescent="0.25">
      <c r="D1466" s="57" t="s">
        <v>357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</row>
    <row r="1467" spans="4:23" x14ac:dyDescent="0.25">
      <c r="D1467" s="57" t="s">
        <v>322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</row>
    <row r="1468" spans="4:23" x14ac:dyDescent="0.25">
      <c r="D1468" s="57"/>
      <c r="E1468" s="53"/>
      <c r="F1468" s="53"/>
      <c r="G1468" s="53"/>
      <c r="H1468" s="53"/>
      <c r="I1468" s="53"/>
      <c r="J1468" s="53"/>
      <c r="K1468" s="53"/>
      <c r="L1468" s="53"/>
      <c r="M1468" s="53"/>
      <c r="N1468" s="53"/>
      <c r="O1468" s="53"/>
    </row>
    <row r="1469" spans="4:23" x14ac:dyDescent="0.25">
      <c r="D1469" s="57" t="s">
        <v>280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</row>
    <row r="1470" spans="4:23" x14ac:dyDescent="0.25">
      <c r="D1470" s="57" t="s">
        <v>282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</row>
    <row r="1471" spans="4:23" x14ac:dyDescent="0.25">
      <c r="D1471" s="57" t="s">
        <v>2786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</row>
    <row r="1472" spans="4:23" x14ac:dyDescent="0.25">
      <c r="D1472" s="57" t="s">
        <v>2788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</row>
    <row r="1473" spans="4:15" x14ac:dyDescent="0.25">
      <c r="D1473" s="57" t="s">
        <v>2787</v>
      </c>
      <c r="E1473" s="53"/>
      <c r="F1473" s="53"/>
      <c r="G1473" s="53"/>
      <c r="H1473" s="53"/>
      <c r="I1473" s="53"/>
      <c r="J1473" s="53"/>
      <c r="K1473" s="53"/>
      <c r="L1473" s="53"/>
      <c r="M1473" s="53"/>
      <c r="N1473" s="53"/>
      <c r="O1473" s="53"/>
    </row>
    <row r="1474" spans="4:15" x14ac:dyDescent="0.25">
      <c r="D1474" s="57"/>
      <c r="E1474" s="53"/>
      <c r="F1474" s="53"/>
      <c r="G1474" s="53"/>
      <c r="H1474" s="53"/>
      <c r="I1474" s="53"/>
      <c r="J1474" s="53"/>
      <c r="K1474" s="53"/>
      <c r="L1474" s="53"/>
      <c r="M1474" s="53"/>
      <c r="N1474" s="53"/>
      <c r="O1474" s="53"/>
    </row>
    <row r="1475" spans="4:15" x14ac:dyDescent="0.25">
      <c r="D1475" s="57" t="s">
        <v>263</v>
      </c>
      <c r="E1475" s="53"/>
      <c r="F1475" s="53"/>
      <c r="G1475" s="53"/>
      <c r="H1475" s="53"/>
      <c r="I1475" s="53"/>
      <c r="J1475" s="53"/>
      <c r="K1475" s="53"/>
      <c r="L1475" s="53"/>
      <c r="M1475" s="53"/>
      <c r="N1475" s="53"/>
      <c r="O1475" s="53"/>
    </row>
    <row r="1476" spans="4:15" x14ac:dyDescent="0.25">
      <c r="D1476" s="57" t="s">
        <v>264</v>
      </c>
      <c r="E1476" s="53"/>
      <c r="F1476" s="53"/>
      <c r="G1476" s="53"/>
      <c r="H1476" s="53"/>
      <c r="I1476" s="53"/>
      <c r="J1476" s="53"/>
      <c r="K1476" s="53"/>
      <c r="L1476" s="53"/>
      <c r="M1476" s="53"/>
      <c r="N1476" s="53"/>
      <c r="O1476" s="53"/>
    </row>
    <row r="1477" spans="4:15" x14ac:dyDescent="0.25">
      <c r="D1477" s="57" t="s">
        <v>358</v>
      </c>
      <c r="E1477" s="53"/>
      <c r="F1477" s="53"/>
      <c r="G1477" s="53"/>
      <c r="H1477" s="53"/>
      <c r="I1477" s="53"/>
      <c r="J1477" s="53"/>
      <c r="K1477" s="53"/>
      <c r="L1477" s="53"/>
      <c r="M1477" s="53"/>
      <c r="N1477" s="53"/>
      <c r="O1477" s="53"/>
    </row>
    <row r="1479" spans="4:15" x14ac:dyDescent="0.25">
      <c r="D1479" s="285" t="s">
        <v>2793</v>
      </c>
    </row>
    <row r="1527" spans="4:4" x14ac:dyDescent="0.25">
      <c r="D1527" s="51" t="s">
        <v>2659</v>
      </c>
    </row>
    <row r="1529" spans="4:4" x14ac:dyDescent="0.25">
      <c r="D1529" s="285" t="s">
        <v>2793</v>
      </c>
    </row>
    <row r="1552" spans="2:4" x14ac:dyDescent="0.25">
      <c r="B1552" s="48">
        <v>0</v>
      </c>
      <c r="D1552" s="51" t="s">
        <v>2226</v>
      </c>
    </row>
    <row r="1553" spans="4:4" x14ac:dyDescent="0.25">
      <c r="D1553" s="59" t="s">
        <v>305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6D90B-0B20-44F7-B0E8-4F98391E477C}">
  <dimension ref="A2:J19"/>
  <sheetViews>
    <sheetView topLeftCell="A4" workbookViewId="0">
      <selection activeCell="B7" sqref="B7"/>
    </sheetView>
  </sheetViews>
  <sheetFormatPr defaultColWidth="2.85546875" defaultRowHeight="15" x14ac:dyDescent="0.25"/>
  <cols>
    <col min="1" max="1" width="9.140625" style="293" bestFit="1" customWidth="1"/>
    <col min="2" max="2" width="39.7109375" style="293" bestFit="1" customWidth="1"/>
    <col min="3" max="3" width="15.28515625" style="293" bestFit="1" customWidth="1"/>
    <col min="4" max="4" width="17" style="293" bestFit="1" customWidth="1"/>
    <col min="5" max="5" width="17.5703125" style="293" bestFit="1" customWidth="1"/>
    <col min="6" max="7" width="10.7109375" style="293" bestFit="1" customWidth="1"/>
    <col min="8" max="8" width="8.5703125" style="293" bestFit="1" customWidth="1"/>
    <col min="9" max="9" width="7.5703125" style="293" bestFit="1" customWidth="1"/>
    <col min="10" max="10" width="10.7109375" style="293" customWidth="1"/>
    <col min="11" max="16384" width="2.85546875" style="293"/>
  </cols>
  <sheetData>
    <row r="2" spans="1:10" ht="18.75" x14ac:dyDescent="0.25">
      <c r="A2" s="298" t="s">
        <v>2713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2712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2695</v>
      </c>
      <c r="B14" s="63" t="s">
        <v>2697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255</v>
      </c>
    </row>
    <row r="15" spans="1:10" ht="45" x14ac:dyDescent="0.25">
      <c r="A15" s="65" t="s">
        <v>2710</v>
      </c>
      <c r="B15" s="65" t="s">
        <v>2706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7" spans="1:10" x14ac:dyDescent="0.25">
      <c r="A17" s="62" t="s">
        <v>2718</v>
      </c>
      <c r="B17" s="62" t="s">
        <v>2720</v>
      </c>
      <c r="C17" s="62"/>
      <c r="D17" s="62"/>
      <c r="E17" s="62"/>
      <c r="F17" s="81"/>
      <c r="G17" s="81"/>
      <c r="H17" s="62"/>
      <c r="I17" s="62"/>
      <c r="J17" s="62" t="s">
        <v>346</v>
      </c>
    </row>
    <row r="18" spans="1:10" x14ac:dyDescent="0.25">
      <c r="A18" s="62" t="s">
        <v>2789</v>
      </c>
      <c r="B18" s="62" t="s">
        <v>2790</v>
      </c>
      <c r="C18" s="62"/>
      <c r="D18" s="62"/>
      <c r="E18" s="62"/>
      <c r="F18" s="81"/>
      <c r="G18" s="81"/>
      <c r="H18" s="62"/>
      <c r="I18" s="62"/>
      <c r="J18" s="62" t="s">
        <v>346</v>
      </c>
    </row>
    <row r="19" spans="1:10" x14ac:dyDescent="0.25">
      <c r="A19" s="60"/>
      <c r="B19" s="60"/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753B-CD0F-415F-B8C8-337A71B3F109}">
  <dimension ref="B2:EO2719"/>
  <sheetViews>
    <sheetView topLeftCell="A2631" workbookViewId="0">
      <selection activeCell="D2655" sqref="D2655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609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611</v>
      </c>
    </row>
    <row r="60" spans="2:4" s="47" customFormat="1" x14ac:dyDescent="0.25"/>
    <row r="61" spans="2:4" s="47" customFormat="1" x14ac:dyDescent="0.25">
      <c r="D61" s="47" t="s">
        <v>599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="47" customFormat="1" x14ac:dyDescent="0.25"/>
    <row r="82" s="47" customFormat="1" x14ac:dyDescent="0.25"/>
    <row r="83" s="47" customFormat="1" x14ac:dyDescent="0.25"/>
    <row r="84" s="47" customFormat="1" x14ac:dyDescent="0.25"/>
    <row r="85" s="47" customFormat="1" x14ac:dyDescent="0.25"/>
    <row r="86" s="47" customFormat="1" x14ac:dyDescent="0.25"/>
    <row r="87" s="47" customFormat="1" x14ac:dyDescent="0.25"/>
    <row r="88" s="47" customFormat="1" x14ac:dyDescent="0.25"/>
    <row r="89" s="47" customFormat="1" x14ac:dyDescent="0.25"/>
    <row r="90" s="47" customFormat="1" x14ac:dyDescent="0.25"/>
    <row r="91" s="47" customFormat="1" x14ac:dyDescent="0.25"/>
    <row r="92" s="47" customFormat="1" x14ac:dyDescent="0.25"/>
    <row r="93" s="47" customFormat="1" x14ac:dyDescent="0.25"/>
    <row r="94" s="47" customFormat="1" x14ac:dyDescent="0.25"/>
    <row r="95" s="47" customFormat="1" x14ac:dyDescent="0.25"/>
    <row r="96" s="47" customFormat="1" x14ac:dyDescent="0.25"/>
    <row r="97" spans="4:4" s="47" customFormat="1" x14ac:dyDescent="0.25"/>
    <row r="98" spans="4:4" s="47" customFormat="1" x14ac:dyDescent="0.25">
      <c r="D98" s="47" t="s">
        <v>485</v>
      </c>
    </row>
    <row r="99" spans="4:4" s="47" customFormat="1" x14ac:dyDescent="0.25">
      <c r="D99" s="28" t="s">
        <v>600</v>
      </c>
    </row>
    <row r="100" spans="4:4" s="47" customFormat="1" x14ac:dyDescent="0.25"/>
    <row r="101" spans="4:4" s="47" customFormat="1" x14ac:dyDescent="0.25">
      <c r="D101" s="47" t="s">
        <v>605</v>
      </c>
    </row>
    <row r="102" spans="4:4" s="47" customFormat="1" x14ac:dyDescent="0.25">
      <c r="D102" s="58" t="s">
        <v>606</v>
      </c>
    </row>
    <row r="103" spans="4:4" s="47" customFormat="1" x14ac:dyDescent="0.25">
      <c r="D103" s="58" t="s">
        <v>607</v>
      </c>
    </row>
    <row r="104" spans="4:4" s="47" customFormat="1" x14ac:dyDescent="0.25">
      <c r="D104" s="58" t="s">
        <v>608</v>
      </c>
    </row>
    <row r="105" spans="4:4" s="47" customFormat="1" x14ac:dyDescent="0.25"/>
    <row r="106" spans="4:4" s="47" customFormat="1" x14ac:dyDescent="0.25">
      <c r="D106" s="47" t="s">
        <v>610</v>
      </c>
    </row>
    <row r="107" spans="4:4" s="47" customFormat="1" x14ac:dyDescent="0.25"/>
    <row r="108" spans="4:4" s="47" customFormat="1" x14ac:dyDescent="0.25"/>
    <row r="109" spans="4:4" s="47" customFormat="1" x14ac:dyDescent="0.25"/>
    <row r="110" spans="4:4" s="47" customFormat="1" x14ac:dyDescent="0.25"/>
    <row r="111" spans="4:4" s="47" customFormat="1" x14ac:dyDescent="0.25"/>
    <row r="112" spans="4:4" s="47" customFormat="1" x14ac:dyDescent="0.25"/>
    <row r="113" s="47" customFormat="1" x14ac:dyDescent="0.25"/>
    <row r="114" s="47" customFormat="1" x14ac:dyDescent="0.25"/>
    <row r="115" s="47" customFormat="1" x14ac:dyDescent="0.25"/>
    <row r="116" s="47" customFormat="1" x14ac:dyDescent="0.25"/>
    <row r="117" s="47" customFormat="1" x14ac:dyDescent="0.25"/>
    <row r="118" s="47" customFormat="1" x14ac:dyDescent="0.25"/>
    <row r="119" s="47" customFormat="1" x14ac:dyDescent="0.25"/>
    <row r="120" s="47" customFormat="1" x14ac:dyDescent="0.25"/>
    <row r="121" s="47" customFormat="1" x14ac:dyDescent="0.25"/>
    <row r="122" s="47" customFormat="1" x14ac:dyDescent="0.25"/>
    <row r="123" s="47" customFormat="1" x14ac:dyDescent="0.25"/>
    <row r="124" s="47" customFormat="1" x14ac:dyDescent="0.25"/>
    <row r="125" s="47" customFormat="1" x14ac:dyDescent="0.25"/>
    <row r="126" s="47" customFormat="1" x14ac:dyDescent="0.25"/>
    <row r="127" s="47" customFormat="1" x14ac:dyDescent="0.25"/>
    <row r="128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="47" customFormat="1" x14ac:dyDescent="0.25"/>
    <row r="162" s="47" customFormat="1" x14ac:dyDescent="0.25"/>
    <row r="163" s="47" customFormat="1" x14ac:dyDescent="0.25"/>
    <row r="164" s="47" customFormat="1" x14ac:dyDescent="0.25"/>
    <row r="165" s="47" customFormat="1" x14ac:dyDescent="0.25"/>
    <row r="166" s="47" customFormat="1" x14ac:dyDescent="0.25"/>
    <row r="167" s="47" customFormat="1" x14ac:dyDescent="0.25"/>
    <row r="168" s="47" customFormat="1" x14ac:dyDescent="0.25"/>
    <row r="169" s="47" customFormat="1" x14ac:dyDescent="0.25"/>
    <row r="170" s="47" customFormat="1" x14ac:dyDescent="0.25"/>
    <row r="171" s="47" customFormat="1" x14ac:dyDescent="0.25"/>
    <row r="172" s="47" customFormat="1" x14ac:dyDescent="0.25"/>
    <row r="173" s="47" customFormat="1" x14ac:dyDescent="0.25"/>
    <row r="174" s="47" customFormat="1" x14ac:dyDescent="0.25"/>
    <row r="175" s="47" customFormat="1" x14ac:dyDescent="0.25"/>
    <row r="176" s="47" customFormat="1" x14ac:dyDescent="0.25"/>
    <row r="177" s="47" customFormat="1" x14ac:dyDescent="0.25"/>
    <row r="178" s="47" customFormat="1" x14ac:dyDescent="0.25"/>
    <row r="179" s="47" customFormat="1" x14ac:dyDescent="0.25"/>
    <row r="180" s="47" customFormat="1" x14ac:dyDescent="0.25"/>
    <row r="181" s="47" customFormat="1" x14ac:dyDescent="0.25"/>
    <row r="182" s="47" customFormat="1" x14ac:dyDescent="0.25"/>
    <row r="183" s="47" customFormat="1" x14ac:dyDescent="0.25"/>
    <row r="184" s="47" customFormat="1" x14ac:dyDescent="0.25"/>
    <row r="185" s="47" customFormat="1" x14ac:dyDescent="0.25"/>
    <row r="186" s="47" customFormat="1" x14ac:dyDescent="0.25"/>
    <row r="187" s="47" customFormat="1" x14ac:dyDescent="0.25"/>
    <row r="188" s="47" customFormat="1" x14ac:dyDescent="0.25"/>
    <row r="189" s="47" customFormat="1" x14ac:dyDescent="0.25"/>
    <row r="190" s="47" customFormat="1" x14ac:dyDescent="0.25"/>
    <row r="191" s="47" customFormat="1" x14ac:dyDescent="0.25"/>
    <row r="192" s="47" customFormat="1" x14ac:dyDescent="0.25"/>
    <row r="193" s="47" customFormat="1" x14ac:dyDescent="0.25"/>
    <row r="194" s="47" customFormat="1" x14ac:dyDescent="0.25"/>
    <row r="195" s="47" customFormat="1" x14ac:dyDescent="0.25"/>
    <row r="196" s="47" customFormat="1" x14ac:dyDescent="0.25"/>
    <row r="197" s="47" customFormat="1" x14ac:dyDescent="0.25"/>
    <row r="198" s="47" customFormat="1" x14ac:dyDescent="0.25"/>
    <row r="199" s="47" customFormat="1" x14ac:dyDescent="0.25"/>
    <row r="200" s="47" customFormat="1" x14ac:dyDescent="0.25"/>
    <row r="201" s="47" customFormat="1" x14ac:dyDescent="0.25"/>
    <row r="202" s="47" customFormat="1" x14ac:dyDescent="0.25"/>
    <row r="203" s="47" customFormat="1" x14ac:dyDescent="0.25"/>
    <row r="204" s="47" customFormat="1" x14ac:dyDescent="0.25"/>
    <row r="205" s="47" customFormat="1" x14ac:dyDescent="0.25"/>
    <row r="206" s="47" customFormat="1" x14ac:dyDescent="0.25"/>
    <row r="207" s="47" customFormat="1" x14ac:dyDescent="0.25"/>
    <row r="208" s="47" customFormat="1" x14ac:dyDescent="0.25"/>
    <row r="209" spans="4:61" s="47" customFormat="1" x14ac:dyDescent="0.25"/>
    <row r="210" spans="4:61" s="47" customFormat="1" x14ac:dyDescent="0.25"/>
    <row r="211" spans="4:61" s="47" customFormat="1" x14ac:dyDescent="0.25">
      <c r="D211" s="47" t="s">
        <v>269</v>
      </c>
      <c r="M211" s="47" t="s">
        <v>309</v>
      </c>
      <c r="V211" s="47" t="s">
        <v>602</v>
      </c>
    </row>
    <row r="212" spans="4:61" s="47" customFormat="1" x14ac:dyDescent="0.25">
      <c r="D212" s="51" t="s">
        <v>449</v>
      </c>
      <c r="M212" s="51" t="s">
        <v>577</v>
      </c>
      <c r="V212" s="51" t="s">
        <v>603</v>
      </c>
    </row>
    <row r="213" spans="4:61" s="47" customFormat="1" x14ac:dyDescent="0.25">
      <c r="M213" s="51" t="s">
        <v>578</v>
      </c>
      <c r="V213" s="51" t="s">
        <v>604</v>
      </c>
    </row>
    <row r="214" spans="4:61" s="47" customFormat="1" x14ac:dyDescent="0.25"/>
    <row r="215" spans="4:61" s="47" customFormat="1" x14ac:dyDescent="0.25">
      <c r="D215" s="56" t="s">
        <v>612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</row>
    <row r="216" spans="4:61" s="47" customFormat="1" x14ac:dyDescent="0.25">
      <c r="D216" s="56" t="s">
        <v>613</v>
      </c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</row>
    <row r="217" spans="4:61" s="47" customFormat="1" x14ac:dyDescent="0.25">
      <c r="D217" s="56" t="s">
        <v>614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</row>
    <row r="218" spans="4:61" s="47" customFormat="1" x14ac:dyDescent="0.25">
      <c r="D218" s="56" t="s">
        <v>615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</row>
    <row r="219" spans="4:61" s="47" customFormat="1" x14ac:dyDescent="0.25">
      <c r="D219" s="56" t="s">
        <v>616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</row>
    <row r="220" spans="4:61" s="47" customFormat="1" x14ac:dyDescent="0.25">
      <c r="D220" s="56" t="s">
        <v>617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</row>
    <row r="221" spans="4:61" s="47" customFormat="1" x14ac:dyDescent="0.25">
      <c r="D221" s="44" t="s">
        <v>618</v>
      </c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</row>
    <row r="222" spans="4:61" s="47" customFormat="1" x14ac:dyDescent="0.25">
      <c r="D222" s="56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</row>
    <row r="223" spans="4:61" s="47" customFormat="1" x14ac:dyDescent="0.25">
      <c r="D223" s="56" t="s">
        <v>619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</row>
    <row r="224" spans="4:61" s="47" customFormat="1" x14ac:dyDescent="0.25">
      <c r="D224" s="56" t="s">
        <v>2722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</row>
    <row r="225" spans="4:91" s="47" customFormat="1" x14ac:dyDescent="0.25">
      <c r="D225" s="56" t="s">
        <v>621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</row>
    <row r="226" spans="4:91" s="47" customFormat="1" x14ac:dyDescent="0.25">
      <c r="D226" s="56" t="s">
        <v>622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</row>
    <row r="227" spans="4:91" s="47" customFormat="1" x14ac:dyDescent="0.25">
      <c r="D227" s="56" t="s">
        <v>623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</row>
    <row r="228" spans="4:91" s="47" customFormat="1" x14ac:dyDescent="0.25">
      <c r="D228" s="56" t="s">
        <v>624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</row>
    <row r="229" spans="4:91" s="47" customFormat="1" x14ac:dyDescent="0.25">
      <c r="D229" s="56" t="s">
        <v>625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</row>
    <row r="230" spans="4:91" s="47" customFormat="1" x14ac:dyDescent="0.25">
      <c r="D230" s="56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</row>
    <row r="231" spans="4:91" s="47" customFormat="1" x14ac:dyDescent="0.25">
      <c r="D231" s="56" t="s">
        <v>626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</row>
    <row r="232" spans="4:91" s="47" customFormat="1" x14ac:dyDescent="0.25"/>
    <row r="233" spans="4:91" s="47" customFormat="1" x14ac:dyDescent="0.25">
      <c r="D233" s="68" t="s">
        <v>471</v>
      </c>
    </row>
    <row r="234" spans="4:91" s="47" customFormat="1" x14ac:dyDescent="0.25"/>
    <row r="235" spans="4:91" s="47" customFormat="1" x14ac:dyDescent="0.25">
      <c r="D235" s="41" t="s">
        <v>472</v>
      </c>
    </row>
    <row r="236" spans="4:91" s="47" customFormat="1" x14ac:dyDescent="0.25"/>
    <row r="237" spans="4:91" s="47" customFormat="1" x14ac:dyDescent="0.25">
      <c r="D237" s="70" t="s">
        <v>398</v>
      </c>
      <c r="AG237" s="70" t="s">
        <v>366</v>
      </c>
      <c r="BI237" s="70" t="s">
        <v>376</v>
      </c>
    </row>
    <row r="238" spans="4:91" s="47" customFormat="1" x14ac:dyDescent="0.25"/>
    <row r="239" spans="4:91" s="47" customFormat="1" x14ac:dyDescent="0.25">
      <c r="D239" s="57" t="s">
        <v>322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G239" s="57" t="s">
        <v>322</v>
      </c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I239" s="57" t="s">
        <v>322</v>
      </c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</row>
    <row r="240" spans="4:91" s="47" customFormat="1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G240" s="57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I240" s="57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</row>
    <row r="241" spans="4:91" s="47" customFormat="1" x14ac:dyDescent="0.25">
      <c r="D241" s="57" t="s">
        <v>384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G241" s="57" t="s">
        <v>399</v>
      </c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I241" s="57" t="s">
        <v>426</v>
      </c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</row>
    <row r="242" spans="4:91" s="47" customFormat="1" x14ac:dyDescent="0.25">
      <c r="D242" s="57" t="s">
        <v>385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G242" s="57" t="s">
        <v>400</v>
      </c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I242" s="57" t="s">
        <v>427</v>
      </c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</row>
    <row r="243" spans="4:91" s="47" customFormat="1" x14ac:dyDescent="0.25">
      <c r="D243" s="57" t="s">
        <v>386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G243" s="57" t="s">
        <v>401</v>
      </c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I243" s="57" t="s">
        <v>401</v>
      </c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</row>
    <row r="244" spans="4:91" s="47" customFormat="1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G244" s="57" t="s">
        <v>402</v>
      </c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I244" s="57" t="s">
        <v>428</v>
      </c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</row>
    <row r="245" spans="4:91" s="47" customFormat="1" x14ac:dyDescent="0.25">
      <c r="D245" s="57" t="s">
        <v>278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G245" s="57" t="s">
        <v>403</v>
      </c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I245" s="57" t="s">
        <v>429</v>
      </c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</row>
    <row r="246" spans="4:91" s="47" customFormat="1" x14ac:dyDescent="0.25">
      <c r="D246" s="57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G246" s="57" t="s">
        <v>404</v>
      </c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I246" s="57" t="s">
        <v>403</v>
      </c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</row>
    <row r="247" spans="4:91" s="47" customFormat="1" x14ac:dyDescent="0.25">
      <c r="D247" s="57" t="s">
        <v>33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G247" s="57" t="s">
        <v>405</v>
      </c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I247" s="57" t="s">
        <v>430</v>
      </c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</row>
    <row r="248" spans="4:91" s="47" customFormat="1" x14ac:dyDescent="0.25">
      <c r="D248" s="57" t="s">
        <v>388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G248" s="57" t="s">
        <v>278</v>
      </c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I248" s="57" t="s">
        <v>431</v>
      </c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</row>
    <row r="249" spans="4:91" s="47" customFormat="1" x14ac:dyDescent="0.25">
      <c r="D249" s="57" t="s">
        <v>326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G249" s="57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I249" s="57" t="s">
        <v>278</v>
      </c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</row>
    <row r="250" spans="4:91" s="47" customFormat="1" x14ac:dyDescent="0.25">
      <c r="D250" s="57" t="s">
        <v>450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G250" s="57" t="s">
        <v>33</v>
      </c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I250" s="57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</row>
    <row r="251" spans="4:91" s="47" customFormat="1" x14ac:dyDescent="0.25">
      <c r="D251" s="57" t="s">
        <v>451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G251" s="57" t="s">
        <v>406</v>
      </c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I251" s="57" t="s">
        <v>33</v>
      </c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</row>
    <row r="252" spans="4:91" s="47" customFormat="1" x14ac:dyDescent="0.25">
      <c r="D252" s="56" t="s">
        <v>389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G252" s="57" t="s">
        <v>407</v>
      </c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I252" s="57" t="s">
        <v>427</v>
      </c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</row>
    <row r="253" spans="4:91" s="47" customFormat="1" x14ac:dyDescent="0.25">
      <c r="D253" s="57" t="s">
        <v>390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G253" s="57" t="s">
        <v>326</v>
      </c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I253" s="57" t="s">
        <v>401</v>
      </c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</row>
    <row r="254" spans="4:91" s="47" customFormat="1" x14ac:dyDescent="0.25">
      <c r="D254" s="38" t="s">
        <v>629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G254" s="57" t="s">
        <v>408</v>
      </c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I254" s="57" t="s">
        <v>428</v>
      </c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</row>
    <row r="255" spans="4:91" s="47" customFormat="1" x14ac:dyDescent="0.25">
      <c r="D255" s="56" t="s">
        <v>391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G255" s="57" t="s">
        <v>409</v>
      </c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I255" s="57" t="s">
        <v>429</v>
      </c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</row>
    <row r="256" spans="4:91" s="47" customFormat="1" x14ac:dyDescent="0.25">
      <c r="D256" s="57" t="s">
        <v>392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G256" s="57" t="s">
        <v>410</v>
      </c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I256" s="57" t="s">
        <v>403</v>
      </c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</row>
    <row r="257" spans="4:91" s="47" customFormat="1" x14ac:dyDescent="0.25">
      <c r="D257" s="57" t="s">
        <v>393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G257" s="57" t="s">
        <v>411</v>
      </c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I257" s="57" t="s">
        <v>430</v>
      </c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</row>
    <row r="258" spans="4:91" s="47" customFormat="1" x14ac:dyDescent="0.25">
      <c r="D258" s="57" t="s">
        <v>394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G258" s="57" t="s">
        <v>412</v>
      </c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I258" s="57" t="s">
        <v>431</v>
      </c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</row>
    <row r="259" spans="4:91" s="47" customFormat="1" x14ac:dyDescent="0.25">
      <c r="D259" s="57" t="s">
        <v>257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G259" s="57" t="s">
        <v>413</v>
      </c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I259" s="57" t="s">
        <v>372</v>
      </c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</row>
    <row r="260" spans="4:91" s="47" customFormat="1" x14ac:dyDescent="0.25">
      <c r="D260" s="57" t="s">
        <v>329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G260" s="57" t="s">
        <v>414</v>
      </c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I260" s="56" t="s">
        <v>631</v>
      </c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2"/>
      <c r="CE260" s="52"/>
      <c r="CF260" s="52"/>
      <c r="CG260" s="52"/>
      <c r="CH260" s="52"/>
      <c r="CI260" s="52"/>
      <c r="CJ260" s="52"/>
      <c r="CK260" s="52"/>
      <c r="CL260" s="52"/>
      <c r="CM260" s="52"/>
    </row>
    <row r="261" spans="4:91" s="47" customFormat="1" x14ac:dyDescent="0.25">
      <c r="D261" s="57" t="s">
        <v>279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G261" s="57" t="s">
        <v>415</v>
      </c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I261" s="57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</row>
    <row r="262" spans="4:91" s="47" customFormat="1" x14ac:dyDescent="0.25">
      <c r="D262" s="56" t="s">
        <v>632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G262" s="57" t="s">
        <v>416</v>
      </c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I262" s="57" t="s">
        <v>263</v>
      </c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</row>
    <row r="263" spans="4:91" s="47" customFormat="1" x14ac:dyDescent="0.25">
      <c r="D263" s="57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G263" s="57" t="s">
        <v>417</v>
      </c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I263" s="57" t="s">
        <v>264</v>
      </c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</row>
    <row r="264" spans="4:91" s="47" customFormat="1" x14ac:dyDescent="0.25">
      <c r="D264" s="57" t="s">
        <v>395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G264" s="57" t="s">
        <v>418</v>
      </c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</row>
    <row r="265" spans="4:91" s="47" customFormat="1" x14ac:dyDescent="0.25">
      <c r="D265" s="57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G265" s="57" t="s">
        <v>419</v>
      </c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</row>
    <row r="266" spans="4:91" s="47" customFormat="1" x14ac:dyDescent="0.25">
      <c r="D266" s="57" t="s">
        <v>33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G266" s="57" t="s">
        <v>420</v>
      </c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</row>
    <row r="267" spans="4:91" s="47" customFormat="1" x14ac:dyDescent="0.25">
      <c r="D267" s="57" t="s">
        <v>388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G267" s="57" t="s">
        <v>421</v>
      </c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</row>
    <row r="268" spans="4:91" s="47" customFormat="1" x14ac:dyDescent="0.25">
      <c r="D268" s="57" t="s">
        <v>326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G268" s="57" t="s">
        <v>422</v>
      </c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</row>
    <row r="269" spans="4:91" s="47" customFormat="1" x14ac:dyDescent="0.25">
      <c r="D269" s="57" t="s">
        <v>450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G269" s="57" t="s">
        <v>423</v>
      </c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</row>
    <row r="270" spans="4:91" s="47" customFormat="1" x14ac:dyDescent="0.25">
      <c r="D270" s="57" t="s">
        <v>451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G270" s="57" t="s">
        <v>390</v>
      </c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</row>
    <row r="271" spans="4:91" s="47" customFormat="1" x14ac:dyDescent="0.25">
      <c r="D271" s="56" t="s">
        <v>396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G271" s="38" t="s">
        <v>629</v>
      </c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</row>
    <row r="272" spans="4:91" s="47" customFormat="1" x14ac:dyDescent="0.25">
      <c r="D272" s="57" t="s">
        <v>390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G272" s="56" t="s">
        <v>391</v>
      </c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</row>
    <row r="273" spans="4:59" s="47" customFormat="1" x14ac:dyDescent="0.25">
      <c r="D273" s="38" t="s">
        <v>629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G273" s="57" t="s">
        <v>392</v>
      </c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</row>
    <row r="274" spans="4:59" s="47" customFormat="1" x14ac:dyDescent="0.25">
      <c r="D274" s="56" t="s">
        <v>391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G274" s="57" t="s">
        <v>424</v>
      </c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</row>
    <row r="275" spans="4:59" s="47" customFormat="1" x14ac:dyDescent="0.25">
      <c r="D275" s="57" t="s">
        <v>392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G275" s="57" t="s">
        <v>425</v>
      </c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</row>
    <row r="276" spans="4:59" s="47" customFormat="1" x14ac:dyDescent="0.25">
      <c r="D276" s="57" t="s">
        <v>393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G276" s="57" t="s">
        <v>257</v>
      </c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</row>
    <row r="277" spans="4:59" s="47" customFormat="1" x14ac:dyDescent="0.25">
      <c r="D277" s="57" t="s">
        <v>394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G277" s="57" t="s">
        <v>329</v>
      </c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</row>
    <row r="278" spans="4:59" s="47" customFormat="1" x14ac:dyDescent="0.25">
      <c r="D278" s="57" t="s">
        <v>257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G278" s="57" t="s">
        <v>279</v>
      </c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</row>
    <row r="279" spans="4:59" s="47" customFormat="1" x14ac:dyDescent="0.25">
      <c r="D279" s="57" t="s">
        <v>329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G279" s="56" t="s">
        <v>630</v>
      </c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</row>
    <row r="280" spans="4:59" s="47" customFormat="1" x14ac:dyDescent="0.25">
      <c r="D280" s="57" t="s">
        <v>279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G280" s="57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</row>
    <row r="281" spans="4:59" s="47" customFormat="1" x14ac:dyDescent="0.25">
      <c r="D281" s="56" t="s">
        <v>632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G281" s="57" t="s">
        <v>263</v>
      </c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</row>
    <row r="282" spans="4:59" s="47" customFormat="1" x14ac:dyDescent="0.25">
      <c r="D282" s="57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G282" s="57" t="s">
        <v>264</v>
      </c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</row>
    <row r="283" spans="4:59" s="47" customFormat="1" x14ac:dyDescent="0.25">
      <c r="D283" s="57" t="s">
        <v>395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</row>
    <row r="284" spans="4:59" s="47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</row>
    <row r="285" spans="4:59" s="47" customFormat="1" x14ac:dyDescent="0.25">
      <c r="D285" s="57" t="s">
        <v>33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</row>
    <row r="286" spans="4:59" s="47" customFormat="1" x14ac:dyDescent="0.25">
      <c r="D286" s="57" t="s">
        <v>388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</row>
    <row r="287" spans="4:59" s="47" customFormat="1" x14ac:dyDescent="0.25">
      <c r="D287" s="57" t="s">
        <v>326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</row>
    <row r="288" spans="4:59" s="47" customFormat="1" x14ac:dyDescent="0.25">
      <c r="D288" s="57" t="s">
        <v>450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</row>
    <row r="289" spans="4:31" s="47" customFormat="1" x14ac:dyDescent="0.25">
      <c r="D289" s="57" t="s">
        <v>451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</row>
    <row r="290" spans="4:31" s="47" customFormat="1" x14ac:dyDescent="0.25">
      <c r="D290" s="56" t="s">
        <v>397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</row>
    <row r="291" spans="4:31" s="47" customFormat="1" x14ac:dyDescent="0.25">
      <c r="D291" s="57" t="s">
        <v>390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</row>
    <row r="292" spans="4:31" s="47" customFormat="1" x14ac:dyDescent="0.25">
      <c r="D292" s="38" t="s">
        <v>629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</row>
    <row r="293" spans="4:31" s="47" customFormat="1" x14ac:dyDescent="0.25">
      <c r="D293" s="56" t="s">
        <v>391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</row>
    <row r="294" spans="4:31" s="47" customFormat="1" x14ac:dyDescent="0.25">
      <c r="D294" s="57" t="s">
        <v>392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</row>
    <row r="295" spans="4:31" s="47" customFormat="1" x14ac:dyDescent="0.25">
      <c r="D295" s="57" t="s">
        <v>393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</row>
    <row r="296" spans="4:31" s="47" customFormat="1" x14ac:dyDescent="0.25">
      <c r="D296" s="57" t="s">
        <v>394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</row>
    <row r="297" spans="4:31" s="47" customFormat="1" x14ac:dyDescent="0.25">
      <c r="D297" s="57" t="s">
        <v>257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</row>
    <row r="298" spans="4:31" s="47" customFormat="1" x14ac:dyDescent="0.25">
      <c r="D298" s="57" t="s">
        <v>329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</row>
    <row r="299" spans="4:31" s="47" customFormat="1" x14ac:dyDescent="0.25">
      <c r="D299" s="57" t="s">
        <v>279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</row>
    <row r="300" spans="4:31" s="47" customFormat="1" x14ac:dyDescent="0.25">
      <c r="D300" s="56" t="s">
        <v>632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</row>
    <row r="301" spans="4:31" s="47" customFormat="1" x14ac:dyDescent="0.25">
      <c r="D301" s="57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</row>
    <row r="302" spans="4:31" s="47" customFormat="1" x14ac:dyDescent="0.25">
      <c r="D302" s="57" t="s">
        <v>263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</row>
    <row r="303" spans="4:31" s="47" customFormat="1" x14ac:dyDescent="0.25">
      <c r="D303" s="57" t="s">
        <v>264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</row>
    <row r="304" spans="4:31" s="47" customFormat="1" x14ac:dyDescent="0.25"/>
    <row r="305" spans="4:24" s="47" customFormat="1" x14ac:dyDescent="0.25">
      <c r="D305" s="51" t="s">
        <v>597</v>
      </c>
    </row>
    <row r="306" spans="4:24" s="47" customFormat="1" x14ac:dyDescent="0.25"/>
    <row r="307" spans="4:24" s="47" customFormat="1" x14ac:dyDescent="0.25">
      <c r="D307" s="57" t="s">
        <v>357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</row>
    <row r="308" spans="4:24" s="47" customFormat="1" x14ac:dyDescent="0.25">
      <c r="D308" s="57" t="s">
        <v>322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</row>
    <row r="309" spans="4:24" s="47" customFormat="1" x14ac:dyDescent="0.25">
      <c r="D309" s="57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</row>
    <row r="310" spans="4:24" s="47" customFormat="1" x14ac:dyDescent="0.25">
      <c r="D310" s="57" t="s">
        <v>268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</row>
    <row r="311" spans="4:24" s="47" customFormat="1" x14ac:dyDescent="0.25">
      <c r="D311" s="57" t="s">
        <v>282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</row>
    <row r="312" spans="4:24" s="47" customFormat="1" x14ac:dyDescent="0.25">
      <c r="D312" s="57" t="s">
        <v>644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</row>
    <row r="313" spans="4:24" s="47" customFormat="1" x14ac:dyDescent="0.25">
      <c r="D313" s="57" t="s">
        <v>645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</row>
    <row r="314" spans="4:24" s="47" customFormat="1" x14ac:dyDescent="0.25">
      <c r="D314" s="57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</row>
    <row r="315" spans="4:24" s="47" customFormat="1" x14ac:dyDescent="0.25">
      <c r="D315" s="57" t="s">
        <v>263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</row>
    <row r="316" spans="4:24" s="47" customFormat="1" x14ac:dyDescent="0.25">
      <c r="D316" s="57" t="s">
        <v>264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</row>
    <row r="317" spans="4:24" s="47" customFormat="1" x14ac:dyDescent="0.25">
      <c r="D317" s="57" t="s">
        <v>358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</row>
    <row r="318" spans="4:24" s="47" customFormat="1" x14ac:dyDescent="0.25"/>
    <row r="319" spans="4:24" s="47" customFormat="1" x14ac:dyDescent="0.25">
      <c r="D319" s="51" t="s">
        <v>598</v>
      </c>
    </row>
    <row r="320" spans="4:24" s="47" customFormat="1" x14ac:dyDescent="0.25"/>
    <row r="321" spans="4:4" s="47" customFormat="1" x14ac:dyDescent="0.25">
      <c r="D321" s="47" t="s">
        <v>651</v>
      </c>
    </row>
    <row r="322" spans="4:4" s="47" customFormat="1" x14ac:dyDescent="0.25"/>
    <row r="323" spans="4:4" s="47" customFormat="1" x14ac:dyDescent="0.25"/>
    <row r="324" spans="4:4" s="47" customFormat="1" x14ac:dyDescent="0.25"/>
    <row r="325" spans="4:4" s="47" customFormat="1" x14ac:dyDescent="0.25"/>
    <row r="326" spans="4:4" s="47" customFormat="1" x14ac:dyDescent="0.25"/>
    <row r="327" spans="4:4" s="47" customFormat="1" x14ac:dyDescent="0.25"/>
    <row r="328" spans="4:4" s="47" customFormat="1" x14ac:dyDescent="0.25"/>
    <row r="329" spans="4:4" s="47" customFormat="1" x14ac:dyDescent="0.25"/>
    <row r="330" spans="4:4" s="47" customFormat="1" x14ac:dyDescent="0.25"/>
    <row r="331" spans="4:4" s="47" customFormat="1" x14ac:dyDescent="0.25"/>
    <row r="332" spans="4:4" s="47" customFormat="1" x14ac:dyDescent="0.25"/>
    <row r="333" spans="4:4" s="47" customFormat="1" x14ac:dyDescent="0.25"/>
    <row r="334" spans="4:4" s="47" customFormat="1" x14ac:dyDescent="0.25"/>
    <row r="335" spans="4:4" s="47" customFormat="1" x14ac:dyDescent="0.25"/>
    <row r="336" spans="4:4" s="47" customFormat="1" x14ac:dyDescent="0.25"/>
    <row r="337" s="47" customFormat="1" x14ac:dyDescent="0.25"/>
    <row r="338" s="47" customFormat="1" x14ac:dyDescent="0.25"/>
    <row r="339" s="47" customFormat="1" x14ac:dyDescent="0.25"/>
    <row r="340" s="47" customFormat="1" x14ac:dyDescent="0.25"/>
    <row r="341" s="47" customFormat="1" x14ac:dyDescent="0.25"/>
    <row r="342" s="47" customFormat="1" x14ac:dyDescent="0.25"/>
    <row r="343" s="47" customFormat="1" x14ac:dyDescent="0.25"/>
    <row r="344" s="47" customFormat="1" x14ac:dyDescent="0.25"/>
    <row r="345" s="47" customFormat="1" x14ac:dyDescent="0.25"/>
    <row r="346" s="47" customFormat="1" x14ac:dyDescent="0.25"/>
    <row r="347" s="47" customFormat="1" x14ac:dyDescent="0.25"/>
    <row r="348" s="47" customFormat="1" x14ac:dyDescent="0.25"/>
    <row r="349" s="47" customFormat="1" x14ac:dyDescent="0.25"/>
    <row r="350" s="47" customFormat="1" x14ac:dyDescent="0.25"/>
    <row r="351" s="47" customFormat="1" x14ac:dyDescent="0.25"/>
    <row r="352" s="47" customFormat="1" x14ac:dyDescent="0.25"/>
    <row r="353" s="47" customFormat="1" x14ac:dyDescent="0.25"/>
    <row r="354" s="47" customFormat="1" x14ac:dyDescent="0.25"/>
    <row r="355" s="47" customFormat="1" x14ac:dyDescent="0.25"/>
    <row r="356" s="47" customFormat="1" x14ac:dyDescent="0.25"/>
    <row r="357" s="47" customFormat="1" x14ac:dyDescent="0.25"/>
    <row r="358" s="47" customFormat="1" x14ac:dyDescent="0.25"/>
    <row r="359" s="47" customFormat="1" x14ac:dyDescent="0.25"/>
    <row r="360" s="47" customFormat="1" x14ac:dyDescent="0.25"/>
    <row r="361" s="47" customFormat="1" x14ac:dyDescent="0.25"/>
    <row r="362" s="47" customFormat="1" x14ac:dyDescent="0.25"/>
    <row r="363" s="47" customFormat="1" x14ac:dyDescent="0.25"/>
    <row r="364" s="47" customFormat="1" x14ac:dyDescent="0.25"/>
    <row r="365" s="47" customFormat="1" x14ac:dyDescent="0.25"/>
    <row r="366" s="47" customFormat="1" x14ac:dyDescent="0.25"/>
    <row r="367" s="47" customFormat="1" x14ac:dyDescent="0.25"/>
    <row r="368" s="47" customFormat="1" x14ac:dyDescent="0.25"/>
    <row r="369" s="47" customFormat="1" x14ac:dyDescent="0.25"/>
    <row r="370" s="47" customFormat="1" x14ac:dyDescent="0.25"/>
    <row r="371" s="47" customFormat="1" x14ac:dyDescent="0.25"/>
    <row r="372" s="47" customFormat="1" x14ac:dyDescent="0.25"/>
    <row r="373" s="47" customFormat="1" x14ac:dyDescent="0.25"/>
    <row r="374" s="47" customFormat="1" x14ac:dyDescent="0.25"/>
    <row r="375" s="47" customFormat="1" x14ac:dyDescent="0.25"/>
    <row r="376" s="47" customFormat="1" x14ac:dyDescent="0.25"/>
    <row r="377" s="47" customFormat="1" x14ac:dyDescent="0.25"/>
    <row r="378" s="47" customFormat="1" x14ac:dyDescent="0.25"/>
    <row r="379" s="47" customFormat="1" x14ac:dyDescent="0.25"/>
    <row r="380" s="47" customFormat="1" x14ac:dyDescent="0.25"/>
    <row r="381" s="47" customFormat="1" x14ac:dyDescent="0.25"/>
    <row r="382" s="47" customFormat="1" x14ac:dyDescent="0.25"/>
    <row r="383" s="47" customFormat="1" x14ac:dyDescent="0.25"/>
    <row r="384" s="47" customFormat="1" x14ac:dyDescent="0.25"/>
    <row r="385" s="47" customFormat="1" x14ac:dyDescent="0.25"/>
    <row r="386" s="47" customFormat="1" x14ac:dyDescent="0.25"/>
    <row r="387" s="47" customFormat="1" x14ac:dyDescent="0.25"/>
    <row r="388" s="47" customFormat="1" x14ac:dyDescent="0.25"/>
    <row r="389" s="47" customFormat="1" x14ac:dyDescent="0.25"/>
    <row r="390" s="47" customFormat="1" x14ac:dyDescent="0.25"/>
    <row r="391" s="47" customFormat="1" x14ac:dyDescent="0.25"/>
    <row r="392" s="47" customFormat="1" x14ac:dyDescent="0.25"/>
    <row r="393" s="47" customFormat="1" x14ac:dyDescent="0.25"/>
    <row r="394" s="47" customFormat="1" x14ac:dyDescent="0.25"/>
    <row r="395" s="47" customFormat="1" x14ac:dyDescent="0.25"/>
    <row r="396" s="47" customFormat="1" x14ac:dyDescent="0.25"/>
    <row r="397" s="47" customFormat="1" x14ac:dyDescent="0.25"/>
    <row r="398" s="47" customFormat="1" x14ac:dyDescent="0.25"/>
    <row r="399" s="47" customFormat="1" x14ac:dyDescent="0.25"/>
    <row r="400" s="47" customFormat="1" x14ac:dyDescent="0.25"/>
    <row r="401" spans="4:33" s="47" customFormat="1" x14ac:dyDescent="0.25"/>
    <row r="402" spans="4:33" s="47" customFormat="1" x14ac:dyDescent="0.25"/>
    <row r="403" spans="4:33" s="47" customFormat="1" x14ac:dyDescent="0.25"/>
    <row r="404" spans="4:33" s="47" customFormat="1" x14ac:dyDescent="0.25"/>
    <row r="405" spans="4:33" s="47" customFormat="1" x14ac:dyDescent="0.25"/>
    <row r="406" spans="4:33" s="47" customFormat="1" x14ac:dyDescent="0.25"/>
    <row r="407" spans="4:33" s="47" customFormat="1" x14ac:dyDescent="0.25"/>
    <row r="408" spans="4:33" s="47" customFormat="1" x14ac:dyDescent="0.25"/>
    <row r="409" spans="4:33" s="47" customFormat="1" x14ac:dyDescent="0.25"/>
    <row r="410" spans="4:33" s="47" customFormat="1" x14ac:dyDescent="0.25">
      <c r="D410" s="47" t="s">
        <v>656</v>
      </c>
    </row>
    <row r="411" spans="4:33" s="47" customFormat="1" x14ac:dyDescent="0.25"/>
    <row r="412" spans="4:33" s="47" customFormat="1" x14ac:dyDescent="0.25">
      <c r="D412" s="56" t="s">
        <v>492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AA412" s="51" t="s">
        <v>675</v>
      </c>
      <c r="AB412" s="51" t="s">
        <v>676</v>
      </c>
    </row>
    <row r="413" spans="4:33" s="47" customFormat="1" x14ac:dyDescent="0.25">
      <c r="D413" s="56" t="s">
        <v>657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AA413" s="47" t="s">
        <v>677</v>
      </c>
      <c r="AB413" s="47" t="s">
        <v>678</v>
      </c>
      <c r="AG413" s="47" t="str">
        <f t="shared" ref="AG413:AG423" si="0">"select '" &amp; TRIM(AA413) &amp; "' BrandCode, '" &amp; TRIM(AB413) &amp; "' ModelCode union all"</f>
        <v>select 'V-001' BrandCode, 'C71L' ModelCode union all</v>
      </c>
    </row>
    <row r="414" spans="4:33" s="47" customFormat="1" x14ac:dyDescent="0.25">
      <c r="D414" s="56" t="s">
        <v>658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AA414" s="47" t="s">
        <v>677</v>
      </c>
      <c r="AB414" s="47" t="s">
        <v>679</v>
      </c>
      <c r="AG414" s="47" t="str">
        <f t="shared" si="0"/>
        <v>select 'V-001' BrandCode, 'C73' ModelCode union all</v>
      </c>
    </row>
    <row r="415" spans="4:33" s="47" customFormat="1" x14ac:dyDescent="0.25">
      <c r="D415" s="56" t="s">
        <v>659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AA415" s="47" t="s">
        <v>677</v>
      </c>
      <c r="AB415" s="47" t="s">
        <v>680</v>
      </c>
      <c r="AG415" s="47" t="str">
        <f t="shared" si="0"/>
        <v>select 'V-001' BrandCode, 'C74' ModelCode union all</v>
      </c>
    </row>
    <row r="416" spans="4:33" s="47" customFormat="1" x14ac:dyDescent="0.25">
      <c r="D416" s="56" t="s">
        <v>660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AA416" s="47" t="s">
        <v>677</v>
      </c>
      <c r="AB416" s="47" t="s">
        <v>681</v>
      </c>
      <c r="AG416" s="47" t="str">
        <f t="shared" si="0"/>
        <v>select 'V-001' BrandCode, 'C74HD' ModelCode union all</v>
      </c>
    </row>
    <row r="417" spans="4:33" s="47" customFormat="1" x14ac:dyDescent="0.25">
      <c r="D417" s="56" t="s">
        <v>661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AA417" s="47" t="s">
        <v>677</v>
      </c>
      <c r="AB417" s="47" t="s">
        <v>682</v>
      </c>
      <c r="AG417" s="47" t="str">
        <f t="shared" si="0"/>
        <v>select 'V-001' BrandCode, 'C74HDS' ModelCode union all</v>
      </c>
    </row>
    <row r="418" spans="4:33" s="47" customFormat="1" x14ac:dyDescent="0.25">
      <c r="D418" s="56" t="s">
        <v>37</v>
      </c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AA418" s="47" t="s">
        <v>677</v>
      </c>
      <c r="AB418" s="47" t="s">
        <v>683</v>
      </c>
      <c r="AG418" s="47" t="str">
        <f t="shared" si="0"/>
        <v>select 'V-001' BrandCode, 'C74L' ModelCode union all</v>
      </c>
    </row>
    <row r="419" spans="4:33" s="47" customFormat="1" x14ac:dyDescent="0.25">
      <c r="D419" s="56" t="s">
        <v>662</v>
      </c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AA419" s="47" t="s">
        <v>677</v>
      </c>
      <c r="AB419" s="47" t="s">
        <v>684</v>
      </c>
      <c r="AG419" s="47" t="str">
        <f t="shared" si="0"/>
        <v>select 'V-001' BrandCode, 'C84G' ModelCode union all</v>
      </c>
    </row>
    <row r="420" spans="4:33" s="47" customFormat="1" x14ac:dyDescent="0.25">
      <c r="D420" s="56" t="s">
        <v>663</v>
      </c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AA420" s="47" t="s">
        <v>677</v>
      </c>
      <c r="AB420" s="47" t="s">
        <v>685</v>
      </c>
      <c r="AG420" s="47" t="str">
        <f t="shared" si="0"/>
        <v>select 'V-001' BrandCode, 'C84GS' ModelCode union all</v>
      </c>
    </row>
    <row r="421" spans="4:33" s="47" customFormat="1" x14ac:dyDescent="0.25">
      <c r="D421" s="56" t="s">
        <v>664</v>
      </c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AA421" s="47" t="s">
        <v>677</v>
      </c>
      <c r="AB421" s="47" t="s">
        <v>686</v>
      </c>
      <c r="AG421" s="47" t="str">
        <f t="shared" si="0"/>
        <v>select 'V-001' BrandCode, 'C84SHDX' ModelCode union all</v>
      </c>
    </row>
    <row r="422" spans="4:33" s="47" customFormat="1" x14ac:dyDescent="0.25">
      <c r="D422" s="56" t="s">
        <v>665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AA422" s="47" t="s">
        <v>677</v>
      </c>
      <c r="AB422" s="47" t="s">
        <v>687</v>
      </c>
      <c r="AG422" s="47" t="str">
        <f t="shared" si="0"/>
        <v>select 'V-001' BrandCode, 'C75SHDX' ModelCode union all</v>
      </c>
    </row>
    <row r="423" spans="4:33" s="47" customFormat="1" x14ac:dyDescent="0.25">
      <c r="D423" s="56" t="s">
        <v>666</v>
      </c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AA423" s="47" t="s">
        <v>677</v>
      </c>
      <c r="AB423" s="47" t="s">
        <v>686</v>
      </c>
      <c r="AG423" s="47" t="str">
        <f t="shared" si="0"/>
        <v>select 'V-001' BrandCode, 'C84SHDX' ModelCode union all</v>
      </c>
    </row>
    <row r="424" spans="4:33" s="47" customFormat="1" x14ac:dyDescent="0.25">
      <c r="D424" s="56" t="s">
        <v>667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4:33" s="47" customFormat="1" x14ac:dyDescent="0.25">
      <c r="D425" s="56" t="s">
        <v>668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4:33" s="47" customFormat="1" x14ac:dyDescent="0.25">
      <c r="D426" s="56" t="s">
        <v>669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4:33" s="47" customFormat="1" x14ac:dyDescent="0.25">
      <c r="D427" s="56" t="s">
        <v>670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4:33" s="47" customFormat="1" x14ac:dyDescent="0.25">
      <c r="D428" s="56" t="s">
        <v>671</v>
      </c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4:33" s="47" customFormat="1" x14ac:dyDescent="0.25">
      <c r="D429" s="56" t="s">
        <v>265</v>
      </c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4:33" s="47" customFormat="1" x14ac:dyDescent="0.25">
      <c r="D430" s="56" t="s">
        <v>672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4:33" s="47" customFormat="1" x14ac:dyDescent="0.25">
      <c r="D431" s="56" t="s">
        <v>654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4:33" s="47" customFormat="1" x14ac:dyDescent="0.25">
      <c r="D432" s="56" t="s">
        <v>655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4:25" s="47" customFormat="1" x14ac:dyDescent="0.25">
      <c r="D433" s="56" t="s">
        <v>278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4:25" s="47" customFormat="1" x14ac:dyDescent="0.25">
      <c r="D434" s="56" t="s">
        <v>673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4:25" s="47" customFormat="1" x14ac:dyDescent="0.25">
      <c r="D435" s="56" t="s">
        <v>674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4:25" s="47" customFormat="1" x14ac:dyDescent="0.25"/>
    <row r="437" spans="4:25" s="47" customFormat="1" x14ac:dyDescent="0.25">
      <c r="D437" s="51" t="s">
        <v>641</v>
      </c>
    </row>
    <row r="438" spans="4:25" s="47" customFormat="1" x14ac:dyDescent="0.25"/>
    <row r="439" spans="4:25" s="47" customFormat="1" x14ac:dyDescent="0.25">
      <c r="D439" s="47" t="s">
        <v>651</v>
      </c>
    </row>
    <row r="440" spans="4:25" s="47" customFormat="1" x14ac:dyDescent="0.25"/>
    <row r="441" spans="4:25" s="47" customFormat="1" x14ac:dyDescent="0.25"/>
    <row r="442" spans="4:25" s="47" customFormat="1" x14ac:dyDescent="0.25"/>
    <row r="443" spans="4:25" s="47" customFormat="1" x14ac:dyDescent="0.25"/>
    <row r="444" spans="4:25" s="47" customFormat="1" x14ac:dyDescent="0.25"/>
    <row r="445" spans="4:25" s="47" customFormat="1" x14ac:dyDescent="0.25"/>
    <row r="446" spans="4:25" s="47" customFormat="1" x14ac:dyDescent="0.25"/>
    <row r="447" spans="4:25" s="47" customFormat="1" x14ac:dyDescent="0.25"/>
    <row r="448" spans="4:25" s="47" customFormat="1" x14ac:dyDescent="0.25"/>
    <row r="449" s="47" customFormat="1" x14ac:dyDescent="0.25"/>
    <row r="450" s="47" customFormat="1" x14ac:dyDescent="0.25"/>
    <row r="451" s="47" customFormat="1" x14ac:dyDescent="0.25"/>
    <row r="452" s="47" customFormat="1" x14ac:dyDescent="0.25"/>
    <row r="453" s="47" customFormat="1" x14ac:dyDescent="0.25"/>
    <row r="454" s="47" customFormat="1" x14ac:dyDescent="0.25"/>
    <row r="455" s="47" customFormat="1" x14ac:dyDescent="0.25"/>
    <row r="456" s="47" customFormat="1" x14ac:dyDescent="0.25"/>
    <row r="457" s="47" customFormat="1" x14ac:dyDescent="0.25"/>
    <row r="458" s="47" customFormat="1" x14ac:dyDescent="0.25"/>
    <row r="459" s="47" customFormat="1" x14ac:dyDescent="0.25"/>
    <row r="460" s="47" customFormat="1" x14ac:dyDescent="0.25"/>
    <row r="461" s="47" customFormat="1" x14ac:dyDescent="0.25"/>
    <row r="462" s="47" customFormat="1" x14ac:dyDescent="0.25"/>
    <row r="463" s="47" customFormat="1" x14ac:dyDescent="0.25"/>
    <row r="464" s="47" customFormat="1" x14ac:dyDescent="0.25"/>
    <row r="465" spans="4:4" s="47" customFormat="1" x14ac:dyDescent="0.25"/>
    <row r="466" spans="4:4" s="47" customFormat="1" x14ac:dyDescent="0.25"/>
    <row r="467" spans="4:4" s="47" customFormat="1" x14ac:dyDescent="0.25"/>
    <row r="468" spans="4:4" s="47" customFormat="1" x14ac:dyDescent="0.25">
      <c r="D468" s="51" t="s">
        <v>642</v>
      </c>
    </row>
    <row r="469" spans="4:4" s="47" customFormat="1" x14ac:dyDescent="0.25"/>
    <row r="470" spans="4:4" s="47" customFormat="1" x14ac:dyDescent="0.25">
      <c r="D470" s="47" t="s">
        <v>651</v>
      </c>
    </row>
    <row r="471" spans="4:4" s="47" customFormat="1" x14ac:dyDescent="0.25"/>
    <row r="472" spans="4:4" s="47" customFormat="1" x14ac:dyDescent="0.25"/>
    <row r="473" spans="4:4" s="47" customFormat="1" x14ac:dyDescent="0.25"/>
    <row r="474" spans="4:4" s="47" customFormat="1" x14ac:dyDescent="0.25"/>
    <row r="475" spans="4:4" s="47" customFormat="1" x14ac:dyDescent="0.25"/>
    <row r="476" spans="4:4" s="47" customFormat="1" x14ac:dyDescent="0.25"/>
    <row r="477" spans="4:4" s="47" customFormat="1" x14ac:dyDescent="0.25"/>
    <row r="478" spans="4:4" s="47" customFormat="1" x14ac:dyDescent="0.25"/>
    <row r="479" spans="4:4" s="47" customFormat="1" x14ac:dyDescent="0.25"/>
    <row r="480" spans="4:4" s="47" customFormat="1" x14ac:dyDescent="0.25"/>
    <row r="481" s="47" customFormat="1" x14ac:dyDescent="0.25"/>
    <row r="482" s="47" customFormat="1" x14ac:dyDescent="0.25"/>
    <row r="483" s="47" customFormat="1" x14ac:dyDescent="0.25"/>
    <row r="484" s="47" customFormat="1" x14ac:dyDescent="0.25"/>
    <row r="485" s="47" customFormat="1" x14ac:dyDescent="0.25"/>
    <row r="486" s="47" customFormat="1" x14ac:dyDescent="0.25"/>
    <row r="487" s="47" customFormat="1" x14ac:dyDescent="0.25"/>
    <row r="488" s="47" customFormat="1" x14ac:dyDescent="0.25"/>
    <row r="489" s="47" customFormat="1" x14ac:dyDescent="0.25"/>
    <row r="490" s="47" customFormat="1" x14ac:dyDescent="0.25"/>
    <row r="491" s="47" customFormat="1" x14ac:dyDescent="0.25"/>
    <row r="492" s="47" customFormat="1" x14ac:dyDescent="0.25"/>
    <row r="493" s="47" customFormat="1" x14ac:dyDescent="0.25"/>
    <row r="494" s="47" customFormat="1" x14ac:dyDescent="0.25"/>
    <row r="495" s="47" customFormat="1" x14ac:dyDescent="0.25"/>
    <row r="496" s="47" customFormat="1" x14ac:dyDescent="0.25"/>
    <row r="497" s="47" customFormat="1" x14ac:dyDescent="0.25"/>
    <row r="498" s="47" customFormat="1" x14ac:dyDescent="0.25"/>
    <row r="499" s="47" customFormat="1" x14ac:dyDescent="0.25"/>
    <row r="500" s="47" customFormat="1" x14ac:dyDescent="0.25"/>
    <row r="501" s="47" customFormat="1" x14ac:dyDescent="0.25"/>
    <row r="502" s="47" customFormat="1" x14ac:dyDescent="0.25"/>
    <row r="503" s="47" customFormat="1" x14ac:dyDescent="0.25"/>
    <row r="504" s="47" customFormat="1" x14ac:dyDescent="0.25"/>
    <row r="505" s="47" customFormat="1" x14ac:dyDescent="0.25"/>
    <row r="506" s="47" customFormat="1" x14ac:dyDescent="0.25"/>
    <row r="507" s="47" customFormat="1" x14ac:dyDescent="0.25"/>
    <row r="508" s="47" customFormat="1" x14ac:dyDescent="0.25"/>
    <row r="509" s="47" customFormat="1" x14ac:dyDescent="0.25"/>
    <row r="510" s="47" customFormat="1" x14ac:dyDescent="0.25"/>
    <row r="511" s="47" customFormat="1" x14ac:dyDescent="0.25"/>
    <row r="512" s="47" customFormat="1" x14ac:dyDescent="0.25"/>
    <row r="513" s="47" customFormat="1" x14ac:dyDescent="0.25"/>
    <row r="514" s="47" customFormat="1" x14ac:dyDescent="0.25"/>
    <row r="515" s="47" customFormat="1" x14ac:dyDescent="0.25"/>
    <row r="516" s="47" customFormat="1" x14ac:dyDescent="0.25"/>
    <row r="517" s="47" customFormat="1" x14ac:dyDescent="0.25"/>
    <row r="518" s="47" customFormat="1" x14ac:dyDescent="0.25"/>
    <row r="519" s="47" customFormat="1" x14ac:dyDescent="0.25"/>
    <row r="520" s="47" customFormat="1" x14ac:dyDescent="0.25"/>
    <row r="521" s="47" customFormat="1" x14ac:dyDescent="0.25"/>
    <row r="522" s="47" customFormat="1" x14ac:dyDescent="0.25"/>
    <row r="523" s="47" customFormat="1" x14ac:dyDescent="0.25"/>
    <row r="524" s="47" customFormat="1" x14ac:dyDescent="0.25"/>
    <row r="525" s="47" customFormat="1" x14ac:dyDescent="0.25"/>
    <row r="526" s="47" customFormat="1" x14ac:dyDescent="0.25"/>
    <row r="527" s="47" customFormat="1" x14ac:dyDescent="0.25"/>
    <row r="528" s="47" customFormat="1" x14ac:dyDescent="0.25"/>
    <row r="529" s="47" customFormat="1" x14ac:dyDescent="0.25"/>
    <row r="530" s="47" customFormat="1" x14ac:dyDescent="0.25"/>
    <row r="531" s="47" customFormat="1" x14ac:dyDescent="0.25"/>
    <row r="532" s="47" customFormat="1" x14ac:dyDescent="0.25"/>
    <row r="533" s="47" customFormat="1" x14ac:dyDescent="0.25"/>
    <row r="534" s="47" customFormat="1" x14ac:dyDescent="0.25"/>
    <row r="535" s="47" customFormat="1" x14ac:dyDescent="0.25"/>
    <row r="536" s="47" customFormat="1" x14ac:dyDescent="0.25"/>
    <row r="537" s="47" customFormat="1" x14ac:dyDescent="0.25"/>
    <row r="538" s="47" customFormat="1" x14ac:dyDescent="0.25"/>
    <row r="539" s="47" customFormat="1" x14ac:dyDescent="0.25"/>
    <row r="540" s="47" customFormat="1" x14ac:dyDescent="0.25"/>
    <row r="541" s="47" customFormat="1" x14ac:dyDescent="0.25"/>
    <row r="542" s="47" customFormat="1" x14ac:dyDescent="0.25"/>
    <row r="543" s="47" customFormat="1" x14ac:dyDescent="0.25"/>
    <row r="544" s="47" customFormat="1" x14ac:dyDescent="0.25"/>
    <row r="545" spans="4:4" s="47" customFormat="1" x14ac:dyDescent="0.25"/>
    <row r="546" spans="4:4" s="47" customFormat="1" x14ac:dyDescent="0.25"/>
    <row r="547" spans="4:4" s="47" customFormat="1" x14ac:dyDescent="0.25"/>
    <row r="548" spans="4:4" s="47" customFormat="1" x14ac:dyDescent="0.25"/>
    <row r="549" spans="4:4" s="47" customFormat="1" x14ac:dyDescent="0.25"/>
    <row r="550" spans="4:4" s="47" customFormat="1" x14ac:dyDescent="0.25"/>
    <row r="551" spans="4:4" s="47" customFormat="1" x14ac:dyDescent="0.25"/>
    <row r="552" spans="4:4" s="47" customFormat="1" x14ac:dyDescent="0.25"/>
    <row r="553" spans="4:4" s="47" customFormat="1" x14ac:dyDescent="0.25">
      <c r="D553" s="51" t="s">
        <v>689</v>
      </c>
    </row>
    <row r="554" spans="4:4" s="47" customFormat="1" x14ac:dyDescent="0.25"/>
    <row r="555" spans="4:4" s="47" customFormat="1" x14ac:dyDescent="0.25">
      <c r="D555" s="47" t="s">
        <v>651</v>
      </c>
    </row>
    <row r="556" spans="4:4" s="47" customFormat="1" x14ac:dyDescent="0.25"/>
    <row r="557" spans="4:4" s="47" customFormat="1" x14ac:dyDescent="0.25"/>
    <row r="558" spans="4:4" s="47" customFormat="1" x14ac:dyDescent="0.25"/>
    <row r="559" spans="4:4" s="47" customFormat="1" x14ac:dyDescent="0.25"/>
    <row r="560" spans="4:4" s="47" customFormat="1" x14ac:dyDescent="0.25"/>
    <row r="561" spans="4:35" s="47" customFormat="1" x14ac:dyDescent="0.25"/>
    <row r="562" spans="4:35" s="47" customFormat="1" x14ac:dyDescent="0.25"/>
    <row r="563" spans="4:35" s="47" customFormat="1" x14ac:dyDescent="0.25"/>
    <row r="564" spans="4:35" s="47" customFormat="1" x14ac:dyDescent="0.25"/>
    <row r="565" spans="4:35" s="47" customFormat="1" x14ac:dyDescent="0.25"/>
    <row r="566" spans="4:35" s="47" customFormat="1" x14ac:dyDescent="0.25"/>
    <row r="567" spans="4:35" s="47" customFormat="1" x14ac:dyDescent="0.25"/>
    <row r="568" spans="4:35" s="47" customFormat="1" x14ac:dyDescent="0.25">
      <c r="D568" s="47" t="s">
        <v>703</v>
      </c>
    </row>
    <row r="569" spans="4:35" s="47" customFormat="1" x14ac:dyDescent="0.25"/>
    <row r="570" spans="4:35" s="47" customFormat="1" x14ac:dyDescent="0.25">
      <c r="D570" s="56" t="s">
        <v>704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</row>
    <row r="571" spans="4:35" s="47" customFormat="1" x14ac:dyDescent="0.25"/>
    <row r="572" spans="4:35" s="47" customFormat="1" x14ac:dyDescent="0.25">
      <c r="D572" s="51" t="s">
        <v>691</v>
      </c>
    </row>
    <row r="573" spans="4:35" s="47" customFormat="1" x14ac:dyDescent="0.25"/>
    <row r="574" spans="4:35" s="47" customFormat="1" x14ac:dyDescent="0.25">
      <c r="D574" s="56" t="s">
        <v>744</v>
      </c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</row>
    <row r="575" spans="4:35" s="47" customFormat="1" x14ac:dyDescent="0.25">
      <c r="D575" s="56" t="s">
        <v>37</v>
      </c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</row>
    <row r="576" spans="4:35" s="47" customFormat="1" x14ac:dyDescent="0.25">
      <c r="D576" s="56" t="s">
        <v>364</v>
      </c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</row>
    <row r="577" spans="4:26" s="47" customFormat="1" x14ac:dyDescent="0.25">
      <c r="D577" s="56" t="s">
        <v>745</v>
      </c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</row>
    <row r="578" spans="4:26" s="47" customFormat="1" x14ac:dyDescent="0.25">
      <c r="D578" s="56" t="s">
        <v>745</v>
      </c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</row>
    <row r="579" spans="4:26" s="47" customFormat="1" x14ac:dyDescent="0.25">
      <c r="D579" s="56" t="s">
        <v>746</v>
      </c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</row>
    <row r="580" spans="4:26" s="47" customFormat="1" x14ac:dyDescent="0.25">
      <c r="D580" s="56" t="s">
        <v>747</v>
      </c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</row>
    <row r="581" spans="4:26" s="47" customFormat="1" x14ac:dyDescent="0.25">
      <c r="D581" s="56" t="s">
        <v>747</v>
      </c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</row>
    <row r="582" spans="4:26" s="47" customFormat="1" x14ac:dyDescent="0.25">
      <c r="D582" s="56" t="s">
        <v>747</v>
      </c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</row>
    <row r="583" spans="4:26" s="47" customFormat="1" x14ac:dyDescent="0.25">
      <c r="D583" s="56" t="s">
        <v>748</v>
      </c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</row>
    <row r="584" spans="4:26" s="47" customFormat="1" x14ac:dyDescent="0.25">
      <c r="D584" s="56" t="s">
        <v>748</v>
      </c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</row>
    <row r="585" spans="4:26" s="47" customFormat="1" x14ac:dyDescent="0.25">
      <c r="D585" s="56" t="s">
        <v>748</v>
      </c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</row>
    <row r="586" spans="4:26" s="47" customFormat="1" x14ac:dyDescent="0.25">
      <c r="D586" s="56" t="s">
        <v>749</v>
      </c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</row>
    <row r="587" spans="4:26" s="47" customFormat="1" x14ac:dyDescent="0.25">
      <c r="D587" s="56" t="s">
        <v>748</v>
      </c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</row>
    <row r="588" spans="4:26" s="47" customFormat="1" x14ac:dyDescent="0.25">
      <c r="D588" s="56" t="s">
        <v>750</v>
      </c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</row>
    <row r="589" spans="4:26" s="47" customFormat="1" x14ac:dyDescent="0.25">
      <c r="D589" s="56" t="s">
        <v>751</v>
      </c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</row>
    <row r="590" spans="4:26" s="47" customFormat="1" x14ac:dyDescent="0.25">
      <c r="D590" s="56" t="s">
        <v>749</v>
      </c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T590" s="47" t="s">
        <v>759</v>
      </c>
      <c r="Z590" s="47" t="s">
        <v>760</v>
      </c>
    </row>
    <row r="591" spans="4:26" s="47" customFormat="1" x14ac:dyDescent="0.25">
      <c r="D591" s="56" t="s">
        <v>748</v>
      </c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T591" s="51" t="s">
        <v>678</v>
      </c>
    </row>
    <row r="592" spans="4:26" s="47" customFormat="1" x14ac:dyDescent="0.25">
      <c r="D592" s="56" t="s">
        <v>748</v>
      </c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</row>
    <row r="593" spans="4:34" s="47" customFormat="1" x14ac:dyDescent="0.25">
      <c r="D593" s="56" t="s">
        <v>752</v>
      </c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T593" s="47" t="s">
        <v>761</v>
      </c>
      <c r="Z593" s="51" t="s">
        <v>677</v>
      </c>
      <c r="AH593" s="51" t="s">
        <v>677</v>
      </c>
    </row>
    <row r="594" spans="4:34" s="47" customFormat="1" x14ac:dyDescent="0.25">
      <c r="D594" s="56" t="s">
        <v>747</v>
      </c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T594" s="47" t="s">
        <v>762</v>
      </c>
      <c r="Z594" s="51" t="s">
        <v>767</v>
      </c>
      <c r="AH594" s="51" t="s">
        <v>767</v>
      </c>
    </row>
    <row r="595" spans="4:34" s="47" customFormat="1" x14ac:dyDescent="0.25">
      <c r="D595" s="56" t="s">
        <v>747</v>
      </c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T595" s="47" t="s">
        <v>763</v>
      </c>
      <c r="Z595" s="51" t="s">
        <v>678</v>
      </c>
      <c r="AH595" s="51" t="s">
        <v>678</v>
      </c>
    </row>
    <row r="596" spans="4:34" s="47" customFormat="1" x14ac:dyDescent="0.25">
      <c r="D596" s="56" t="s">
        <v>747</v>
      </c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T596" s="47" t="s">
        <v>634</v>
      </c>
      <c r="Z596" s="51" t="s">
        <v>764</v>
      </c>
      <c r="AH596" s="51" t="s">
        <v>764</v>
      </c>
    </row>
    <row r="597" spans="4:34" s="47" customFormat="1" x14ac:dyDescent="0.25">
      <c r="D597" s="56" t="s">
        <v>753</v>
      </c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T597" s="47" t="s">
        <v>765</v>
      </c>
      <c r="Z597" s="28" t="s">
        <v>766</v>
      </c>
      <c r="AH597" s="28" t="s">
        <v>766</v>
      </c>
    </row>
    <row r="598" spans="4:34" s="47" customFormat="1" x14ac:dyDescent="0.25">
      <c r="D598" s="56" t="s">
        <v>750</v>
      </c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T598" s="47" t="s">
        <v>768</v>
      </c>
      <c r="Z598" s="51" t="s">
        <v>769</v>
      </c>
      <c r="AH598" s="51" t="s">
        <v>772</v>
      </c>
    </row>
    <row r="599" spans="4:34" s="47" customFormat="1" x14ac:dyDescent="0.25">
      <c r="D599" s="56" t="s">
        <v>749</v>
      </c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T599" s="47" t="s">
        <v>770</v>
      </c>
      <c r="Z599" s="51" t="s">
        <v>771</v>
      </c>
      <c r="AH599" s="51" t="s">
        <v>773</v>
      </c>
    </row>
    <row r="600" spans="4:34" s="47" customFormat="1" x14ac:dyDescent="0.25">
      <c r="D600" s="56" t="s">
        <v>749</v>
      </c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</row>
    <row r="601" spans="4:34" s="47" customFormat="1" x14ac:dyDescent="0.25">
      <c r="D601" s="56" t="s">
        <v>754</v>
      </c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</row>
    <row r="602" spans="4:34" s="47" customFormat="1" x14ac:dyDescent="0.25">
      <c r="D602" s="56" t="s">
        <v>748</v>
      </c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</row>
    <row r="603" spans="4:34" s="47" customFormat="1" x14ac:dyDescent="0.25">
      <c r="D603" s="56" t="s">
        <v>748</v>
      </c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</row>
    <row r="604" spans="4:34" s="47" customFormat="1" x14ac:dyDescent="0.25">
      <c r="D604" s="56" t="s">
        <v>750</v>
      </c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</row>
    <row r="605" spans="4:34" s="47" customFormat="1" x14ac:dyDescent="0.25">
      <c r="D605" s="56" t="s">
        <v>747</v>
      </c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</row>
    <row r="606" spans="4:34" s="47" customFormat="1" x14ac:dyDescent="0.25">
      <c r="D606" s="56" t="s">
        <v>747</v>
      </c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</row>
    <row r="607" spans="4:34" s="47" customFormat="1" x14ac:dyDescent="0.25">
      <c r="D607" s="56" t="s">
        <v>745</v>
      </c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</row>
    <row r="608" spans="4:34" s="47" customFormat="1" x14ac:dyDescent="0.25">
      <c r="D608" s="56" t="s">
        <v>752</v>
      </c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</row>
    <row r="609" spans="4:18" s="47" customFormat="1" x14ac:dyDescent="0.25">
      <c r="D609" s="56" t="s">
        <v>746</v>
      </c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</row>
    <row r="610" spans="4:18" s="47" customFormat="1" x14ac:dyDescent="0.25">
      <c r="D610" s="56" t="s">
        <v>755</v>
      </c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</row>
    <row r="611" spans="4:18" s="47" customFormat="1" x14ac:dyDescent="0.25">
      <c r="D611" s="56" t="s">
        <v>747</v>
      </c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</row>
    <row r="612" spans="4:18" s="47" customFormat="1" x14ac:dyDescent="0.25">
      <c r="D612" s="56" t="s">
        <v>755</v>
      </c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</row>
    <row r="613" spans="4:18" s="47" customFormat="1" x14ac:dyDescent="0.25">
      <c r="D613" s="56" t="s">
        <v>750</v>
      </c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</row>
    <row r="614" spans="4:18" s="47" customFormat="1" x14ac:dyDescent="0.25">
      <c r="D614" s="56" t="s">
        <v>751</v>
      </c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</row>
    <row r="615" spans="4:18" s="47" customFormat="1" x14ac:dyDescent="0.25">
      <c r="D615" s="56" t="s">
        <v>749</v>
      </c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</row>
    <row r="616" spans="4:18" s="47" customFormat="1" x14ac:dyDescent="0.25">
      <c r="D616" s="56" t="s">
        <v>749</v>
      </c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</row>
    <row r="617" spans="4:18" s="47" customFormat="1" x14ac:dyDescent="0.25">
      <c r="D617" s="56" t="s">
        <v>747</v>
      </c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</row>
    <row r="618" spans="4:18" s="47" customFormat="1" x14ac:dyDescent="0.25">
      <c r="D618" s="56" t="s">
        <v>747</v>
      </c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</row>
    <row r="619" spans="4:18" s="47" customFormat="1" x14ac:dyDescent="0.25">
      <c r="D619" s="56" t="s">
        <v>747</v>
      </c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</row>
    <row r="620" spans="4:18" s="47" customFormat="1" x14ac:dyDescent="0.25">
      <c r="D620" s="56" t="s">
        <v>756</v>
      </c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</row>
    <row r="621" spans="4:18" s="47" customFormat="1" x14ac:dyDescent="0.25">
      <c r="D621" s="56" t="s">
        <v>700</v>
      </c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</row>
    <row r="622" spans="4:18" s="47" customFormat="1" x14ac:dyDescent="0.25">
      <c r="D622" s="56" t="s">
        <v>757</v>
      </c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</row>
    <row r="623" spans="4:18" s="47" customFormat="1" x14ac:dyDescent="0.25">
      <c r="D623" s="56" t="s">
        <v>758</v>
      </c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</row>
    <row r="624" spans="4:18" s="47" customFormat="1" x14ac:dyDescent="0.25"/>
    <row r="625" spans="4:4" s="47" customFormat="1" x14ac:dyDescent="0.25">
      <c r="D625" s="51" t="s">
        <v>691</v>
      </c>
    </row>
    <row r="626" spans="4:4" s="47" customFormat="1" x14ac:dyDescent="0.25"/>
    <row r="627" spans="4:4" s="47" customFormat="1" x14ac:dyDescent="0.25">
      <c r="D627" s="47" t="s">
        <v>651</v>
      </c>
    </row>
    <row r="628" spans="4:4" s="47" customFormat="1" x14ac:dyDescent="0.25"/>
    <row r="629" spans="4:4" s="47" customFormat="1" x14ac:dyDescent="0.25"/>
    <row r="630" spans="4:4" s="47" customFormat="1" x14ac:dyDescent="0.25"/>
    <row r="631" spans="4:4" s="47" customFormat="1" x14ac:dyDescent="0.25"/>
    <row r="632" spans="4:4" s="47" customFormat="1" x14ac:dyDescent="0.25"/>
    <row r="633" spans="4:4" s="47" customFormat="1" x14ac:dyDescent="0.25"/>
    <row r="634" spans="4:4" s="47" customFormat="1" x14ac:dyDescent="0.25"/>
    <row r="635" spans="4:4" s="47" customFormat="1" x14ac:dyDescent="0.25"/>
    <row r="636" spans="4:4" s="47" customFormat="1" x14ac:dyDescent="0.25"/>
    <row r="637" spans="4:4" s="47" customFormat="1" x14ac:dyDescent="0.25"/>
    <row r="638" spans="4:4" s="47" customFormat="1" x14ac:dyDescent="0.25"/>
    <row r="639" spans="4:4" s="47" customFormat="1" x14ac:dyDescent="0.25"/>
    <row r="640" spans="4:4" s="47" customFormat="1" x14ac:dyDescent="0.25"/>
    <row r="641" s="47" customFormat="1" x14ac:dyDescent="0.25"/>
    <row r="642" s="47" customFormat="1" x14ac:dyDescent="0.25"/>
    <row r="643" s="47" customFormat="1" x14ac:dyDescent="0.25"/>
    <row r="644" s="47" customFormat="1" x14ac:dyDescent="0.25"/>
    <row r="645" s="47" customFormat="1" x14ac:dyDescent="0.25"/>
    <row r="646" s="47" customFormat="1" x14ac:dyDescent="0.25"/>
    <row r="647" s="47" customFormat="1" x14ac:dyDescent="0.25"/>
    <row r="648" s="47" customFormat="1" x14ac:dyDescent="0.25"/>
    <row r="649" s="47" customFormat="1" x14ac:dyDescent="0.25"/>
    <row r="650" s="47" customFormat="1" x14ac:dyDescent="0.25"/>
    <row r="651" s="47" customFormat="1" x14ac:dyDescent="0.25"/>
    <row r="652" s="47" customFormat="1" x14ac:dyDescent="0.25"/>
    <row r="653" s="47" customFormat="1" x14ac:dyDescent="0.25"/>
    <row r="654" s="47" customFormat="1" x14ac:dyDescent="0.25"/>
    <row r="655" s="47" customFormat="1" x14ac:dyDescent="0.25"/>
    <row r="656" s="47" customFormat="1" x14ac:dyDescent="0.25"/>
    <row r="657" spans="4:4" s="47" customFormat="1" x14ac:dyDescent="0.25"/>
    <row r="658" spans="4:4" s="47" customFormat="1" x14ac:dyDescent="0.25"/>
    <row r="659" spans="4:4" s="47" customFormat="1" x14ac:dyDescent="0.25"/>
    <row r="660" spans="4:4" s="47" customFormat="1" x14ac:dyDescent="0.25"/>
    <row r="661" spans="4:4" s="47" customFormat="1" x14ac:dyDescent="0.25"/>
    <row r="662" spans="4:4" s="47" customFormat="1" x14ac:dyDescent="0.25">
      <c r="D662" s="51" t="s">
        <v>785</v>
      </c>
    </row>
    <row r="663" spans="4:4" s="47" customFormat="1" x14ac:dyDescent="0.25"/>
    <row r="664" spans="4:4" s="47" customFormat="1" x14ac:dyDescent="0.25">
      <c r="D664" s="47" t="s">
        <v>840</v>
      </c>
    </row>
    <row r="665" spans="4:4" s="47" customFormat="1" x14ac:dyDescent="0.25"/>
    <row r="666" spans="4:4" s="47" customFormat="1" x14ac:dyDescent="0.25"/>
    <row r="667" spans="4:4" s="47" customFormat="1" x14ac:dyDescent="0.25"/>
    <row r="668" spans="4:4" s="47" customFormat="1" x14ac:dyDescent="0.25"/>
    <row r="669" spans="4:4" s="47" customFormat="1" x14ac:dyDescent="0.25"/>
    <row r="670" spans="4:4" s="47" customFormat="1" x14ac:dyDescent="0.25"/>
    <row r="671" spans="4:4" s="47" customFormat="1" x14ac:dyDescent="0.25"/>
    <row r="672" spans="4:4" s="47" customFormat="1" x14ac:dyDescent="0.25"/>
    <row r="673" s="47" customFormat="1" x14ac:dyDescent="0.25"/>
    <row r="674" s="47" customFormat="1" x14ac:dyDescent="0.25"/>
    <row r="675" s="47" customFormat="1" x14ac:dyDescent="0.25"/>
    <row r="676" s="47" customFormat="1" x14ac:dyDescent="0.25"/>
    <row r="677" s="47" customFormat="1" x14ac:dyDescent="0.25"/>
    <row r="678" s="47" customFormat="1" x14ac:dyDescent="0.25"/>
    <row r="679" s="47" customFormat="1" x14ac:dyDescent="0.25"/>
    <row r="680" s="47" customFormat="1" x14ac:dyDescent="0.25"/>
    <row r="681" s="47" customFormat="1" x14ac:dyDescent="0.25"/>
    <row r="682" s="47" customFormat="1" x14ac:dyDescent="0.25"/>
    <row r="683" s="47" customFormat="1" x14ac:dyDescent="0.25"/>
    <row r="684" s="47" customFormat="1" x14ac:dyDescent="0.25"/>
    <row r="685" s="47" customFormat="1" x14ac:dyDescent="0.25"/>
    <row r="686" s="47" customFormat="1" x14ac:dyDescent="0.25"/>
    <row r="687" s="47" customFormat="1" x14ac:dyDescent="0.25"/>
    <row r="688" s="47" customFormat="1" x14ac:dyDescent="0.25"/>
    <row r="689" spans="4:26" s="47" customFormat="1" x14ac:dyDescent="0.25"/>
    <row r="690" spans="4:26" s="47" customFormat="1" x14ac:dyDescent="0.25"/>
    <row r="691" spans="4:26" s="47" customFormat="1" x14ac:dyDescent="0.25"/>
    <row r="692" spans="4:26" s="47" customFormat="1" x14ac:dyDescent="0.25"/>
    <row r="693" spans="4:26" s="47" customFormat="1" x14ac:dyDescent="0.25"/>
    <row r="694" spans="4:26" s="47" customFormat="1" x14ac:dyDescent="0.25"/>
    <row r="695" spans="4:26" s="47" customFormat="1" x14ac:dyDescent="0.25"/>
    <row r="696" spans="4:26" s="47" customFormat="1" x14ac:dyDescent="0.25"/>
    <row r="697" spans="4:26" s="47" customFormat="1" x14ac:dyDescent="0.25">
      <c r="D697" s="47" t="s">
        <v>309</v>
      </c>
      <c r="M697" s="47" t="s">
        <v>646</v>
      </c>
      <c r="T697" s="47" t="s">
        <v>647</v>
      </c>
    </row>
    <row r="698" spans="4:26" s="47" customFormat="1" x14ac:dyDescent="0.25">
      <c r="D698" s="51" t="s">
        <v>577</v>
      </c>
      <c r="M698" s="28" t="s">
        <v>843</v>
      </c>
      <c r="T698" s="28" t="s">
        <v>846</v>
      </c>
    </row>
    <row r="699" spans="4:26" s="47" customFormat="1" x14ac:dyDescent="0.25"/>
    <row r="700" spans="4:26" s="47" customFormat="1" x14ac:dyDescent="0.25">
      <c r="D700" s="56" t="s">
        <v>342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 spans="4:26" s="47" customFormat="1" x14ac:dyDescent="0.25">
      <c r="D701" s="56" t="s">
        <v>842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 spans="4:26" s="47" customFormat="1" x14ac:dyDescent="0.25">
      <c r="D702" s="56" t="s">
        <v>839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 spans="4:26" s="47" customFormat="1" x14ac:dyDescent="0.25">
      <c r="D703" s="56" t="s">
        <v>828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 spans="4:26" s="47" customFormat="1" x14ac:dyDescent="0.25">
      <c r="D704" s="56" t="s">
        <v>841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 spans="4:15" s="47" customFormat="1" x14ac:dyDescent="0.25"/>
    <row r="706" spans="4:15" s="47" customFormat="1" x14ac:dyDescent="0.25">
      <c r="D706" s="57" t="s">
        <v>357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</row>
    <row r="707" spans="4:15" s="47" customFormat="1" x14ac:dyDescent="0.25">
      <c r="D707" s="57" t="s">
        <v>322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</row>
    <row r="708" spans="4:15" s="47" customFormat="1" x14ac:dyDescent="0.25">
      <c r="D708" s="57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</row>
    <row r="709" spans="4:15" s="47" customFormat="1" x14ac:dyDescent="0.25">
      <c r="D709" s="57" t="s">
        <v>829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</row>
    <row r="710" spans="4:15" s="47" customFormat="1" x14ac:dyDescent="0.25">
      <c r="D710" s="57" t="s">
        <v>282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</row>
    <row r="711" spans="4:15" s="47" customFormat="1" x14ac:dyDescent="0.25">
      <c r="D711" s="57" t="s">
        <v>844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</row>
    <row r="712" spans="4:15" s="47" customFormat="1" x14ac:dyDescent="0.25">
      <c r="D712" s="57" t="s">
        <v>847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</row>
    <row r="713" spans="4:15" s="47" customFormat="1" x14ac:dyDescent="0.25">
      <c r="D713" s="57" t="s">
        <v>845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</row>
    <row r="714" spans="4:15" s="47" customFormat="1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</row>
    <row r="715" spans="4:15" s="47" customFormat="1" x14ac:dyDescent="0.25">
      <c r="D715" s="57" t="s">
        <v>263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</row>
    <row r="716" spans="4:15" s="47" customFormat="1" x14ac:dyDescent="0.25">
      <c r="D716" s="57" t="s">
        <v>264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</row>
    <row r="717" spans="4:15" s="47" customFormat="1" x14ac:dyDescent="0.25">
      <c r="D717" s="57" t="s">
        <v>358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</row>
    <row r="718" spans="4:15" s="47" customFormat="1" x14ac:dyDescent="0.25"/>
    <row r="719" spans="4:15" s="47" customFormat="1" x14ac:dyDescent="0.25">
      <c r="D719" s="47" t="s">
        <v>610</v>
      </c>
    </row>
    <row r="720" spans="4:15" s="47" customFormat="1" x14ac:dyDescent="0.25"/>
    <row r="721" spans="4:4" s="47" customFormat="1" x14ac:dyDescent="0.25"/>
    <row r="722" spans="4:4" s="47" customFormat="1" x14ac:dyDescent="0.25"/>
    <row r="723" spans="4:4" s="47" customFormat="1" x14ac:dyDescent="0.25"/>
    <row r="724" spans="4:4" s="47" customFormat="1" x14ac:dyDescent="0.25"/>
    <row r="725" spans="4:4" s="47" customFormat="1" x14ac:dyDescent="0.25"/>
    <row r="726" spans="4:4" s="47" customFormat="1" x14ac:dyDescent="0.25"/>
    <row r="727" spans="4:4" s="47" customFormat="1" x14ac:dyDescent="0.25"/>
    <row r="728" spans="4:4" s="47" customFormat="1" x14ac:dyDescent="0.25"/>
    <row r="729" spans="4:4" s="47" customFormat="1" x14ac:dyDescent="0.25"/>
    <row r="730" spans="4:4" s="47" customFormat="1" x14ac:dyDescent="0.25"/>
    <row r="731" spans="4:4" s="47" customFormat="1" x14ac:dyDescent="0.25"/>
    <row r="732" spans="4:4" s="47" customFormat="1" x14ac:dyDescent="0.25"/>
    <row r="733" spans="4:4" s="47" customFormat="1" x14ac:dyDescent="0.25"/>
    <row r="734" spans="4:4" s="47" customFormat="1" x14ac:dyDescent="0.25"/>
    <row r="735" spans="4:4" s="47" customFormat="1" x14ac:dyDescent="0.25">
      <c r="D735" s="51" t="s">
        <v>2605</v>
      </c>
    </row>
    <row r="736" spans="4:4" s="47" customFormat="1" x14ac:dyDescent="0.25"/>
    <row r="737" spans="4:4" x14ac:dyDescent="0.25">
      <c r="D737" s="285" t="s">
        <v>651</v>
      </c>
    </row>
    <row r="751" spans="4:4" x14ac:dyDescent="0.25">
      <c r="D751" s="51" t="s">
        <v>2606</v>
      </c>
    </row>
    <row r="785" spans="4:23" x14ac:dyDescent="0.25">
      <c r="D785" s="285" t="s">
        <v>309</v>
      </c>
    </row>
    <row r="786" spans="4:23" x14ac:dyDescent="0.25">
      <c r="D786" s="51" t="s">
        <v>578</v>
      </c>
    </row>
    <row r="792" spans="4:23" x14ac:dyDescent="0.25">
      <c r="D792" s="51" t="s">
        <v>2658</v>
      </c>
    </row>
    <row r="794" spans="4:23" x14ac:dyDescent="0.25">
      <c r="D794" s="56" t="s">
        <v>2730</v>
      </c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</row>
    <row r="795" spans="4:23" x14ac:dyDescent="0.25">
      <c r="D795" s="56" t="s">
        <v>2731</v>
      </c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</row>
    <row r="796" spans="4:23" x14ac:dyDescent="0.25">
      <c r="D796" s="56" t="s">
        <v>2732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</row>
    <row r="797" spans="4:23" x14ac:dyDescent="0.25">
      <c r="D797" s="56" t="s">
        <v>2733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</row>
    <row r="798" spans="4:23" x14ac:dyDescent="0.25">
      <c r="D798" s="56" t="s">
        <v>2734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</row>
    <row r="799" spans="4:23" x14ac:dyDescent="0.25">
      <c r="D799" s="56" t="s">
        <v>2735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</row>
    <row r="800" spans="4:23" x14ac:dyDescent="0.25">
      <c r="D800" s="56" t="s">
        <v>2736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</row>
    <row r="801" spans="4:24" x14ac:dyDescent="0.25">
      <c r="D801" s="56" t="s">
        <v>2737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</row>
    <row r="802" spans="4:24" x14ac:dyDescent="0.25">
      <c r="D802" s="56" t="s">
        <v>2738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4" spans="4:24" x14ac:dyDescent="0.25">
      <c r="D804" s="57" t="s">
        <v>357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</row>
    <row r="805" spans="4:24" x14ac:dyDescent="0.25">
      <c r="D805" s="57" t="s">
        <v>322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</row>
    <row r="806" spans="4:24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</row>
    <row r="807" spans="4:24" x14ac:dyDescent="0.25">
      <c r="D807" s="57" t="s">
        <v>2723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</row>
    <row r="808" spans="4:24" x14ac:dyDescent="0.25">
      <c r="D808" s="57" t="s">
        <v>34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</row>
    <row r="809" spans="4:24" x14ac:dyDescent="0.25">
      <c r="D809" s="57" t="s">
        <v>2724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</row>
    <row r="810" spans="4:24" x14ac:dyDescent="0.25">
      <c r="D810" s="57" t="s">
        <v>2725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</row>
    <row r="811" spans="4:24" x14ac:dyDescent="0.25">
      <c r="D811" s="57" t="s">
        <v>364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</row>
    <row r="812" spans="4:24" x14ac:dyDescent="0.25">
      <c r="D812" s="57" t="s">
        <v>2726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</row>
    <row r="813" spans="4:24" x14ac:dyDescent="0.25">
      <c r="D813" s="57" t="s">
        <v>2727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</row>
    <row r="814" spans="4:24" x14ac:dyDescent="0.25">
      <c r="D814" s="57" t="s">
        <v>2728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</row>
    <row r="815" spans="4:24" x14ac:dyDescent="0.25">
      <c r="D815" s="57" t="s">
        <v>2729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</row>
    <row r="816" spans="4:24" x14ac:dyDescent="0.25">
      <c r="D816" s="57" t="s">
        <v>259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</row>
    <row r="817" spans="4:24" x14ac:dyDescent="0.25">
      <c r="D817" s="57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</row>
    <row r="818" spans="4:24" x14ac:dyDescent="0.25">
      <c r="D818" s="57" t="s">
        <v>263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</row>
    <row r="819" spans="4:24" x14ac:dyDescent="0.25">
      <c r="D819" s="57" t="s">
        <v>264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</row>
    <row r="820" spans="4:24" x14ac:dyDescent="0.25">
      <c r="D820" s="57" t="s">
        <v>358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</row>
    <row r="822" spans="4:24" x14ac:dyDescent="0.25">
      <c r="D822" s="285" t="s">
        <v>651</v>
      </c>
    </row>
    <row r="849" spans="4:4" x14ac:dyDescent="0.25">
      <c r="D849" s="51" t="s">
        <v>2659</v>
      </c>
    </row>
    <row r="851" spans="4:4" x14ac:dyDescent="0.25">
      <c r="D851" s="285" t="s">
        <v>651</v>
      </c>
    </row>
    <row r="934" spans="2:4" x14ac:dyDescent="0.25">
      <c r="B934" s="49">
        <v>0</v>
      </c>
      <c r="D934" s="51" t="s">
        <v>2711</v>
      </c>
    </row>
    <row r="935" spans="2:4" x14ac:dyDescent="0.25">
      <c r="D935" s="59" t="s">
        <v>305</v>
      </c>
    </row>
    <row r="936" spans="2:4" x14ac:dyDescent="0.25">
      <c r="D936" s="55" t="s">
        <v>35</v>
      </c>
    </row>
    <row r="1352" spans="2:4" x14ac:dyDescent="0.25">
      <c r="B1352" s="50">
        <v>0</v>
      </c>
      <c r="D1352" s="51" t="s">
        <v>2867</v>
      </c>
    </row>
    <row r="1353" spans="2:4" x14ac:dyDescent="0.25">
      <c r="D1353" s="59" t="s">
        <v>304</v>
      </c>
    </row>
    <row r="1355" spans="2:4" x14ac:dyDescent="0.25">
      <c r="D1355" s="285" t="s">
        <v>36</v>
      </c>
    </row>
    <row r="1356" spans="2:4" x14ac:dyDescent="0.25">
      <c r="D1356" s="54" t="s">
        <v>2870</v>
      </c>
    </row>
    <row r="1358" spans="2:4" x14ac:dyDescent="0.25">
      <c r="D1358" s="285" t="s">
        <v>2806</v>
      </c>
    </row>
    <row r="1404" spans="4:80" x14ac:dyDescent="0.25">
      <c r="D1404" s="285" t="s">
        <v>484</v>
      </c>
    </row>
    <row r="1405" spans="4:80" x14ac:dyDescent="0.25">
      <c r="D1405" s="28" t="s">
        <v>2807</v>
      </c>
    </row>
    <row r="1407" spans="4:80" x14ac:dyDescent="0.25">
      <c r="D1407" s="56" t="s">
        <v>521</v>
      </c>
      <c r="E1407" s="52"/>
      <c r="F1407" s="52"/>
      <c r="G1407" s="52"/>
      <c r="H1407" s="52"/>
      <c r="I1407" s="52"/>
      <c r="J1407" s="52"/>
      <c r="K1407" s="52"/>
      <c r="L1407" s="52"/>
      <c r="M1407" s="52"/>
      <c r="N1407" s="52"/>
      <c r="O1407" s="52"/>
      <c r="P1407" s="52"/>
      <c r="Q1407" s="52"/>
      <c r="R1407" s="52"/>
      <c r="S1407" s="52"/>
      <c r="T1407" s="52"/>
      <c r="U1407" s="52"/>
      <c r="V1407" s="52"/>
      <c r="W1407" s="52"/>
      <c r="X1407" s="52"/>
      <c r="Y1407" s="52"/>
      <c r="Z1407" s="52"/>
      <c r="AA1407" s="52"/>
      <c r="AB1407" s="52"/>
      <c r="AC1407" s="52"/>
      <c r="AD1407" s="52"/>
      <c r="AE1407" s="52"/>
      <c r="AF1407" s="52"/>
      <c r="AG1407" s="52"/>
      <c r="AH1407" s="52"/>
      <c r="AI1407" s="52"/>
      <c r="AJ1407" s="52"/>
      <c r="AK1407" s="52"/>
      <c r="AL1407" s="52"/>
      <c r="AM1407" s="52"/>
      <c r="AN1407" s="52"/>
      <c r="AO1407" s="52"/>
      <c r="AP1407" s="52"/>
      <c r="AQ1407" s="52"/>
      <c r="AR1407" s="52"/>
      <c r="AS1407" s="52"/>
      <c r="AT1407" s="52"/>
      <c r="AU1407" s="52"/>
      <c r="AV1407" s="52"/>
      <c r="AW1407" s="52"/>
      <c r="AX1407" s="52"/>
      <c r="AY1407" s="52"/>
      <c r="AZ1407" s="52"/>
      <c r="BA1407" s="52"/>
      <c r="BB1407" s="52"/>
      <c r="BC1407" s="52"/>
      <c r="BD1407" s="52"/>
      <c r="BE1407" s="52"/>
      <c r="BF1407" s="52"/>
      <c r="BG1407" s="52"/>
      <c r="BH1407" s="52"/>
      <c r="BI1407" s="52"/>
      <c r="BJ1407" s="52"/>
      <c r="BK1407" s="52"/>
      <c r="BL1407" s="52"/>
      <c r="BM1407" s="52"/>
      <c r="BN1407" s="52"/>
      <c r="BO1407" s="52"/>
      <c r="BP1407" s="52"/>
      <c r="BQ1407" s="52"/>
      <c r="BR1407" s="52"/>
      <c r="BS1407" s="52"/>
      <c r="BT1407" s="52"/>
      <c r="BU1407" s="52"/>
      <c r="BV1407" s="52"/>
      <c r="BW1407" s="52"/>
      <c r="BX1407" s="52"/>
      <c r="BY1407" s="52"/>
      <c r="BZ1407" s="52"/>
      <c r="CA1407" s="52"/>
      <c r="CB1407" s="52"/>
    </row>
    <row r="1408" spans="4:80" x14ac:dyDescent="0.25">
      <c r="D1408" s="56"/>
      <c r="E1408" s="52"/>
      <c r="F1408" s="52"/>
      <c r="G1408" s="52"/>
      <c r="H1408" s="52"/>
      <c r="I1408" s="52"/>
      <c r="J1408" s="52"/>
      <c r="K1408" s="52"/>
      <c r="L1408" s="52"/>
      <c r="M1408" s="52"/>
      <c r="N1408" s="52"/>
      <c r="O1408" s="52"/>
      <c r="P1408" s="52"/>
      <c r="Q1408" s="52"/>
      <c r="R1408" s="52"/>
      <c r="S1408" s="52"/>
      <c r="T1408" s="52"/>
      <c r="U1408" s="52"/>
      <c r="V1408" s="52"/>
      <c r="W1408" s="52"/>
      <c r="X1408" s="52"/>
      <c r="Y1408" s="52"/>
      <c r="Z1408" s="52"/>
      <c r="AA1408" s="52"/>
      <c r="AB1408" s="52"/>
      <c r="AC1408" s="52"/>
      <c r="AD1408" s="52"/>
      <c r="AE1408" s="52"/>
      <c r="AF1408" s="52"/>
      <c r="AG1408" s="52"/>
      <c r="AH1408" s="52"/>
      <c r="AI1408" s="52"/>
      <c r="AJ1408" s="52"/>
      <c r="AK1408" s="52"/>
      <c r="AL1408" s="52"/>
      <c r="AM1408" s="52"/>
      <c r="AN1408" s="52"/>
      <c r="AO1408" s="52"/>
      <c r="AP1408" s="52"/>
      <c r="AQ1408" s="52"/>
      <c r="AR1408" s="52"/>
      <c r="AS1408" s="52"/>
      <c r="AT1408" s="52"/>
      <c r="AU1408" s="52"/>
      <c r="AV1408" s="52"/>
      <c r="AW1408" s="52"/>
      <c r="AX1408" s="52"/>
      <c r="AY1408" s="52"/>
      <c r="AZ1408" s="52"/>
      <c r="BA1408" s="52"/>
      <c r="BB1408" s="52"/>
      <c r="BC1408" s="52"/>
      <c r="BD1408" s="52"/>
      <c r="BE1408" s="52"/>
      <c r="BF1408" s="52"/>
      <c r="BG1408" s="52"/>
      <c r="BH1408" s="52"/>
      <c r="BI1408" s="52"/>
      <c r="BJ1408" s="52"/>
      <c r="BK1408" s="52"/>
      <c r="BL1408" s="52"/>
      <c r="BM1408" s="52"/>
      <c r="BN1408" s="52"/>
      <c r="BO1408" s="52"/>
      <c r="BP1408" s="52"/>
      <c r="BQ1408" s="52"/>
      <c r="BR1408" s="52"/>
      <c r="BS1408" s="52"/>
      <c r="BT1408" s="52"/>
      <c r="BU1408" s="52"/>
      <c r="BV1408" s="52"/>
      <c r="BW1408" s="52"/>
      <c r="BX1408" s="52"/>
      <c r="BY1408" s="52"/>
      <c r="BZ1408" s="52"/>
      <c r="CA1408" s="52"/>
      <c r="CB1408" s="52"/>
    </row>
    <row r="1409" spans="4:80" x14ac:dyDescent="0.25">
      <c r="D1409" s="56" t="s">
        <v>37</v>
      </c>
      <c r="E1409" s="52"/>
      <c r="F1409" s="52"/>
      <c r="G1409" s="52"/>
      <c r="H1409" s="52"/>
      <c r="I1409" s="52"/>
      <c r="J1409" s="52"/>
      <c r="K1409" s="52"/>
      <c r="L1409" s="52"/>
      <c r="M1409" s="52"/>
      <c r="N1409" s="52"/>
      <c r="O1409" s="52"/>
      <c r="P1409" s="52"/>
      <c r="Q1409" s="52"/>
      <c r="R1409" s="52"/>
      <c r="S1409" s="52"/>
      <c r="T1409" s="52"/>
      <c r="U1409" s="52"/>
      <c r="V1409" s="52"/>
      <c r="W1409" s="52"/>
      <c r="X1409" s="52"/>
      <c r="Y1409" s="52"/>
      <c r="Z1409" s="52"/>
      <c r="AA1409" s="52"/>
      <c r="AB1409" s="52"/>
      <c r="AC1409" s="52"/>
      <c r="AD1409" s="52"/>
      <c r="AE1409" s="52"/>
      <c r="AF1409" s="52"/>
      <c r="AG1409" s="52"/>
      <c r="AH1409" s="52"/>
      <c r="AI1409" s="52"/>
      <c r="AJ1409" s="52"/>
      <c r="AK1409" s="52"/>
      <c r="AL1409" s="52"/>
      <c r="AM1409" s="52"/>
      <c r="AN1409" s="52"/>
      <c r="AO1409" s="52"/>
      <c r="AP1409" s="52"/>
      <c r="AQ1409" s="52"/>
      <c r="AR1409" s="52"/>
      <c r="AS1409" s="52"/>
      <c r="AT1409" s="52"/>
      <c r="AU1409" s="52"/>
      <c r="AV1409" s="52"/>
      <c r="AW1409" s="52"/>
      <c r="AX1409" s="52"/>
      <c r="AY1409" s="52"/>
      <c r="AZ1409" s="52"/>
      <c r="BA1409" s="52"/>
      <c r="BB1409" s="52"/>
      <c r="BC1409" s="52"/>
      <c r="BD1409" s="52"/>
      <c r="BE1409" s="52"/>
      <c r="BF1409" s="52"/>
      <c r="BG1409" s="52"/>
      <c r="BH1409" s="52"/>
      <c r="BI1409" s="52"/>
      <c r="BJ1409" s="52"/>
      <c r="BK1409" s="52"/>
      <c r="BL1409" s="52"/>
      <c r="BM1409" s="52"/>
      <c r="BN1409" s="52"/>
      <c r="BO1409" s="52"/>
      <c r="BP1409" s="52"/>
      <c r="BQ1409" s="52"/>
      <c r="BR1409" s="52"/>
      <c r="BS1409" s="52"/>
      <c r="BT1409" s="52"/>
      <c r="BU1409" s="52"/>
      <c r="BV1409" s="52"/>
      <c r="BW1409" s="52"/>
      <c r="BX1409" s="52"/>
      <c r="BY1409" s="52"/>
      <c r="BZ1409" s="52"/>
      <c r="CA1409" s="52"/>
      <c r="CB1409" s="52"/>
    </row>
    <row r="1410" spans="4:80" x14ac:dyDescent="0.25">
      <c r="D1410" s="56" t="s">
        <v>364</v>
      </c>
      <c r="E1410" s="52"/>
      <c r="F1410" s="52"/>
      <c r="G1410" s="52"/>
      <c r="H1410" s="52"/>
      <c r="I1410" s="52"/>
      <c r="J1410" s="52"/>
      <c r="K1410" s="52"/>
      <c r="L1410" s="52"/>
      <c r="M1410" s="52"/>
      <c r="N1410" s="52"/>
      <c r="O1410" s="52"/>
      <c r="P1410" s="52"/>
      <c r="Q1410" s="52"/>
      <c r="R1410" s="52"/>
      <c r="S1410" s="52"/>
      <c r="T1410" s="52"/>
      <c r="U1410" s="52"/>
      <c r="V1410" s="52"/>
      <c r="W1410" s="52"/>
      <c r="X1410" s="52"/>
      <c r="Y1410" s="52"/>
      <c r="Z1410" s="52"/>
      <c r="AA1410" s="52"/>
      <c r="AB1410" s="52"/>
      <c r="AC1410" s="52"/>
      <c r="AD1410" s="52"/>
      <c r="AE1410" s="52"/>
      <c r="AF1410" s="52"/>
      <c r="AG1410" s="52"/>
      <c r="AH1410" s="52"/>
      <c r="AI1410" s="52"/>
      <c r="AJ1410" s="52"/>
      <c r="AK1410" s="52"/>
      <c r="AL1410" s="52"/>
      <c r="AM1410" s="52"/>
      <c r="AN1410" s="52"/>
      <c r="AO1410" s="52"/>
      <c r="AP1410" s="52"/>
      <c r="AQ1410" s="52"/>
      <c r="AR1410" s="52"/>
      <c r="AS1410" s="52"/>
      <c r="AT1410" s="52"/>
      <c r="AU1410" s="52"/>
      <c r="AV1410" s="52"/>
      <c r="AW1410" s="52"/>
      <c r="AX1410" s="52"/>
      <c r="AY1410" s="52"/>
      <c r="AZ1410" s="52"/>
      <c r="BA1410" s="52"/>
      <c r="BB1410" s="52"/>
      <c r="BC1410" s="52"/>
      <c r="BD1410" s="52"/>
      <c r="BE1410" s="52"/>
      <c r="BF1410" s="52"/>
      <c r="BG1410" s="52"/>
      <c r="BH1410" s="52"/>
      <c r="BI1410" s="52"/>
      <c r="BJ1410" s="52"/>
      <c r="BK1410" s="52"/>
      <c r="BL1410" s="52"/>
      <c r="BM1410" s="52"/>
      <c r="BN1410" s="52"/>
      <c r="BO1410" s="52"/>
      <c r="BP1410" s="52"/>
      <c r="BQ1410" s="52"/>
      <c r="BR1410" s="52"/>
      <c r="BS1410" s="52"/>
      <c r="BT1410" s="52"/>
      <c r="BU1410" s="52"/>
      <c r="BV1410" s="52"/>
      <c r="BW1410" s="52"/>
      <c r="BX1410" s="52"/>
      <c r="BY1410" s="52"/>
      <c r="BZ1410" s="52"/>
      <c r="CA1410" s="52"/>
      <c r="CB1410" s="52"/>
    </row>
    <row r="1411" spans="4:80" x14ac:dyDescent="0.25">
      <c r="D1411" s="37" t="s">
        <v>529</v>
      </c>
      <c r="E1411" s="53"/>
      <c r="F1411" s="53"/>
      <c r="G1411" s="53"/>
      <c r="H1411" s="53"/>
      <c r="I1411" s="53"/>
      <c r="J1411" s="53"/>
      <c r="K1411" s="53"/>
      <c r="L1411" s="53"/>
      <c r="M1411" s="53"/>
      <c r="N1411" s="53"/>
      <c r="O1411" s="53"/>
      <c r="P1411" s="53"/>
      <c r="Q1411" s="53"/>
      <c r="R1411" s="53"/>
      <c r="S1411" s="53"/>
      <c r="T1411" s="53"/>
      <c r="U1411" s="53"/>
      <c r="V1411" s="53"/>
      <c r="W1411" s="53"/>
      <c r="X1411" s="53"/>
      <c r="Y1411" s="53"/>
      <c r="Z1411" s="53"/>
      <c r="AA1411" s="53"/>
      <c r="AB1411" s="53"/>
      <c r="AC1411" s="53"/>
      <c r="AD1411" s="53"/>
      <c r="AE1411" s="53"/>
      <c r="AF1411" s="53"/>
      <c r="AG1411" s="53"/>
      <c r="AH1411" s="53"/>
      <c r="AI1411" s="53"/>
      <c r="AJ1411" s="53"/>
      <c r="AK1411" s="53"/>
      <c r="AL1411" s="53"/>
      <c r="AM1411" s="53"/>
      <c r="AN1411" s="53"/>
      <c r="AO1411" s="53"/>
      <c r="AP1411" s="53"/>
      <c r="AQ1411" s="53"/>
      <c r="AR1411" s="53"/>
      <c r="AS1411" s="53"/>
      <c r="AT1411" s="53"/>
      <c r="AU1411" s="53"/>
      <c r="AV1411" s="53"/>
      <c r="AW1411" s="53"/>
      <c r="AX1411" s="53"/>
      <c r="AY1411" s="53"/>
      <c r="AZ1411" s="53"/>
      <c r="BA1411" s="53"/>
      <c r="BB1411" s="53"/>
      <c r="BC1411" s="53"/>
      <c r="BD1411" s="53"/>
      <c r="BE1411" s="53"/>
      <c r="BF1411" s="53"/>
      <c r="BG1411" s="53"/>
      <c r="BH1411" s="53"/>
      <c r="BI1411" s="53"/>
      <c r="BJ1411" s="53"/>
      <c r="BK1411" s="53"/>
      <c r="BL1411" s="53"/>
      <c r="BM1411" s="53"/>
      <c r="BN1411" s="53"/>
      <c r="BO1411" s="53"/>
      <c r="BP1411" s="53"/>
      <c r="BQ1411" s="53"/>
      <c r="BR1411" s="53"/>
      <c r="BS1411" s="53"/>
      <c r="BT1411" s="53"/>
      <c r="BU1411" s="53"/>
      <c r="BV1411" s="53"/>
      <c r="BW1411" s="53"/>
      <c r="BX1411" s="53"/>
      <c r="BY1411" s="53"/>
      <c r="BZ1411" s="53"/>
      <c r="CA1411" s="53"/>
      <c r="CB1411" s="53"/>
    </row>
    <row r="1412" spans="4:80" x14ac:dyDescent="0.25">
      <c r="D1412" s="57"/>
      <c r="E1412" s="53"/>
      <c r="F1412" s="53"/>
      <c r="G1412" s="53"/>
      <c r="H1412" s="53"/>
      <c r="I1412" s="53"/>
      <c r="J1412" s="53"/>
      <c r="K1412" s="53"/>
      <c r="L1412" s="53"/>
      <c r="M1412" s="53"/>
      <c r="N1412" s="53"/>
      <c r="O1412" s="53"/>
      <c r="P1412" s="53"/>
      <c r="Q1412" s="53"/>
      <c r="R1412" s="53"/>
      <c r="S1412" s="53"/>
      <c r="T1412" s="53"/>
      <c r="U1412" s="53"/>
      <c r="V1412" s="53"/>
      <c r="W1412" s="53"/>
      <c r="X1412" s="53"/>
      <c r="Y1412" s="53"/>
      <c r="Z1412" s="53"/>
      <c r="AA1412" s="53"/>
      <c r="AB1412" s="53"/>
      <c r="AC1412" s="53"/>
      <c r="AD1412" s="53"/>
      <c r="AE1412" s="53"/>
      <c r="AF1412" s="53"/>
      <c r="AG1412" s="53"/>
      <c r="AH1412" s="53"/>
      <c r="AI1412" s="53"/>
      <c r="AJ1412" s="53"/>
      <c r="AK1412" s="53"/>
      <c r="AL1412" s="53"/>
      <c r="AM1412" s="53"/>
      <c r="AN1412" s="53"/>
      <c r="AO1412" s="53"/>
      <c r="AP1412" s="53"/>
      <c r="AQ1412" s="53"/>
      <c r="AR1412" s="53"/>
      <c r="AS1412" s="53"/>
      <c r="AT1412" s="53"/>
      <c r="AU1412" s="53"/>
      <c r="AV1412" s="53"/>
      <c r="AW1412" s="53"/>
      <c r="AX1412" s="53"/>
      <c r="AY1412" s="53"/>
      <c r="AZ1412" s="53"/>
      <c r="BA1412" s="53"/>
      <c r="BB1412" s="53"/>
      <c r="BC1412" s="53"/>
      <c r="BD1412" s="53"/>
      <c r="BE1412" s="53"/>
      <c r="BF1412" s="53"/>
      <c r="BG1412" s="53"/>
      <c r="BH1412" s="53"/>
      <c r="BI1412" s="53"/>
      <c r="BJ1412" s="53"/>
      <c r="BK1412" s="53"/>
      <c r="BL1412" s="53"/>
      <c r="BM1412" s="53"/>
      <c r="BN1412" s="53"/>
      <c r="BO1412" s="53"/>
      <c r="BP1412" s="53"/>
      <c r="BQ1412" s="53"/>
      <c r="BR1412" s="53"/>
      <c r="BS1412" s="53"/>
      <c r="BT1412" s="53"/>
      <c r="BU1412" s="53"/>
      <c r="BV1412" s="53"/>
      <c r="BW1412" s="53"/>
      <c r="BX1412" s="53"/>
      <c r="BY1412" s="53"/>
      <c r="BZ1412" s="53"/>
      <c r="CA1412" s="53"/>
      <c r="CB1412" s="53"/>
    </row>
    <row r="1413" spans="4:80" x14ac:dyDescent="0.25">
      <c r="D1413" s="57"/>
      <c r="E1413" s="53"/>
      <c r="F1413" s="53"/>
      <c r="G1413" s="53"/>
      <c r="H1413" s="53"/>
      <c r="I1413" s="53"/>
      <c r="J1413" s="53"/>
      <c r="K1413" s="53"/>
      <c r="L1413" s="53"/>
      <c r="M1413" s="53"/>
      <c r="N1413" s="53"/>
      <c r="O1413" s="53"/>
      <c r="P1413" s="53"/>
      <c r="Q1413" s="53"/>
      <c r="R1413" s="53"/>
      <c r="S1413" s="53"/>
      <c r="T1413" s="53"/>
      <c r="U1413" s="53"/>
      <c r="V1413" s="53"/>
      <c r="W1413" s="53"/>
      <c r="X1413" s="53"/>
      <c r="Y1413" s="53"/>
      <c r="Z1413" s="53"/>
      <c r="AA1413" s="53"/>
      <c r="AB1413" s="53"/>
      <c r="AC1413" s="53"/>
      <c r="AD1413" s="53"/>
      <c r="AE1413" s="53"/>
      <c r="AF1413" s="53"/>
      <c r="AG1413" s="53"/>
      <c r="AH1413" s="53"/>
      <c r="AI1413" s="53"/>
      <c r="AJ1413" s="53"/>
      <c r="AK1413" s="53"/>
      <c r="AL1413" s="53"/>
      <c r="AM1413" s="53"/>
      <c r="AN1413" s="53"/>
      <c r="AO1413" s="53"/>
      <c r="AP1413" s="53"/>
      <c r="AQ1413" s="53"/>
      <c r="AR1413" s="53"/>
      <c r="AS1413" s="53"/>
      <c r="AT1413" s="53"/>
      <c r="AU1413" s="53"/>
      <c r="AV1413" s="53"/>
      <c r="AW1413" s="53"/>
      <c r="AX1413" s="53"/>
      <c r="AY1413" s="53"/>
      <c r="AZ1413" s="53"/>
      <c r="BA1413" s="53"/>
      <c r="BB1413" s="53"/>
      <c r="BC1413" s="53"/>
      <c r="BD1413" s="53"/>
      <c r="BE1413" s="53"/>
      <c r="BF1413" s="53"/>
      <c r="BG1413" s="53"/>
      <c r="BH1413" s="53"/>
      <c r="BI1413" s="53"/>
      <c r="BJ1413" s="53"/>
      <c r="BK1413" s="53"/>
      <c r="BL1413" s="53"/>
      <c r="BM1413" s="53"/>
      <c r="BN1413" s="53"/>
      <c r="BO1413" s="53"/>
      <c r="BP1413" s="53"/>
      <c r="BQ1413" s="53"/>
      <c r="BR1413" s="53"/>
      <c r="BS1413" s="53"/>
      <c r="BT1413" s="53"/>
      <c r="BU1413" s="53"/>
      <c r="BV1413" s="53"/>
      <c r="BW1413" s="53"/>
      <c r="BX1413" s="53"/>
      <c r="BY1413" s="53"/>
      <c r="BZ1413" s="53"/>
      <c r="CA1413" s="53"/>
      <c r="CB1413" s="53"/>
    </row>
    <row r="1414" spans="4:80" x14ac:dyDescent="0.25">
      <c r="D1414" s="57"/>
      <c r="E1414" s="53"/>
      <c r="F1414" s="53"/>
      <c r="G1414" s="53"/>
      <c r="H1414" s="53"/>
      <c r="I1414" s="53"/>
      <c r="J1414" s="53"/>
      <c r="K1414" s="53"/>
      <c r="L1414" s="53"/>
      <c r="M1414" s="53"/>
      <c r="N1414" s="53"/>
      <c r="O1414" s="53"/>
      <c r="P1414" s="53"/>
      <c r="Q1414" s="53"/>
      <c r="R1414" s="53"/>
      <c r="S1414" s="53"/>
      <c r="T1414" s="53"/>
      <c r="U1414" s="53"/>
      <c r="V1414" s="53"/>
      <c r="W1414" s="53"/>
      <c r="X1414" s="53"/>
      <c r="Y1414" s="53"/>
      <c r="Z1414" s="53"/>
      <c r="AA1414" s="53"/>
      <c r="AB1414" s="53"/>
      <c r="AC1414" s="53"/>
      <c r="AD1414" s="53"/>
      <c r="AE1414" s="53"/>
      <c r="AF1414" s="53"/>
      <c r="AG1414" s="53"/>
      <c r="AH1414" s="53"/>
      <c r="AI1414" s="53"/>
      <c r="AJ1414" s="53"/>
      <c r="AK1414" s="53"/>
      <c r="AL1414" s="53"/>
      <c r="AM1414" s="53"/>
      <c r="AN1414" s="53"/>
      <c r="AO1414" s="53"/>
      <c r="AP1414" s="53"/>
      <c r="AQ1414" s="53"/>
      <c r="AR1414" s="53"/>
      <c r="AS1414" s="53"/>
      <c r="AT1414" s="53"/>
      <c r="AU1414" s="53"/>
      <c r="AV1414" s="53"/>
      <c r="AW1414" s="53"/>
      <c r="AX1414" s="53"/>
      <c r="AY1414" s="53"/>
      <c r="AZ1414" s="53"/>
      <c r="BA1414" s="53"/>
      <c r="BB1414" s="53"/>
      <c r="BC1414" s="53"/>
      <c r="BD1414" s="53"/>
      <c r="BE1414" s="53"/>
      <c r="BF1414" s="53"/>
      <c r="BG1414" s="53"/>
      <c r="BH1414" s="53"/>
      <c r="BI1414" s="53"/>
      <c r="BJ1414" s="53"/>
      <c r="BK1414" s="53"/>
      <c r="BL1414" s="53"/>
      <c r="BM1414" s="53"/>
      <c r="BN1414" s="53"/>
      <c r="BO1414" s="53"/>
      <c r="BP1414" s="53"/>
      <c r="BQ1414" s="53"/>
      <c r="BR1414" s="53"/>
      <c r="BS1414" s="53"/>
      <c r="BT1414" s="53"/>
      <c r="BU1414" s="53"/>
      <c r="BV1414" s="53"/>
      <c r="BW1414" s="53"/>
      <c r="BX1414" s="53"/>
      <c r="BY1414" s="53"/>
      <c r="BZ1414" s="53"/>
      <c r="CA1414" s="53"/>
      <c r="CB1414" s="53"/>
    </row>
    <row r="1415" spans="4:80" x14ac:dyDescent="0.25">
      <c r="D1415" s="56" t="s">
        <v>351</v>
      </c>
      <c r="E1415" s="52"/>
      <c r="F1415" s="52"/>
      <c r="G1415" s="52"/>
      <c r="H1415" s="52"/>
      <c r="I1415" s="52"/>
      <c r="J1415" s="52"/>
      <c r="K1415" s="52"/>
      <c r="L1415" s="52"/>
      <c r="M1415" s="52"/>
      <c r="N1415" s="52"/>
      <c r="O1415" s="52"/>
      <c r="P1415" s="52"/>
      <c r="Q1415" s="52"/>
      <c r="R1415" s="52"/>
      <c r="S1415" s="52"/>
      <c r="T1415" s="52"/>
      <c r="U1415" s="52"/>
      <c r="V1415" s="52"/>
      <c r="W1415" s="52"/>
      <c r="X1415" s="52"/>
      <c r="Y1415" s="52"/>
      <c r="Z1415" s="52"/>
      <c r="AA1415" s="52"/>
      <c r="AB1415" s="52"/>
      <c r="AC1415" s="52"/>
      <c r="AD1415" s="52"/>
      <c r="AE1415" s="52"/>
      <c r="AF1415" s="52"/>
      <c r="AG1415" s="52"/>
      <c r="AH1415" s="52"/>
      <c r="AI1415" s="52"/>
      <c r="AJ1415" s="52"/>
      <c r="AK1415" s="52"/>
      <c r="AL1415" s="52"/>
      <c r="AM1415" s="52"/>
      <c r="AN1415" s="52"/>
      <c r="AO1415" s="52"/>
      <c r="AP1415" s="52"/>
      <c r="AQ1415" s="52"/>
      <c r="AR1415" s="52"/>
      <c r="AS1415" s="52"/>
      <c r="AT1415" s="52"/>
      <c r="AU1415" s="52"/>
      <c r="AV1415" s="52"/>
      <c r="AW1415" s="52"/>
      <c r="AX1415" s="52"/>
      <c r="AY1415" s="52"/>
      <c r="AZ1415" s="52"/>
      <c r="BA1415" s="52"/>
      <c r="BB1415" s="52"/>
      <c r="BC1415" s="52"/>
      <c r="BD1415" s="52"/>
      <c r="BE1415" s="52"/>
      <c r="BF1415" s="52"/>
      <c r="BG1415" s="52"/>
      <c r="BH1415" s="52"/>
      <c r="BI1415" s="52"/>
      <c r="BJ1415" s="52"/>
      <c r="BK1415" s="52"/>
      <c r="BL1415" s="52"/>
      <c r="BM1415" s="52"/>
      <c r="BN1415" s="52"/>
      <c r="BO1415" s="52"/>
      <c r="BP1415" s="52"/>
      <c r="BQ1415" s="52"/>
      <c r="BR1415" s="52"/>
      <c r="BS1415" s="52"/>
      <c r="BT1415" s="52"/>
      <c r="BU1415" s="52"/>
      <c r="BV1415" s="52"/>
      <c r="BW1415" s="52"/>
      <c r="BX1415" s="52"/>
      <c r="BY1415" s="52"/>
      <c r="BZ1415" s="52"/>
      <c r="CA1415" s="52"/>
      <c r="CB1415" s="52"/>
    </row>
    <row r="1416" spans="4:80" x14ac:dyDescent="0.25">
      <c r="D1416" s="56"/>
      <c r="E1416" s="52"/>
      <c r="F1416" s="52"/>
      <c r="G1416" s="52"/>
      <c r="H1416" s="52"/>
      <c r="I1416" s="52"/>
      <c r="J1416" s="52"/>
      <c r="K1416" s="52"/>
      <c r="L1416" s="52"/>
      <c r="M1416" s="52"/>
      <c r="N1416" s="52"/>
      <c r="O1416" s="52"/>
      <c r="P1416" s="52"/>
      <c r="Q1416" s="52"/>
      <c r="R1416" s="52"/>
      <c r="S1416" s="52"/>
      <c r="T1416" s="52"/>
      <c r="U1416" s="52"/>
      <c r="V1416" s="52"/>
      <c r="W1416" s="52"/>
      <c r="X1416" s="52"/>
      <c r="Y1416" s="52"/>
      <c r="Z1416" s="52"/>
      <c r="AA1416" s="52"/>
      <c r="AB1416" s="52"/>
      <c r="AC1416" s="52"/>
      <c r="AD1416" s="52"/>
      <c r="AE1416" s="52"/>
      <c r="AF1416" s="52"/>
      <c r="AG1416" s="52"/>
      <c r="AH1416" s="52"/>
      <c r="AI1416" s="52"/>
      <c r="AJ1416" s="52"/>
      <c r="AK1416" s="52"/>
      <c r="AL1416" s="52"/>
      <c r="AM1416" s="52"/>
      <c r="AN1416" s="52"/>
      <c r="AO1416" s="52"/>
      <c r="AP1416" s="52"/>
      <c r="AQ1416" s="52"/>
      <c r="AR1416" s="52"/>
      <c r="AS1416" s="52"/>
      <c r="AT1416" s="52"/>
      <c r="AU1416" s="52"/>
      <c r="AV1416" s="52"/>
      <c r="AW1416" s="52"/>
      <c r="AX1416" s="52"/>
      <c r="AY1416" s="52"/>
      <c r="AZ1416" s="52"/>
      <c r="BA1416" s="52"/>
      <c r="BB1416" s="52"/>
      <c r="BC1416" s="52"/>
      <c r="BD1416" s="52"/>
      <c r="BE1416" s="52"/>
      <c r="BF1416" s="52"/>
      <c r="BG1416" s="52"/>
      <c r="BH1416" s="52"/>
      <c r="BI1416" s="52"/>
      <c r="BJ1416" s="52"/>
      <c r="BK1416" s="52"/>
      <c r="BL1416" s="52"/>
      <c r="BM1416" s="52"/>
      <c r="BN1416" s="52"/>
      <c r="BO1416" s="52"/>
      <c r="BP1416" s="52"/>
      <c r="BQ1416" s="52"/>
      <c r="BR1416" s="52"/>
      <c r="BS1416" s="52"/>
      <c r="BT1416" s="52"/>
      <c r="BU1416" s="52"/>
      <c r="BV1416" s="52"/>
      <c r="BW1416" s="52"/>
      <c r="BX1416" s="52"/>
      <c r="BY1416" s="52"/>
      <c r="BZ1416" s="52"/>
      <c r="CA1416" s="52"/>
      <c r="CB1416" s="52"/>
    </row>
    <row r="1417" spans="4:80" x14ac:dyDescent="0.25">
      <c r="D1417" s="56" t="s">
        <v>463</v>
      </c>
      <c r="E1417" s="52"/>
      <c r="F1417" s="52"/>
      <c r="G1417" s="52"/>
      <c r="H1417" s="52"/>
      <c r="I1417" s="52"/>
      <c r="J1417" s="52"/>
      <c r="K1417" s="52"/>
      <c r="L1417" s="52"/>
      <c r="M1417" s="52"/>
      <c r="N1417" s="52"/>
      <c r="O1417" s="52"/>
      <c r="P1417" s="52"/>
      <c r="Q1417" s="52"/>
      <c r="R1417" s="52"/>
      <c r="S1417" s="52"/>
      <c r="T1417" s="52"/>
      <c r="U1417" s="52"/>
      <c r="V1417" s="52"/>
      <c r="W1417" s="52"/>
      <c r="X1417" s="52"/>
      <c r="Y1417" s="52"/>
      <c r="Z1417" s="52"/>
      <c r="AA1417" s="52"/>
      <c r="AB1417" s="52"/>
      <c r="AC1417" s="52"/>
      <c r="AD1417" s="52"/>
      <c r="AE1417" s="52"/>
      <c r="AF1417" s="52"/>
      <c r="AG1417" s="52"/>
      <c r="AH1417" s="52"/>
      <c r="AI1417" s="52"/>
      <c r="AJ1417" s="52"/>
      <c r="AK1417" s="52"/>
      <c r="AL1417" s="52"/>
      <c r="AM1417" s="52"/>
      <c r="AN1417" s="52"/>
      <c r="AO1417" s="52"/>
      <c r="AP1417" s="52"/>
      <c r="AQ1417" s="52"/>
      <c r="AR1417" s="52"/>
      <c r="AS1417" s="52"/>
      <c r="AT1417" s="52"/>
      <c r="AU1417" s="52"/>
      <c r="AV1417" s="52"/>
      <c r="AW1417" s="52"/>
      <c r="AX1417" s="52"/>
      <c r="AY1417" s="52"/>
      <c r="AZ1417" s="52"/>
      <c r="BA1417" s="52"/>
      <c r="BB1417" s="52"/>
      <c r="BC1417" s="52"/>
      <c r="BD1417" s="52"/>
      <c r="BE1417" s="52"/>
      <c r="BF1417" s="52"/>
      <c r="BG1417" s="52"/>
      <c r="BH1417" s="52"/>
      <c r="BI1417" s="52"/>
      <c r="BJ1417" s="52"/>
      <c r="BK1417" s="52"/>
      <c r="BL1417" s="52"/>
      <c r="BM1417" s="52"/>
      <c r="BN1417" s="52"/>
      <c r="BO1417" s="52"/>
      <c r="BP1417" s="52"/>
      <c r="BQ1417" s="52"/>
      <c r="BR1417" s="52"/>
      <c r="BS1417" s="52"/>
      <c r="BT1417" s="52"/>
      <c r="BU1417" s="52"/>
      <c r="BV1417" s="52"/>
      <c r="BW1417" s="52"/>
      <c r="BX1417" s="52"/>
      <c r="BY1417" s="52"/>
      <c r="BZ1417" s="52"/>
      <c r="CA1417" s="52"/>
      <c r="CB1417" s="52"/>
    </row>
    <row r="1418" spans="4:80" x14ac:dyDescent="0.25">
      <c r="D1418" s="56" t="s">
        <v>364</v>
      </c>
      <c r="E1418" s="52"/>
      <c r="F1418" s="52"/>
      <c r="G1418" s="52"/>
      <c r="H1418" s="52"/>
      <c r="I1418" s="52"/>
      <c r="J1418" s="52"/>
      <c r="K1418" s="52"/>
      <c r="L1418" s="52"/>
      <c r="M1418" s="52"/>
      <c r="N1418" s="52"/>
      <c r="O1418" s="52"/>
      <c r="P1418" s="52"/>
      <c r="Q1418" s="52"/>
      <c r="R1418" s="52"/>
      <c r="S1418" s="52"/>
      <c r="T1418" s="52"/>
      <c r="U1418" s="52"/>
      <c r="V1418" s="52"/>
      <c r="W1418" s="52"/>
      <c r="X1418" s="52"/>
      <c r="Y1418" s="52"/>
      <c r="Z1418" s="52"/>
      <c r="AA1418" s="52"/>
      <c r="AB1418" s="52"/>
      <c r="AC1418" s="52"/>
      <c r="AD1418" s="52"/>
      <c r="AE1418" s="52"/>
      <c r="AF1418" s="52"/>
      <c r="AG1418" s="52"/>
      <c r="AH1418" s="52"/>
      <c r="AI1418" s="52"/>
      <c r="AJ1418" s="52"/>
      <c r="AK1418" s="52"/>
      <c r="AL1418" s="52"/>
      <c r="AM1418" s="52"/>
      <c r="AN1418" s="52"/>
      <c r="AO1418" s="52"/>
      <c r="AP1418" s="52"/>
      <c r="AQ1418" s="52"/>
      <c r="AR1418" s="52"/>
      <c r="AS1418" s="52"/>
      <c r="AT1418" s="52"/>
      <c r="AU1418" s="52"/>
      <c r="AV1418" s="52"/>
      <c r="AW1418" s="52"/>
      <c r="AX1418" s="52"/>
      <c r="AY1418" s="52"/>
      <c r="AZ1418" s="52"/>
      <c r="BA1418" s="52"/>
      <c r="BB1418" s="52"/>
      <c r="BC1418" s="52"/>
      <c r="BD1418" s="52"/>
      <c r="BE1418" s="52"/>
      <c r="BF1418" s="52"/>
      <c r="BG1418" s="52"/>
      <c r="BH1418" s="52"/>
      <c r="BI1418" s="52"/>
      <c r="BJ1418" s="52"/>
      <c r="BK1418" s="52"/>
      <c r="BL1418" s="52"/>
      <c r="BM1418" s="52"/>
      <c r="BN1418" s="52"/>
      <c r="BO1418" s="52"/>
      <c r="BP1418" s="52"/>
      <c r="BQ1418" s="52"/>
      <c r="BR1418" s="52"/>
      <c r="BS1418" s="52"/>
      <c r="BT1418" s="52"/>
      <c r="BU1418" s="52"/>
      <c r="BV1418" s="52"/>
      <c r="BW1418" s="52"/>
      <c r="BX1418" s="52"/>
      <c r="BY1418" s="52"/>
      <c r="BZ1418" s="52"/>
      <c r="CA1418" s="52"/>
      <c r="CB1418" s="52"/>
    </row>
    <row r="1419" spans="4:80" x14ac:dyDescent="0.25">
      <c r="D1419" s="57" t="s">
        <v>354</v>
      </c>
      <c r="E1419" s="53"/>
      <c r="F1419" s="53"/>
      <c r="G1419" s="53"/>
      <c r="H1419" s="53"/>
      <c r="I1419" s="53"/>
      <c r="J1419" s="53"/>
      <c r="K1419" s="53"/>
      <c r="L1419" s="53"/>
      <c r="M1419" s="53"/>
      <c r="N1419" s="53"/>
      <c r="O1419" s="53"/>
      <c r="P1419" s="53"/>
      <c r="Q1419" s="53"/>
      <c r="R1419" s="53"/>
      <c r="S1419" s="53"/>
      <c r="T1419" s="53"/>
      <c r="U1419" s="53"/>
      <c r="V1419" s="53"/>
      <c r="W1419" s="53"/>
      <c r="X1419" s="53"/>
      <c r="Y1419" s="53"/>
      <c r="Z1419" s="53"/>
      <c r="AA1419" s="53"/>
      <c r="AB1419" s="53"/>
      <c r="AC1419" s="53"/>
      <c r="AD1419" s="53"/>
      <c r="AE1419" s="53"/>
      <c r="AF1419" s="53"/>
      <c r="AG1419" s="53"/>
      <c r="AH1419" s="53"/>
      <c r="AI1419" s="53"/>
      <c r="AJ1419" s="53"/>
      <c r="AK1419" s="53"/>
      <c r="AL1419" s="53"/>
      <c r="AM1419" s="53"/>
      <c r="AN1419" s="53"/>
      <c r="AO1419" s="53"/>
      <c r="AP1419" s="53"/>
      <c r="AQ1419" s="53"/>
      <c r="AR1419" s="53"/>
      <c r="AS1419" s="53"/>
      <c r="AT1419" s="53"/>
      <c r="AU1419" s="53"/>
      <c r="AV1419" s="53"/>
      <c r="AW1419" s="53"/>
      <c r="AX1419" s="53"/>
      <c r="AY1419" s="53"/>
      <c r="AZ1419" s="53"/>
      <c r="BA1419" s="53"/>
      <c r="BB1419" s="53"/>
      <c r="BC1419" s="53"/>
      <c r="BD1419" s="53"/>
      <c r="BE1419" s="53"/>
      <c r="BF1419" s="53"/>
      <c r="BG1419" s="53"/>
      <c r="BH1419" s="53"/>
      <c r="BI1419" s="53"/>
      <c r="BJ1419" s="53"/>
      <c r="BK1419" s="53"/>
      <c r="BL1419" s="53"/>
      <c r="BM1419" s="53"/>
      <c r="BN1419" s="53"/>
      <c r="BO1419" s="53"/>
      <c r="BP1419" s="53"/>
      <c r="BQ1419" s="53"/>
      <c r="BR1419" s="53"/>
      <c r="BS1419" s="53"/>
      <c r="BT1419" s="53"/>
      <c r="BU1419" s="53"/>
      <c r="BV1419" s="53"/>
      <c r="BW1419" s="53"/>
      <c r="BX1419" s="53"/>
      <c r="BY1419" s="53"/>
      <c r="BZ1419" s="53"/>
      <c r="CA1419" s="53"/>
      <c r="CB1419" s="53"/>
    </row>
    <row r="1420" spans="4:80" x14ac:dyDescent="0.25">
      <c r="D1420" s="37" t="s">
        <v>453</v>
      </c>
      <c r="E1420" s="53"/>
      <c r="F1420" s="53"/>
      <c r="G1420" s="53"/>
      <c r="H1420" s="53"/>
      <c r="I1420" s="53"/>
      <c r="J1420" s="53"/>
      <c r="K1420" s="53"/>
      <c r="L1420" s="53"/>
      <c r="M1420" s="53"/>
      <c r="N1420" s="53"/>
      <c r="O1420" s="53"/>
      <c r="P1420" s="53"/>
      <c r="Q1420" s="53"/>
      <c r="R1420" s="53"/>
      <c r="S1420" s="53"/>
      <c r="T1420" s="53"/>
      <c r="U1420" s="53"/>
      <c r="V1420" s="53"/>
      <c r="W1420" s="53"/>
      <c r="X1420" s="53"/>
      <c r="Y1420" s="53"/>
      <c r="Z1420" s="53"/>
      <c r="AA1420" s="53"/>
      <c r="AB1420" s="53"/>
      <c r="AC1420" s="53"/>
      <c r="AD1420" s="53"/>
      <c r="AE1420" s="53"/>
      <c r="AF1420" s="53"/>
      <c r="AG1420" s="53"/>
      <c r="AH1420" s="53"/>
      <c r="AI1420" s="53"/>
      <c r="AJ1420" s="53"/>
      <c r="AK1420" s="53"/>
      <c r="AL1420" s="53"/>
      <c r="AM1420" s="53"/>
      <c r="AN1420" s="53"/>
      <c r="AO1420" s="53"/>
      <c r="AP1420" s="53"/>
      <c r="AQ1420" s="53"/>
      <c r="AR1420" s="53"/>
      <c r="AS1420" s="53"/>
      <c r="AT1420" s="53"/>
      <c r="AU1420" s="53"/>
      <c r="AV1420" s="53"/>
      <c r="AW1420" s="53"/>
      <c r="AX1420" s="53"/>
      <c r="AY1420" s="53"/>
      <c r="AZ1420" s="53"/>
      <c r="BA1420" s="53"/>
      <c r="BB1420" s="53"/>
      <c r="BC1420" s="53"/>
      <c r="BD1420" s="53"/>
      <c r="BE1420" s="53"/>
      <c r="BF1420" s="53"/>
      <c r="BG1420" s="53"/>
      <c r="BH1420" s="53"/>
      <c r="BI1420" s="53"/>
      <c r="BJ1420" s="53"/>
      <c r="BK1420" s="53"/>
      <c r="BL1420" s="53"/>
      <c r="BM1420" s="53"/>
      <c r="BN1420" s="53"/>
      <c r="BO1420" s="53"/>
      <c r="BP1420" s="53"/>
      <c r="BQ1420" s="53"/>
      <c r="BR1420" s="53"/>
      <c r="BS1420" s="53"/>
      <c r="BT1420" s="53"/>
      <c r="BU1420" s="53"/>
      <c r="BV1420" s="53"/>
      <c r="BW1420" s="53"/>
      <c r="BX1420" s="53"/>
      <c r="BY1420" s="53"/>
      <c r="BZ1420" s="53"/>
      <c r="CA1420" s="53"/>
      <c r="CB1420" s="53"/>
    </row>
    <row r="1421" spans="4:80" x14ac:dyDescent="0.25">
      <c r="D1421" s="37" t="s">
        <v>454</v>
      </c>
      <c r="E1421" s="53"/>
      <c r="F1421" s="53"/>
      <c r="G1421" s="53"/>
      <c r="H1421" s="53"/>
      <c r="I1421" s="53"/>
      <c r="J1421" s="53"/>
      <c r="K1421" s="53"/>
      <c r="L1421" s="53"/>
      <c r="M1421" s="53"/>
      <c r="N1421" s="53"/>
      <c r="O1421" s="53"/>
      <c r="P1421" s="53"/>
      <c r="Q1421" s="53"/>
      <c r="R1421" s="53"/>
      <c r="S1421" s="53"/>
      <c r="T1421" s="53"/>
      <c r="U1421" s="53"/>
      <c r="V1421" s="53"/>
      <c r="W1421" s="53"/>
      <c r="X1421" s="53"/>
      <c r="Y1421" s="53"/>
      <c r="Z1421" s="53"/>
      <c r="AA1421" s="53"/>
      <c r="AB1421" s="53"/>
      <c r="AC1421" s="53"/>
      <c r="AD1421" s="53"/>
      <c r="AE1421" s="53"/>
      <c r="AF1421" s="53"/>
      <c r="AG1421" s="53"/>
      <c r="AH1421" s="53"/>
      <c r="AI1421" s="53"/>
      <c r="AJ1421" s="53"/>
      <c r="AK1421" s="53"/>
      <c r="AL1421" s="53"/>
      <c r="AM1421" s="53"/>
      <c r="AN1421" s="53"/>
      <c r="AO1421" s="53"/>
      <c r="AP1421" s="53"/>
      <c r="AQ1421" s="53"/>
      <c r="AR1421" s="53"/>
      <c r="AS1421" s="53"/>
      <c r="AT1421" s="53"/>
      <c r="AU1421" s="53"/>
      <c r="AV1421" s="53"/>
      <c r="AW1421" s="53"/>
      <c r="AX1421" s="53"/>
      <c r="AY1421" s="53"/>
      <c r="AZ1421" s="53"/>
      <c r="BA1421" s="53"/>
      <c r="BB1421" s="53"/>
      <c r="BC1421" s="53"/>
      <c r="BD1421" s="53"/>
      <c r="BE1421" s="53"/>
      <c r="BF1421" s="53"/>
      <c r="BG1421" s="53"/>
      <c r="BH1421" s="53"/>
      <c r="BI1421" s="53"/>
      <c r="BJ1421" s="53"/>
      <c r="BK1421" s="53"/>
      <c r="BL1421" s="53"/>
      <c r="BM1421" s="53"/>
      <c r="BN1421" s="53"/>
      <c r="BO1421" s="53"/>
      <c r="BP1421" s="53"/>
      <c r="BQ1421" s="53"/>
      <c r="BR1421" s="53"/>
      <c r="BS1421" s="53"/>
      <c r="BT1421" s="53"/>
      <c r="BU1421" s="53"/>
      <c r="BV1421" s="53"/>
      <c r="BW1421" s="53"/>
      <c r="BX1421" s="53"/>
      <c r="BY1421" s="53"/>
      <c r="BZ1421" s="53"/>
      <c r="CA1421" s="53"/>
      <c r="CB1421" s="53"/>
    </row>
    <row r="1422" spans="4:80" x14ac:dyDescent="0.25">
      <c r="D1422" s="37" t="s">
        <v>455</v>
      </c>
      <c r="E1422" s="53"/>
      <c r="F1422" s="53"/>
      <c r="G1422" s="53"/>
      <c r="H1422" s="53"/>
      <c r="I1422" s="53"/>
      <c r="J1422" s="53"/>
      <c r="K1422" s="53"/>
      <c r="L1422" s="53"/>
      <c r="M1422" s="53"/>
      <c r="N1422" s="53"/>
      <c r="O1422" s="53"/>
      <c r="P1422" s="53"/>
      <c r="Q1422" s="53"/>
      <c r="R1422" s="53"/>
      <c r="S1422" s="53"/>
      <c r="T1422" s="53"/>
      <c r="U1422" s="53"/>
      <c r="V1422" s="53"/>
      <c r="W1422" s="53"/>
      <c r="X1422" s="53"/>
      <c r="Y1422" s="53"/>
      <c r="Z1422" s="53"/>
      <c r="AA1422" s="53"/>
      <c r="AB1422" s="53"/>
      <c r="AC1422" s="53"/>
      <c r="AD1422" s="53"/>
      <c r="AE1422" s="53"/>
      <c r="AF1422" s="53"/>
      <c r="AG1422" s="53"/>
      <c r="AH1422" s="53"/>
      <c r="AI1422" s="53"/>
      <c r="AJ1422" s="53"/>
      <c r="AK1422" s="53"/>
      <c r="AL1422" s="53"/>
      <c r="AM1422" s="53"/>
      <c r="AN1422" s="53"/>
      <c r="AO1422" s="53"/>
      <c r="AP1422" s="53"/>
      <c r="AQ1422" s="53"/>
      <c r="AR1422" s="53"/>
      <c r="AS1422" s="53"/>
      <c r="AT1422" s="53"/>
      <c r="AU1422" s="53"/>
      <c r="AV1422" s="53"/>
      <c r="AW1422" s="53"/>
      <c r="AX1422" s="53"/>
      <c r="AY1422" s="53"/>
      <c r="AZ1422" s="53"/>
      <c r="BA1422" s="53"/>
      <c r="BB1422" s="53"/>
      <c r="BC1422" s="53"/>
      <c r="BD1422" s="53"/>
      <c r="BE1422" s="53"/>
      <c r="BF1422" s="53"/>
      <c r="BG1422" s="53"/>
      <c r="BH1422" s="53"/>
      <c r="BI1422" s="53"/>
      <c r="BJ1422" s="53"/>
      <c r="BK1422" s="53"/>
      <c r="BL1422" s="53"/>
      <c r="BM1422" s="53"/>
      <c r="BN1422" s="53"/>
      <c r="BO1422" s="53"/>
      <c r="BP1422" s="53"/>
      <c r="BQ1422" s="53"/>
      <c r="BR1422" s="53"/>
      <c r="BS1422" s="53"/>
      <c r="BT1422" s="53"/>
      <c r="BU1422" s="53"/>
      <c r="BV1422" s="53"/>
      <c r="BW1422" s="53"/>
      <c r="BX1422" s="53"/>
      <c r="BY1422" s="53"/>
      <c r="BZ1422" s="53"/>
      <c r="CA1422" s="53"/>
      <c r="CB1422" s="53"/>
    </row>
    <row r="1423" spans="4:80" x14ac:dyDescent="0.25">
      <c r="D1423" s="37" t="s">
        <v>456</v>
      </c>
      <c r="E1423" s="53"/>
      <c r="F1423" s="53"/>
      <c r="G1423" s="53"/>
      <c r="H1423" s="53"/>
      <c r="I1423" s="53"/>
      <c r="J1423" s="53"/>
      <c r="K1423" s="53"/>
      <c r="L1423" s="53"/>
      <c r="M1423" s="53"/>
      <c r="N1423" s="53"/>
      <c r="O1423" s="53"/>
      <c r="P1423" s="53"/>
      <c r="Q1423" s="53"/>
      <c r="R1423" s="53"/>
      <c r="S1423" s="53"/>
      <c r="T1423" s="53"/>
      <c r="U1423" s="53"/>
      <c r="V1423" s="53"/>
      <c r="W1423" s="53"/>
      <c r="X1423" s="53"/>
      <c r="Y1423" s="53"/>
      <c r="Z1423" s="53"/>
      <c r="AA1423" s="53"/>
      <c r="AB1423" s="53"/>
      <c r="AC1423" s="53"/>
      <c r="AD1423" s="53"/>
      <c r="AE1423" s="53"/>
      <c r="AF1423" s="53"/>
      <c r="AG1423" s="53"/>
      <c r="AH1423" s="53"/>
      <c r="AI1423" s="53"/>
      <c r="AJ1423" s="53"/>
      <c r="AK1423" s="53"/>
      <c r="AL1423" s="53"/>
      <c r="AM1423" s="53"/>
      <c r="AN1423" s="53"/>
      <c r="AO1423" s="53"/>
      <c r="AP1423" s="53"/>
      <c r="AQ1423" s="53"/>
      <c r="AR1423" s="53"/>
      <c r="AS1423" s="53"/>
      <c r="AT1423" s="53"/>
      <c r="AU1423" s="53"/>
      <c r="AV1423" s="53"/>
      <c r="AW1423" s="53"/>
      <c r="AX1423" s="53"/>
      <c r="AY1423" s="53"/>
      <c r="AZ1423" s="53"/>
      <c r="BA1423" s="53"/>
      <c r="BB1423" s="53"/>
      <c r="BC1423" s="53"/>
      <c r="BD1423" s="53"/>
      <c r="BE1423" s="53"/>
      <c r="BF1423" s="53"/>
      <c r="BG1423" s="53"/>
      <c r="BH1423" s="53"/>
      <c r="BI1423" s="53"/>
      <c r="BJ1423" s="53"/>
      <c r="BK1423" s="53"/>
      <c r="BL1423" s="53"/>
      <c r="BM1423" s="53"/>
      <c r="BN1423" s="53"/>
      <c r="BO1423" s="53"/>
      <c r="BP1423" s="53"/>
      <c r="BQ1423" s="53"/>
      <c r="BR1423" s="53"/>
      <c r="BS1423" s="53"/>
      <c r="BT1423" s="53"/>
      <c r="BU1423" s="53"/>
      <c r="BV1423" s="53"/>
      <c r="BW1423" s="53"/>
      <c r="BX1423" s="53"/>
      <c r="BY1423" s="53"/>
      <c r="BZ1423" s="53"/>
      <c r="CA1423" s="53"/>
      <c r="CB1423" s="53"/>
    </row>
    <row r="1424" spans="4:80" x14ac:dyDescent="0.25">
      <c r="D1424" s="57" t="s">
        <v>353</v>
      </c>
      <c r="E1424" s="53"/>
      <c r="F1424" s="53"/>
      <c r="G1424" s="53"/>
      <c r="H1424" s="53"/>
      <c r="I1424" s="53"/>
      <c r="J1424" s="53"/>
      <c r="K1424" s="53"/>
      <c r="L1424" s="53"/>
      <c r="M1424" s="53"/>
      <c r="N1424" s="53"/>
      <c r="O1424" s="53"/>
      <c r="P1424" s="53"/>
      <c r="Q1424" s="53"/>
      <c r="R1424" s="53"/>
      <c r="S1424" s="53"/>
      <c r="T1424" s="53"/>
      <c r="U1424" s="53"/>
      <c r="V1424" s="53"/>
      <c r="W1424" s="53"/>
      <c r="X1424" s="53"/>
      <c r="Y1424" s="53"/>
      <c r="Z1424" s="53"/>
      <c r="AA1424" s="53"/>
      <c r="AB1424" s="53"/>
      <c r="AC1424" s="53"/>
      <c r="AD1424" s="53"/>
      <c r="AE1424" s="53"/>
      <c r="AF1424" s="53"/>
      <c r="AG1424" s="53"/>
      <c r="AH1424" s="53"/>
      <c r="AI1424" s="53"/>
      <c r="AJ1424" s="53"/>
      <c r="AK1424" s="53"/>
      <c r="AL1424" s="53"/>
      <c r="AM1424" s="53"/>
      <c r="AN1424" s="53"/>
      <c r="AO1424" s="53"/>
      <c r="AP1424" s="53"/>
      <c r="AQ1424" s="53"/>
      <c r="AR1424" s="53"/>
      <c r="AS1424" s="53"/>
      <c r="AT1424" s="53"/>
      <c r="AU1424" s="53"/>
      <c r="AV1424" s="53"/>
      <c r="AW1424" s="53"/>
      <c r="AX1424" s="53"/>
      <c r="AY1424" s="53"/>
      <c r="AZ1424" s="53"/>
      <c r="BA1424" s="53"/>
      <c r="BB1424" s="53"/>
      <c r="BC1424" s="53"/>
      <c r="BD1424" s="53"/>
      <c r="BE1424" s="53"/>
      <c r="BF1424" s="53"/>
      <c r="BG1424" s="53"/>
      <c r="BH1424" s="53"/>
      <c r="BI1424" s="53"/>
      <c r="BJ1424" s="53"/>
      <c r="BK1424" s="53"/>
      <c r="BL1424" s="53"/>
      <c r="BM1424" s="53"/>
      <c r="BN1424" s="53"/>
      <c r="BO1424" s="53"/>
      <c r="BP1424" s="53"/>
      <c r="BQ1424" s="53"/>
      <c r="BR1424" s="53"/>
      <c r="BS1424" s="53"/>
      <c r="BT1424" s="53"/>
      <c r="BU1424" s="53"/>
      <c r="BV1424" s="53"/>
      <c r="BW1424" s="53"/>
      <c r="BX1424" s="53"/>
      <c r="BY1424" s="53"/>
      <c r="BZ1424" s="53"/>
      <c r="CA1424" s="53"/>
      <c r="CB1424" s="53"/>
    </row>
    <row r="1425" spans="4:80" x14ac:dyDescent="0.25">
      <c r="D1425" s="57" t="s">
        <v>452</v>
      </c>
      <c r="E1425" s="53"/>
      <c r="F1425" s="53"/>
      <c r="G1425" s="53"/>
      <c r="H1425" s="53"/>
      <c r="I1425" s="53"/>
      <c r="J1425" s="53"/>
      <c r="K1425" s="53"/>
      <c r="L1425" s="53"/>
      <c r="M1425" s="53"/>
      <c r="N1425" s="53"/>
      <c r="O1425" s="53"/>
      <c r="P1425" s="53"/>
      <c r="Q1425" s="53"/>
      <c r="R1425" s="53"/>
      <c r="S1425" s="53"/>
      <c r="T1425" s="53"/>
      <c r="U1425" s="53"/>
      <c r="V1425" s="53"/>
      <c r="W1425" s="53"/>
      <c r="X1425" s="53"/>
      <c r="Y1425" s="53"/>
      <c r="Z1425" s="53"/>
      <c r="AA1425" s="53"/>
      <c r="AB1425" s="53"/>
      <c r="AC1425" s="53"/>
      <c r="AD1425" s="53"/>
      <c r="AE1425" s="53"/>
      <c r="AF1425" s="53"/>
      <c r="AG1425" s="53"/>
      <c r="AH1425" s="53"/>
      <c r="AI1425" s="53"/>
      <c r="AJ1425" s="53"/>
      <c r="AK1425" s="53"/>
      <c r="AL1425" s="53"/>
      <c r="AM1425" s="53"/>
      <c r="AN1425" s="53"/>
      <c r="AO1425" s="53"/>
      <c r="AP1425" s="53"/>
      <c r="AQ1425" s="53"/>
      <c r="AR1425" s="53"/>
      <c r="AS1425" s="53"/>
      <c r="AT1425" s="53"/>
      <c r="AU1425" s="53"/>
      <c r="AV1425" s="53"/>
      <c r="AW1425" s="53"/>
      <c r="AX1425" s="53"/>
      <c r="AY1425" s="53"/>
      <c r="AZ1425" s="53"/>
      <c r="BA1425" s="53"/>
      <c r="BB1425" s="53"/>
      <c r="BC1425" s="53"/>
      <c r="BD1425" s="53"/>
      <c r="BE1425" s="53"/>
      <c r="BF1425" s="53"/>
      <c r="BG1425" s="53"/>
      <c r="BH1425" s="53"/>
      <c r="BI1425" s="53"/>
      <c r="BJ1425" s="53"/>
      <c r="BK1425" s="53"/>
      <c r="BL1425" s="53"/>
      <c r="BM1425" s="53"/>
      <c r="BN1425" s="53"/>
      <c r="BO1425" s="53"/>
      <c r="BP1425" s="53"/>
      <c r="BQ1425" s="53"/>
      <c r="BR1425" s="53"/>
      <c r="BS1425" s="53"/>
      <c r="BT1425" s="53"/>
      <c r="BU1425" s="53"/>
      <c r="BV1425" s="53"/>
      <c r="BW1425" s="53"/>
      <c r="BX1425" s="53"/>
      <c r="BY1425" s="53"/>
      <c r="BZ1425" s="53"/>
      <c r="CA1425" s="53"/>
      <c r="CB1425" s="53"/>
    </row>
    <row r="1426" spans="4:80" x14ac:dyDescent="0.25">
      <c r="D1426" s="57" t="s">
        <v>334</v>
      </c>
      <c r="E1426" s="53"/>
      <c r="F1426" s="53"/>
      <c r="G1426" s="53"/>
      <c r="H1426" s="53"/>
      <c r="I1426" s="53"/>
      <c r="J1426" s="53"/>
      <c r="K1426" s="53"/>
      <c r="L1426" s="53"/>
      <c r="M1426" s="53"/>
      <c r="N1426" s="53"/>
      <c r="O1426" s="53"/>
      <c r="P1426" s="53"/>
      <c r="Q1426" s="53"/>
      <c r="R1426" s="53"/>
      <c r="S1426" s="53"/>
      <c r="T1426" s="53"/>
      <c r="U1426" s="53"/>
      <c r="V1426" s="53"/>
      <c r="W1426" s="53"/>
      <c r="X1426" s="53"/>
      <c r="Y1426" s="53"/>
      <c r="Z1426" s="53"/>
      <c r="AA1426" s="53"/>
      <c r="AB1426" s="53"/>
      <c r="AC1426" s="53"/>
      <c r="AD1426" s="53"/>
      <c r="AE1426" s="53"/>
      <c r="AF1426" s="53"/>
      <c r="AG1426" s="53"/>
      <c r="AH1426" s="53"/>
      <c r="AI1426" s="53"/>
      <c r="AJ1426" s="53"/>
      <c r="AK1426" s="53"/>
      <c r="AL1426" s="53"/>
      <c r="AM1426" s="53"/>
      <c r="AN1426" s="53"/>
      <c r="AO1426" s="53"/>
      <c r="AP1426" s="53"/>
      <c r="AQ1426" s="53"/>
      <c r="AR1426" s="53"/>
      <c r="AS1426" s="53"/>
      <c r="AT1426" s="53"/>
      <c r="AU1426" s="53"/>
      <c r="AV1426" s="53"/>
      <c r="AW1426" s="53"/>
      <c r="AX1426" s="53"/>
      <c r="AY1426" s="53"/>
      <c r="AZ1426" s="53"/>
      <c r="BA1426" s="53"/>
      <c r="BB1426" s="53"/>
      <c r="BC1426" s="53"/>
      <c r="BD1426" s="53"/>
      <c r="BE1426" s="53"/>
      <c r="BF1426" s="53"/>
      <c r="BG1426" s="53"/>
      <c r="BH1426" s="53"/>
      <c r="BI1426" s="53"/>
      <c r="BJ1426" s="53"/>
      <c r="BK1426" s="53"/>
      <c r="BL1426" s="53"/>
      <c r="BM1426" s="53"/>
      <c r="BN1426" s="53"/>
      <c r="BO1426" s="53"/>
      <c r="BP1426" s="53"/>
      <c r="BQ1426" s="53"/>
      <c r="BR1426" s="53"/>
      <c r="BS1426" s="53"/>
      <c r="BT1426" s="53"/>
      <c r="BU1426" s="53"/>
      <c r="BV1426" s="53"/>
      <c r="BW1426" s="53"/>
      <c r="BX1426" s="53"/>
      <c r="BY1426" s="53"/>
      <c r="BZ1426" s="53"/>
      <c r="CA1426" s="53"/>
      <c r="CB1426" s="53"/>
    </row>
    <row r="1427" spans="4:80" x14ac:dyDescent="0.25">
      <c r="D1427" s="37" t="s">
        <v>530</v>
      </c>
      <c r="E1427" s="53"/>
      <c r="F1427" s="53"/>
      <c r="G1427" s="53"/>
      <c r="H1427" s="53"/>
      <c r="I1427" s="53"/>
      <c r="J1427" s="53"/>
      <c r="K1427" s="53"/>
      <c r="L1427" s="53"/>
      <c r="M1427" s="53"/>
      <c r="N1427" s="53"/>
      <c r="O1427" s="53"/>
      <c r="P1427" s="53"/>
      <c r="Q1427" s="53"/>
      <c r="R1427" s="53"/>
      <c r="S1427" s="53"/>
      <c r="T1427" s="53"/>
      <c r="U1427" s="53"/>
      <c r="V1427" s="53"/>
      <c r="W1427" s="53"/>
      <c r="X1427" s="53"/>
      <c r="Y1427" s="53"/>
      <c r="Z1427" s="53"/>
      <c r="AA1427" s="53"/>
      <c r="AB1427" s="53"/>
      <c r="AC1427" s="53"/>
      <c r="AD1427" s="53"/>
      <c r="AE1427" s="53"/>
      <c r="AF1427" s="53"/>
      <c r="AG1427" s="53"/>
      <c r="AH1427" s="53"/>
      <c r="AI1427" s="53"/>
      <c r="AJ1427" s="53"/>
      <c r="AK1427" s="53"/>
      <c r="AL1427" s="53"/>
      <c r="AM1427" s="53"/>
      <c r="AN1427" s="53"/>
      <c r="AO1427" s="53"/>
      <c r="AP1427" s="53"/>
      <c r="AQ1427" s="53"/>
      <c r="AR1427" s="53"/>
      <c r="AS1427" s="53"/>
      <c r="AT1427" s="53"/>
      <c r="AU1427" s="53"/>
      <c r="AV1427" s="53"/>
      <c r="AW1427" s="53"/>
      <c r="AX1427" s="53"/>
      <c r="AY1427" s="53"/>
      <c r="AZ1427" s="53"/>
      <c r="BA1427" s="53"/>
      <c r="BB1427" s="53"/>
      <c r="BC1427" s="53"/>
      <c r="BD1427" s="53"/>
      <c r="BE1427" s="53"/>
      <c r="BF1427" s="53"/>
      <c r="BG1427" s="53"/>
      <c r="BH1427" s="53"/>
      <c r="BI1427" s="53"/>
      <c r="BJ1427" s="53"/>
      <c r="BK1427" s="53"/>
      <c r="BL1427" s="53"/>
      <c r="BM1427" s="53"/>
      <c r="BN1427" s="53"/>
      <c r="BO1427" s="53"/>
      <c r="BP1427" s="53"/>
      <c r="BQ1427" s="53"/>
      <c r="BR1427" s="53"/>
      <c r="BS1427" s="53"/>
      <c r="BT1427" s="53"/>
      <c r="BU1427" s="53"/>
      <c r="BV1427" s="53"/>
      <c r="BW1427" s="53"/>
      <c r="BX1427" s="53"/>
      <c r="BY1427" s="53"/>
      <c r="BZ1427" s="53"/>
      <c r="CA1427" s="53"/>
      <c r="CB1427" s="53"/>
    </row>
    <row r="1428" spans="4:80" x14ac:dyDescent="0.25">
      <c r="D1428" s="37" t="s">
        <v>535</v>
      </c>
      <c r="E1428" s="53"/>
      <c r="F1428" s="53"/>
      <c r="G1428" s="53"/>
      <c r="H1428" s="53"/>
      <c r="I1428" s="53"/>
      <c r="J1428" s="53"/>
      <c r="K1428" s="53"/>
      <c r="L1428" s="53"/>
      <c r="M1428" s="53"/>
      <c r="N1428" s="53"/>
      <c r="O1428" s="53"/>
      <c r="P1428" s="53"/>
      <c r="Q1428" s="53"/>
      <c r="R1428" s="53"/>
      <c r="S1428" s="53"/>
      <c r="T1428" s="53"/>
      <c r="U1428" s="53"/>
      <c r="V1428" s="53"/>
      <c r="W1428" s="53"/>
      <c r="X1428" s="53"/>
      <c r="Y1428" s="53"/>
      <c r="Z1428" s="53"/>
      <c r="AA1428" s="53"/>
      <c r="AB1428" s="53"/>
      <c r="AC1428" s="53"/>
      <c r="AD1428" s="53"/>
      <c r="AE1428" s="53"/>
      <c r="AF1428" s="53"/>
      <c r="AG1428" s="53"/>
      <c r="AH1428" s="53"/>
      <c r="AI1428" s="53"/>
      <c r="AJ1428" s="53"/>
      <c r="AK1428" s="53"/>
      <c r="AL1428" s="53"/>
      <c r="AM1428" s="53"/>
      <c r="AN1428" s="53"/>
      <c r="AO1428" s="53"/>
      <c r="AP1428" s="53"/>
      <c r="AQ1428" s="53"/>
      <c r="AR1428" s="53"/>
      <c r="AS1428" s="53"/>
      <c r="AT1428" s="53"/>
      <c r="AU1428" s="53"/>
      <c r="AV1428" s="53"/>
      <c r="AW1428" s="53"/>
      <c r="AX1428" s="53"/>
      <c r="AY1428" s="53"/>
      <c r="AZ1428" s="53"/>
      <c r="BA1428" s="53"/>
      <c r="BB1428" s="53"/>
      <c r="BC1428" s="53"/>
      <c r="BD1428" s="53"/>
      <c r="BE1428" s="53"/>
      <c r="BF1428" s="53"/>
      <c r="BG1428" s="53"/>
      <c r="BH1428" s="53"/>
      <c r="BI1428" s="53"/>
      <c r="BJ1428" s="53"/>
      <c r="BK1428" s="53"/>
      <c r="BL1428" s="53"/>
      <c r="BM1428" s="53"/>
      <c r="BN1428" s="53"/>
      <c r="BO1428" s="53"/>
      <c r="BP1428" s="53"/>
      <c r="BQ1428" s="53"/>
      <c r="BR1428" s="53"/>
      <c r="BS1428" s="53"/>
      <c r="BT1428" s="53"/>
      <c r="BU1428" s="53"/>
      <c r="BV1428" s="53"/>
      <c r="BW1428" s="53"/>
      <c r="BX1428" s="53"/>
      <c r="BY1428" s="53"/>
      <c r="BZ1428" s="53"/>
      <c r="CA1428" s="53"/>
      <c r="CB1428" s="53"/>
    </row>
    <row r="1429" spans="4:80" x14ac:dyDescent="0.25">
      <c r="D1429" s="37" t="s">
        <v>522</v>
      </c>
      <c r="E1429" s="53"/>
      <c r="F1429" s="53"/>
      <c r="G1429" s="53"/>
      <c r="H1429" s="53"/>
      <c r="I1429" s="53"/>
      <c r="J1429" s="53"/>
      <c r="K1429" s="53"/>
      <c r="L1429" s="53"/>
      <c r="M1429" s="53"/>
      <c r="N1429" s="53"/>
      <c r="O1429" s="53"/>
      <c r="P1429" s="53"/>
      <c r="Q1429" s="53"/>
      <c r="R1429" s="53"/>
      <c r="S1429" s="53"/>
      <c r="T1429" s="53"/>
      <c r="U1429" s="53"/>
      <c r="V1429" s="53"/>
      <c r="W1429" s="53"/>
      <c r="X1429" s="53"/>
      <c r="Y1429" s="53"/>
      <c r="Z1429" s="53"/>
      <c r="AA1429" s="53"/>
      <c r="AB1429" s="53"/>
      <c r="AC1429" s="53"/>
      <c r="AD1429" s="53"/>
      <c r="AE1429" s="53"/>
      <c r="AF1429" s="53"/>
      <c r="AG1429" s="53"/>
      <c r="AH1429" s="53"/>
      <c r="AI1429" s="53"/>
      <c r="AJ1429" s="53"/>
      <c r="AK1429" s="53"/>
      <c r="AL1429" s="53"/>
      <c r="AM1429" s="53"/>
      <c r="AN1429" s="53"/>
      <c r="AO1429" s="53"/>
      <c r="AP1429" s="53"/>
      <c r="AQ1429" s="53"/>
      <c r="AR1429" s="53"/>
      <c r="AS1429" s="53"/>
      <c r="AT1429" s="53"/>
      <c r="AU1429" s="53"/>
      <c r="AV1429" s="53"/>
      <c r="AW1429" s="53"/>
      <c r="AX1429" s="53"/>
      <c r="AY1429" s="53"/>
      <c r="AZ1429" s="53"/>
      <c r="BA1429" s="53"/>
      <c r="BB1429" s="53"/>
      <c r="BC1429" s="53"/>
      <c r="BD1429" s="53"/>
      <c r="BE1429" s="53"/>
      <c r="BF1429" s="53"/>
      <c r="BG1429" s="53"/>
      <c r="BH1429" s="53"/>
      <c r="BI1429" s="53"/>
      <c r="BJ1429" s="53"/>
      <c r="BK1429" s="53"/>
      <c r="BL1429" s="53"/>
      <c r="BM1429" s="53"/>
      <c r="BN1429" s="53"/>
      <c r="BO1429" s="53"/>
      <c r="BP1429" s="53"/>
      <c r="BQ1429" s="53"/>
      <c r="BR1429" s="53"/>
      <c r="BS1429" s="53"/>
      <c r="BT1429" s="53"/>
      <c r="BU1429" s="53"/>
      <c r="BV1429" s="53"/>
      <c r="BW1429" s="53"/>
      <c r="BX1429" s="53"/>
      <c r="BY1429" s="53"/>
      <c r="BZ1429" s="53"/>
      <c r="CA1429" s="53"/>
      <c r="CB1429" s="53"/>
    </row>
    <row r="1430" spans="4:80" x14ac:dyDescent="0.25">
      <c r="D1430" s="37" t="s">
        <v>457</v>
      </c>
      <c r="E1430" s="53"/>
      <c r="F1430" s="53"/>
      <c r="G1430" s="53"/>
      <c r="H1430" s="53"/>
      <c r="I1430" s="53"/>
      <c r="J1430" s="53"/>
      <c r="K1430" s="53"/>
      <c r="L1430" s="53"/>
      <c r="M1430" s="53"/>
      <c r="N1430" s="53"/>
      <c r="O1430" s="53"/>
      <c r="P1430" s="53"/>
      <c r="Q1430" s="53"/>
      <c r="R1430" s="53"/>
      <c r="S1430" s="53"/>
      <c r="T1430" s="53"/>
      <c r="U1430" s="53"/>
      <c r="V1430" s="53"/>
      <c r="W1430" s="53"/>
      <c r="X1430" s="53"/>
      <c r="Y1430" s="53"/>
      <c r="Z1430" s="53"/>
      <c r="AA1430" s="53"/>
      <c r="AB1430" s="53"/>
      <c r="AC1430" s="53"/>
      <c r="AD1430" s="53"/>
      <c r="AE1430" s="53"/>
      <c r="AF1430" s="53"/>
      <c r="AG1430" s="53"/>
      <c r="AH1430" s="53"/>
      <c r="AI1430" s="53"/>
      <c r="AJ1430" s="53"/>
      <c r="AK1430" s="53"/>
      <c r="AL1430" s="53"/>
      <c r="AM1430" s="53"/>
      <c r="AN1430" s="53"/>
      <c r="AO1430" s="53"/>
      <c r="AP1430" s="53"/>
      <c r="AQ1430" s="53"/>
      <c r="AR1430" s="53"/>
      <c r="AS1430" s="53"/>
      <c r="AT1430" s="53"/>
      <c r="AU1430" s="53"/>
      <c r="AV1430" s="53"/>
      <c r="AW1430" s="53"/>
      <c r="AX1430" s="53"/>
      <c r="AY1430" s="53"/>
      <c r="AZ1430" s="53"/>
      <c r="BA1430" s="53"/>
      <c r="BB1430" s="53"/>
      <c r="BC1430" s="53"/>
      <c r="BD1430" s="53"/>
      <c r="BE1430" s="53"/>
      <c r="BF1430" s="53"/>
      <c r="BG1430" s="53"/>
      <c r="BH1430" s="53"/>
      <c r="BI1430" s="53"/>
      <c r="BJ1430" s="53"/>
      <c r="BK1430" s="53"/>
      <c r="BL1430" s="53"/>
      <c r="BM1430" s="53"/>
      <c r="BN1430" s="53"/>
      <c r="BO1430" s="53"/>
      <c r="BP1430" s="53"/>
      <c r="BQ1430" s="53"/>
      <c r="BR1430" s="53"/>
      <c r="BS1430" s="53"/>
      <c r="BT1430" s="53"/>
      <c r="BU1430" s="53"/>
      <c r="BV1430" s="53"/>
      <c r="BW1430" s="53"/>
      <c r="BX1430" s="53"/>
      <c r="BY1430" s="53"/>
      <c r="BZ1430" s="53"/>
      <c r="CA1430" s="53"/>
      <c r="CB1430" s="53"/>
    </row>
    <row r="1431" spans="4:80" x14ac:dyDescent="0.25">
      <c r="D1431" s="37" t="s">
        <v>523</v>
      </c>
      <c r="E1431" s="53"/>
      <c r="F1431" s="53"/>
      <c r="G1431" s="53"/>
      <c r="H1431" s="53"/>
      <c r="I1431" s="53"/>
      <c r="J1431" s="53"/>
      <c r="K1431" s="53"/>
      <c r="L1431" s="53"/>
      <c r="M1431" s="53"/>
      <c r="N1431" s="53"/>
      <c r="O1431" s="53"/>
      <c r="P1431" s="53"/>
      <c r="Q1431" s="53"/>
      <c r="R1431" s="53"/>
      <c r="S1431" s="53"/>
      <c r="T1431" s="53"/>
      <c r="U1431" s="53"/>
      <c r="V1431" s="53"/>
      <c r="W1431" s="53"/>
      <c r="X1431" s="53"/>
      <c r="Y1431" s="53"/>
      <c r="Z1431" s="53"/>
      <c r="AA1431" s="53"/>
      <c r="AB1431" s="53"/>
      <c r="AC1431" s="53"/>
      <c r="AD1431" s="53"/>
      <c r="AE1431" s="53"/>
      <c r="AF1431" s="53"/>
      <c r="AG1431" s="53"/>
      <c r="AH1431" s="53"/>
      <c r="AI1431" s="53"/>
      <c r="AJ1431" s="53"/>
      <c r="AK1431" s="53"/>
      <c r="AL1431" s="53"/>
      <c r="AM1431" s="53"/>
      <c r="AN1431" s="53"/>
      <c r="AO1431" s="53"/>
      <c r="AP1431" s="53"/>
      <c r="AQ1431" s="53"/>
      <c r="AR1431" s="53"/>
      <c r="AS1431" s="53"/>
      <c r="AT1431" s="53"/>
      <c r="AU1431" s="53"/>
      <c r="AV1431" s="53"/>
      <c r="AW1431" s="53"/>
      <c r="AX1431" s="53"/>
      <c r="AY1431" s="53"/>
      <c r="AZ1431" s="53"/>
      <c r="BA1431" s="53"/>
      <c r="BB1431" s="53"/>
      <c r="BC1431" s="53"/>
      <c r="BD1431" s="53"/>
      <c r="BE1431" s="53"/>
      <c r="BF1431" s="53"/>
      <c r="BG1431" s="53"/>
      <c r="BH1431" s="53"/>
      <c r="BI1431" s="53"/>
      <c r="BJ1431" s="53"/>
      <c r="BK1431" s="53"/>
      <c r="BL1431" s="53"/>
      <c r="BM1431" s="53"/>
      <c r="BN1431" s="53"/>
      <c r="BO1431" s="53"/>
      <c r="BP1431" s="53"/>
      <c r="BQ1431" s="53"/>
      <c r="BR1431" s="53"/>
      <c r="BS1431" s="53"/>
      <c r="BT1431" s="53"/>
      <c r="BU1431" s="53"/>
      <c r="BV1431" s="53"/>
      <c r="BW1431" s="53"/>
      <c r="BX1431" s="53"/>
      <c r="BY1431" s="53"/>
      <c r="BZ1431" s="53"/>
      <c r="CA1431" s="53"/>
      <c r="CB1431" s="53"/>
    </row>
    <row r="1432" spans="4:80" x14ac:dyDescent="0.25">
      <c r="D1432" s="57" t="s">
        <v>524</v>
      </c>
      <c r="E1432" s="53"/>
      <c r="F1432" s="53"/>
      <c r="G1432" s="53"/>
      <c r="H1432" s="53"/>
      <c r="I1432" s="53"/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53"/>
      <c r="V1432" s="53"/>
      <c r="W1432" s="53"/>
      <c r="X1432" s="53"/>
      <c r="Y1432" s="53"/>
      <c r="Z1432" s="53"/>
      <c r="AA1432" s="53"/>
      <c r="AB1432" s="53"/>
      <c r="AC1432" s="53"/>
      <c r="AD1432" s="53"/>
      <c r="AE1432" s="53"/>
      <c r="AF1432" s="53"/>
      <c r="AG1432" s="53"/>
      <c r="AH1432" s="53"/>
      <c r="AI1432" s="53"/>
      <c r="AJ1432" s="53"/>
      <c r="AK1432" s="53"/>
      <c r="AL1432" s="53"/>
      <c r="AM1432" s="53"/>
      <c r="AN1432" s="53"/>
      <c r="AO1432" s="53"/>
      <c r="AP1432" s="53"/>
      <c r="AQ1432" s="53"/>
      <c r="AR1432" s="53"/>
      <c r="AS1432" s="53"/>
      <c r="AT1432" s="53"/>
      <c r="AU1432" s="53"/>
      <c r="AV1432" s="53"/>
      <c r="AW1432" s="53"/>
      <c r="AX1432" s="53"/>
      <c r="AY1432" s="53"/>
      <c r="AZ1432" s="53"/>
      <c r="BA1432" s="53"/>
      <c r="BB1432" s="53"/>
      <c r="BC1432" s="53"/>
      <c r="BD1432" s="53"/>
      <c r="BE1432" s="53"/>
      <c r="BF1432" s="53"/>
      <c r="BG1432" s="53"/>
      <c r="BH1432" s="53"/>
      <c r="BI1432" s="53"/>
      <c r="BJ1432" s="53"/>
      <c r="BK1432" s="53"/>
      <c r="BL1432" s="53"/>
      <c r="BM1432" s="53"/>
      <c r="BN1432" s="53"/>
      <c r="BO1432" s="53"/>
      <c r="BP1432" s="53"/>
      <c r="BQ1432" s="53"/>
      <c r="BR1432" s="53"/>
      <c r="BS1432" s="53"/>
      <c r="BT1432" s="53"/>
      <c r="BU1432" s="53"/>
      <c r="BV1432" s="53"/>
      <c r="BW1432" s="53"/>
      <c r="BX1432" s="53"/>
      <c r="BY1432" s="53"/>
      <c r="BZ1432" s="53"/>
      <c r="CA1432" s="53"/>
      <c r="CB1432" s="53"/>
    </row>
    <row r="1433" spans="4:80" x14ac:dyDescent="0.25">
      <c r="D1433" s="57" t="s">
        <v>1986</v>
      </c>
      <c r="E1433" s="53"/>
      <c r="F1433" s="53"/>
      <c r="G1433" s="53"/>
      <c r="H1433" s="53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53"/>
      <c r="V1433" s="53"/>
      <c r="W1433" s="53"/>
      <c r="X1433" s="53"/>
      <c r="Y1433" s="53"/>
      <c r="Z1433" s="53"/>
      <c r="AA1433" s="53"/>
      <c r="AB1433" s="53"/>
      <c r="AC1433" s="53"/>
      <c r="AD1433" s="53"/>
      <c r="AE1433" s="53"/>
      <c r="AF1433" s="53"/>
      <c r="AG1433" s="53"/>
      <c r="AH1433" s="53"/>
      <c r="AI1433" s="53"/>
      <c r="AJ1433" s="53"/>
      <c r="AK1433" s="53"/>
      <c r="AL1433" s="53"/>
      <c r="AM1433" s="53"/>
      <c r="AN1433" s="53"/>
      <c r="AO1433" s="53"/>
      <c r="AP1433" s="53"/>
      <c r="AQ1433" s="53"/>
      <c r="AR1433" s="53"/>
      <c r="AS1433" s="53"/>
      <c r="AT1433" s="53"/>
      <c r="AU1433" s="53"/>
      <c r="AV1433" s="53"/>
      <c r="AW1433" s="53"/>
      <c r="AX1433" s="53"/>
      <c r="AY1433" s="53"/>
      <c r="AZ1433" s="53"/>
      <c r="BA1433" s="53"/>
      <c r="BB1433" s="53"/>
      <c r="BC1433" s="53"/>
      <c r="BD1433" s="53"/>
      <c r="BE1433" s="53"/>
      <c r="BF1433" s="53"/>
      <c r="BG1433" s="53"/>
      <c r="BH1433" s="53"/>
      <c r="BI1433" s="53"/>
      <c r="BJ1433" s="53"/>
      <c r="BK1433" s="53"/>
      <c r="BL1433" s="53"/>
      <c r="BM1433" s="53"/>
      <c r="BN1433" s="53"/>
      <c r="BO1433" s="53"/>
      <c r="BP1433" s="53"/>
      <c r="BQ1433" s="53"/>
      <c r="BR1433" s="53"/>
      <c r="BS1433" s="53"/>
      <c r="BT1433" s="53"/>
      <c r="BU1433" s="53"/>
      <c r="BV1433" s="53"/>
      <c r="BW1433" s="53"/>
      <c r="BX1433" s="53"/>
      <c r="BY1433" s="53"/>
      <c r="BZ1433" s="53"/>
      <c r="CA1433" s="53"/>
      <c r="CB1433" s="53"/>
    </row>
    <row r="1434" spans="4:80" x14ac:dyDescent="0.25">
      <c r="D1434" s="57" t="s">
        <v>2887</v>
      </c>
      <c r="E1434" s="53"/>
      <c r="F1434" s="53"/>
      <c r="G1434" s="53"/>
      <c r="H1434" s="53"/>
      <c r="I1434" s="53"/>
      <c r="J1434" s="53"/>
      <c r="K1434" s="53"/>
      <c r="L1434" s="53"/>
      <c r="M1434" s="53"/>
      <c r="N1434" s="53"/>
      <c r="O1434" s="53"/>
      <c r="P1434" s="53"/>
      <c r="Q1434" s="53"/>
      <c r="R1434" s="53"/>
      <c r="S1434" s="53"/>
      <c r="T1434" s="53"/>
      <c r="U1434" s="53"/>
      <c r="V1434" s="53"/>
      <c r="W1434" s="53"/>
      <c r="X1434" s="53"/>
      <c r="Y1434" s="53"/>
      <c r="Z1434" s="53"/>
      <c r="AA1434" s="53"/>
      <c r="AB1434" s="53"/>
      <c r="AC1434" s="53"/>
      <c r="AD1434" s="53"/>
      <c r="AE1434" s="53"/>
      <c r="AF1434" s="53"/>
      <c r="AG1434" s="53"/>
      <c r="AH1434" s="53"/>
      <c r="AI1434" s="53"/>
      <c r="AJ1434" s="53"/>
      <c r="AK1434" s="53"/>
      <c r="AL1434" s="53"/>
      <c r="AM1434" s="53"/>
      <c r="AN1434" s="53"/>
      <c r="AO1434" s="53"/>
      <c r="AP1434" s="53"/>
      <c r="AQ1434" s="53"/>
      <c r="AR1434" s="53"/>
      <c r="AS1434" s="53"/>
      <c r="AT1434" s="53"/>
      <c r="AU1434" s="53"/>
      <c r="AV1434" s="53"/>
      <c r="AW1434" s="53"/>
      <c r="AX1434" s="53"/>
      <c r="AY1434" s="53"/>
      <c r="AZ1434" s="53"/>
      <c r="BA1434" s="53"/>
      <c r="BB1434" s="53"/>
      <c r="BC1434" s="53"/>
      <c r="BD1434" s="53"/>
      <c r="BE1434" s="53"/>
      <c r="BF1434" s="53"/>
      <c r="BG1434" s="53"/>
      <c r="BH1434" s="53"/>
      <c r="BI1434" s="53"/>
      <c r="BJ1434" s="53"/>
      <c r="BK1434" s="53"/>
      <c r="BL1434" s="53"/>
      <c r="BM1434" s="53"/>
      <c r="BN1434" s="53"/>
      <c r="BO1434" s="53"/>
      <c r="BP1434" s="53"/>
      <c r="BQ1434" s="53"/>
      <c r="BR1434" s="53"/>
      <c r="BS1434" s="53"/>
      <c r="BT1434" s="53"/>
      <c r="BU1434" s="53"/>
      <c r="BV1434" s="53"/>
      <c r="BW1434" s="53"/>
      <c r="BX1434" s="53"/>
      <c r="BY1434" s="53"/>
      <c r="BZ1434" s="53"/>
      <c r="CA1434" s="53"/>
      <c r="CB1434" s="53"/>
    </row>
    <row r="1435" spans="4:80" x14ac:dyDescent="0.25">
      <c r="D1435" s="57" t="s">
        <v>279</v>
      </c>
      <c r="E1435" s="53"/>
      <c r="F1435" s="53"/>
      <c r="G1435" s="53"/>
      <c r="H1435" s="53"/>
      <c r="I1435" s="53"/>
      <c r="J1435" s="53"/>
      <c r="K1435" s="53"/>
      <c r="L1435" s="53"/>
      <c r="M1435" s="53"/>
      <c r="N1435" s="53"/>
      <c r="O1435" s="53"/>
      <c r="P1435" s="53"/>
      <c r="Q1435" s="53"/>
      <c r="R1435" s="53"/>
      <c r="S1435" s="53"/>
      <c r="T1435" s="53"/>
      <c r="U1435" s="53"/>
      <c r="V1435" s="53"/>
      <c r="W1435" s="53"/>
      <c r="X1435" s="53"/>
      <c r="Y1435" s="53"/>
      <c r="Z1435" s="53"/>
      <c r="AA1435" s="53"/>
      <c r="AB1435" s="53"/>
      <c r="AC1435" s="53"/>
      <c r="AD1435" s="53"/>
      <c r="AE1435" s="53"/>
      <c r="AF1435" s="53"/>
      <c r="AG1435" s="53"/>
      <c r="AH1435" s="53"/>
      <c r="AI1435" s="53"/>
      <c r="AJ1435" s="53"/>
      <c r="AK1435" s="53"/>
      <c r="AL1435" s="53"/>
      <c r="AM1435" s="53"/>
      <c r="AN1435" s="53"/>
      <c r="AO1435" s="53"/>
      <c r="AP1435" s="53"/>
      <c r="AQ1435" s="53"/>
      <c r="AR1435" s="53"/>
      <c r="AS1435" s="53"/>
      <c r="AT1435" s="53"/>
      <c r="AU1435" s="53"/>
      <c r="AV1435" s="53"/>
      <c r="AW1435" s="53"/>
      <c r="AX1435" s="53"/>
      <c r="AY1435" s="53"/>
      <c r="AZ1435" s="53"/>
      <c r="BA1435" s="53"/>
      <c r="BB1435" s="53"/>
      <c r="BC1435" s="53"/>
      <c r="BD1435" s="53"/>
      <c r="BE1435" s="53"/>
      <c r="BF1435" s="53"/>
      <c r="BG1435" s="53"/>
      <c r="BH1435" s="53"/>
      <c r="BI1435" s="53"/>
      <c r="BJ1435" s="53"/>
      <c r="BK1435" s="53"/>
      <c r="BL1435" s="53"/>
      <c r="BM1435" s="53"/>
      <c r="BN1435" s="53"/>
      <c r="BO1435" s="53"/>
      <c r="BP1435" s="53"/>
      <c r="BQ1435" s="53"/>
      <c r="BR1435" s="53"/>
      <c r="BS1435" s="53"/>
      <c r="BT1435" s="53"/>
      <c r="BU1435" s="53"/>
      <c r="BV1435" s="53"/>
      <c r="BW1435" s="53"/>
      <c r="BX1435" s="53"/>
      <c r="BY1435" s="53"/>
      <c r="BZ1435" s="53"/>
      <c r="CA1435" s="53"/>
      <c r="CB1435" s="53"/>
    </row>
    <row r="1436" spans="4:80" x14ac:dyDescent="0.25">
      <c r="D1436" s="57" t="s">
        <v>2888</v>
      </c>
      <c r="E1436" s="53"/>
      <c r="F1436" s="53"/>
      <c r="G1436" s="53"/>
      <c r="H1436" s="53"/>
      <c r="I1436" s="53"/>
      <c r="J1436" s="53"/>
      <c r="K1436" s="53"/>
      <c r="L1436" s="53"/>
      <c r="M1436" s="53"/>
      <c r="N1436" s="53"/>
      <c r="O1436" s="53"/>
      <c r="P1436" s="53"/>
      <c r="Q1436" s="53"/>
      <c r="R1436" s="53"/>
      <c r="S1436" s="53"/>
      <c r="T1436" s="53"/>
      <c r="U1436" s="53"/>
      <c r="V1436" s="53"/>
      <c r="W1436" s="53"/>
      <c r="X1436" s="53"/>
      <c r="Y1436" s="53"/>
      <c r="Z1436" s="53"/>
      <c r="AA1436" s="53"/>
      <c r="AB1436" s="53"/>
      <c r="AC1436" s="53"/>
      <c r="AD1436" s="53"/>
      <c r="AE1436" s="53"/>
      <c r="AF1436" s="53"/>
      <c r="AG1436" s="53"/>
      <c r="AH1436" s="53"/>
      <c r="AI1436" s="53"/>
      <c r="AJ1436" s="53"/>
      <c r="AK1436" s="53"/>
      <c r="AL1436" s="53"/>
      <c r="AM1436" s="53"/>
      <c r="AN1436" s="53"/>
      <c r="AO1436" s="53"/>
      <c r="AP1436" s="53"/>
      <c r="AQ1436" s="53"/>
      <c r="AR1436" s="53"/>
      <c r="AS1436" s="53"/>
      <c r="AT1436" s="53"/>
      <c r="AU1436" s="53"/>
      <c r="AV1436" s="53"/>
      <c r="AW1436" s="53"/>
      <c r="AX1436" s="53"/>
      <c r="AY1436" s="53"/>
      <c r="AZ1436" s="53"/>
      <c r="BA1436" s="53"/>
      <c r="BB1436" s="53"/>
      <c r="BC1436" s="53"/>
      <c r="BD1436" s="53"/>
      <c r="BE1436" s="53"/>
      <c r="BF1436" s="53"/>
      <c r="BG1436" s="53"/>
      <c r="BH1436" s="53"/>
      <c r="BI1436" s="53"/>
      <c r="BJ1436" s="53"/>
      <c r="BK1436" s="53"/>
      <c r="BL1436" s="53"/>
      <c r="BM1436" s="53"/>
      <c r="BN1436" s="53"/>
      <c r="BO1436" s="53"/>
      <c r="BP1436" s="53"/>
      <c r="BQ1436" s="53"/>
      <c r="BR1436" s="53"/>
      <c r="BS1436" s="53"/>
      <c r="BT1436" s="53"/>
      <c r="BU1436" s="53"/>
      <c r="BV1436" s="53"/>
      <c r="BW1436" s="53"/>
      <c r="BX1436" s="53"/>
      <c r="BY1436" s="53"/>
      <c r="BZ1436" s="53"/>
      <c r="CA1436" s="53"/>
      <c r="CB1436" s="53"/>
    </row>
    <row r="1437" spans="4:80" x14ac:dyDescent="0.25">
      <c r="D1437" s="57" t="s">
        <v>333</v>
      </c>
      <c r="E1437" s="53"/>
      <c r="F1437" s="53"/>
      <c r="G1437" s="53"/>
      <c r="H1437" s="53"/>
      <c r="I1437" s="53"/>
      <c r="J1437" s="53"/>
      <c r="K1437" s="53"/>
      <c r="L1437" s="53"/>
      <c r="M1437" s="53"/>
      <c r="N1437" s="53"/>
      <c r="O1437" s="53"/>
      <c r="P1437" s="53"/>
      <c r="Q1437" s="53"/>
      <c r="R1437" s="53"/>
      <c r="S1437" s="53"/>
      <c r="T1437" s="53"/>
      <c r="U1437" s="53"/>
      <c r="V1437" s="53"/>
      <c r="W1437" s="53"/>
      <c r="X1437" s="53"/>
      <c r="Y1437" s="53"/>
      <c r="Z1437" s="53"/>
      <c r="AA1437" s="53"/>
      <c r="AB1437" s="53"/>
      <c r="AC1437" s="53"/>
      <c r="AD1437" s="53"/>
      <c r="AE1437" s="53"/>
      <c r="AF1437" s="53"/>
      <c r="AG1437" s="53"/>
      <c r="AH1437" s="53"/>
      <c r="AI1437" s="53"/>
      <c r="AJ1437" s="53"/>
      <c r="AK1437" s="53"/>
      <c r="AL1437" s="53"/>
      <c r="AM1437" s="53"/>
      <c r="AN1437" s="53"/>
      <c r="AO1437" s="53"/>
      <c r="AP1437" s="53"/>
      <c r="AQ1437" s="53"/>
      <c r="AR1437" s="53"/>
      <c r="AS1437" s="53"/>
      <c r="AT1437" s="53"/>
      <c r="AU1437" s="53"/>
      <c r="AV1437" s="53"/>
      <c r="AW1437" s="53"/>
      <c r="AX1437" s="53"/>
      <c r="AY1437" s="53"/>
      <c r="AZ1437" s="53"/>
      <c r="BA1437" s="53"/>
      <c r="BB1437" s="53"/>
      <c r="BC1437" s="53"/>
      <c r="BD1437" s="53"/>
      <c r="BE1437" s="53"/>
      <c r="BF1437" s="53"/>
      <c r="BG1437" s="53"/>
      <c r="BH1437" s="53"/>
      <c r="BI1437" s="53"/>
      <c r="BJ1437" s="53"/>
      <c r="BK1437" s="53"/>
      <c r="BL1437" s="53"/>
      <c r="BM1437" s="53"/>
      <c r="BN1437" s="53"/>
      <c r="BO1437" s="53"/>
      <c r="BP1437" s="53"/>
      <c r="BQ1437" s="53"/>
      <c r="BR1437" s="53"/>
      <c r="BS1437" s="53"/>
      <c r="BT1437" s="53"/>
      <c r="BU1437" s="53"/>
      <c r="BV1437" s="53"/>
      <c r="BW1437" s="53"/>
      <c r="BX1437" s="53"/>
      <c r="BY1437" s="53"/>
      <c r="BZ1437" s="53"/>
      <c r="CA1437" s="53"/>
      <c r="CB1437" s="53"/>
    </row>
    <row r="1438" spans="4:80" x14ac:dyDescent="0.25">
      <c r="D1438" s="56" t="s">
        <v>368</v>
      </c>
      <c r="E1438" s="52"/>
      <c r="F1438" s="52"/>
      <c r="G1438" s="52"/>
      <c r="H1438" s="52"/>
      <c r="I1438" s="52"/>
      <c r="J1438" s="52"/>
      <c r="K1438" s="52"/>
      <c r="L1438" s="52"/>
      <c r="M1438" s="52"/>
      <c r="N1438" s="52"/>
      <c r="O1438" s="52"/>
      <c r="P1438" s="52"/>
      <c r="Q1438" s="52"/>
      <c r="R1438" s="52"/>
      <c r="S1438" s="52"/>
      <c r="T1438" s="52"/>
      <c r="U1438" s="52"/>
      <c r="V1438" s="52"/>
      <c r="W1438" s="52"/>
      <c r="X1438" s="52"/>
      <c r="Y1438" s="52"/>
      <c r="Z1438" s="52"/>
      <c r="AA1438" s="52"/>
      <c r="AB1438" s="52"/>
      <c r="AC1438" s="52"/>
      <c r="AD1438" s="52"/>
      <c r="AE1438" s="52"/>
      <c r="AF1438" s="52"/>
      <c r="AG1438" s="52"/>
      <c r="AH1438" s="52"/>
      <c r="AI1438" s="52"/>
      <c r="AJ1438" s="52"/>
      <c r="AK1438" s="52"/>
      <c r="AL1438" s="52"/>
      <c r="AM1438" s="52"/>
      <c r="AN1438" s="52"/>
      <c r="AO1438" s="52"/>
      <c r="AP1438" s="52"/>
      <c r="AQ1438" s="52"/>
      <c r="AR1438" s="52"/>
      <c r="AS1438" s="52"/>
      <c r="AT1438" s="52"/>
      <c r="AU1438" s="52"/>
      <c r="AV1438" s="52"/>
      <c r="AW1438" s="52"/>
      <c r="AX1438" s="52"/>
      <c r="AY1438" s="52"/>
      <c r="AZ1438" s="52"/>
      <c r="BA1438" s="52"/>
      <c r="BB1438" s="52"/>
      <c r="BC1438" s="52"/>
      <c r="BD1438" s="52"/>
      <c r="BE1438" s="52"/>
      <c r="BF1438" s="52"/>
      <c r="BG1438" s="52"/>
      <c r="BH1438" s="52"/>
      <c r="BI1438" s="52"/>
      <c r="BJ1438" s="52"/>
      <c r="BK1438" s="52"/>
      <c r="BL1438" s="52"/>
      <c r="BM1438" s="52"/>
      <c r="BN1438" s="52"/>
      <c r="BO1438" s="52"/>
      <c r="BP1438" s="52"/>
      <c r="BQ1438" s="52"/>
      <c r="BR1438" s="52"/>
      <c r="BS1438" s="52"/>
      <c r="BT1438" s="52"/>
      <c r="BU1438" s="52"/>
      <c r="BV1438" s="52"/>
      <c r="BW1438" s="52"/>
      <c r="BX1438" s="52"/>
      <c r="BY1438" s="52"/>
      <c r="BZ1438" s="52"/>
      <c r="CA1438" s="52"/>
      <c r="CB1438" s="52"/>
    </row>
    <row r="1439" spans="4:80" x14ac:dyDescent="0.25">
      <c r="D1439" s="56"/>
      <c r="E1439" s="52"/>
      <c r="F1439" s="52"/>
      <c r="G1439" s="52"/>
      <c r="H1439" s="52"/>
      <c r="I1439" s="52"/>
      <c r="J1439" s="52"/>
      <c r="K1439" s="52"/>
      <c r="L1439" s="52"/>
      <c r="M1439" s="52"/>
      <c r="N1439" s="52"/>
      <c r="O1439" s="52"/>
      <c r="P1439" s="52"/>
      <c r="Q1439" s="52"/>
      <c r="R1439" s="52"/>
      <c r="S1439" s="52"/>
      <c r="T1439" s="52"/>
      <c r="U1439" s="52"/>
      <c r="V1439" s="52"/>
      <c r="W1439" s="52"/>
      <c r="X1439" s="52"/>
      <c r="Y1439" s="52"/>
      <c r="Z1439" s="52"/>
      <c r="AA1439" s="52"/>
      <c r="AB1439" s="52"/>
      <c r="AC1439" s="52"/>
      <c r="AD1439" s="52"/>
      <c r="AE1439" s="52"/>
      <c r="AF1439" s="52"/>
      <c r="AG1439" s="52"/>
      <c r="AH1439" s="52"/>
      <c r="AI1439" s="52"/>
      <c r="AJ1439" s="52"/>
      <c r="AK1439" s="52"/>
      <c r="AL1439" s="52"/>
      <c r="AM1439" s="52"/>
      <c r="AN1439" s="52"/>
      <c r="AO1439" s="52"/>
      <c r="AP1439" s="52"/>
      <c r="AQ1439" s="52"/>
      <c r="AR1439" s="52"/>
      <c r="AS1439" s="52"/>
      <c r="AT1439" s="52"/>
      <c r="AU1439" s="52"/>
      <c r="AV1439" s="52"/>
      <c r="AW1439" s="52"/>
      <c r="AX1439" s="52"/>
      <c r="AY1439" s="52"/>
      <c r="AZ1439" s="52"/>
      <c r="BA1439" s="52"/>
      <c r="BB1439" s="52"/>
      <c r="BC1439" s="52"/>
      <c r="BD1439" s="52"/>
      <c r="BE1439" s="52"/>
      <c r="BF1439" s="52"/>
      <c r="BG1439" s="52"/>
      <c r="BH1439" s="52"/>
      <c r="BI1439" s="52"/>
      <c r="BJ1439" s="52"/>
      <c r="BK1439" s="52"/>
      <c r="BL1439" s="52"/>
      <c r="BM1439" s="52"/>
      <c r="BN1439" s="52"/>
      <c r="BO1439" s="52"/>
      <c r="BP1439" s="52"/>
      <c r="BQ1439" s="52"/>
      <c r="BR1439" s="52"/>
      <c r="BS1439" s="52"/>
      <c r="BT1439" s="52"/>
      <c r="BU1439" s="52"/>
      <c r="BV1439" s="52"/>
      <c r="BW1439" s="52"/>
      <c r="BX1439" s="52"/>
      <c r="BY1439" s="52"/>
      <c r="BZ1439" s="52"/>
      <c r="CA1439" s="52"/>
      <c r="CB1439" s="52"/>
    </row>
    <row r="1440" spans="4:80" x14ac:dyDescent="0.25">
      <c r="D1440" s="56" t="s">
        <v>508</v>
      </c>
      <c r="E1440" s="52"/>
      <c r="F1440" s="52"/>
      <c r="G1440" s="52"/>
      <c r="H1440" s="52"/>
      <c r="I1440" s="52"/>
      <c r="J1440" s="52"/>
      <c r="K1440" s="52"/>
      <c r="L1440" s="52"/>
      <c r="M1440" s="52"/>
      <c r="N1440" s="52"/>
      <c r="O1440" s="52"/>
      <c r="P1440" s="52"/>
      <c r="Q1440" s="52"/>
      <c r="R1440" s="52"/>
      <c r="S1440" s="52"/>
      <c r="T1440" s="52"/>
      <c r="U1440" s="52"/>
      <c r="V1440" s="52"/>
      <c r="W1440" s="52"/>
      <c r="X1440" s="52"/>
      <c r="Y1440" s="52"/>
      <c r="Z1440" s="52"/>
      <c r="AA1440" s="52"/>
      <c r="AB1440" s="52"/>
      <c r="AC1440" s="52"/>
      <c r="AD1440" s="52"/>
      <c r="AE1440" s="52"/>
      <c r="AF1440" s="52"/>
      <c r="AG1440" s="52"/>
      <c r="AH1440" s="52"/>
      <c r="AI1440" s="52"/>
      <c r="AJ1440" s="52"/>
      <c r="AK1440" s="52"/>
      <c r="AL1440" s="52"/>
      <c r="AM1440" s="52"/>
      <c r="AN1440" s="52"/>
      <c r="AO1440" s="52"/>
      <c r="AP1440" s="52"/>
      <c r="AQ1440" s="52"/>
      <c r="AR1440" s="52"/>
      <c r="AS1440" s="52"/>
      <c r="AT1440" s="52"/>
      <c r="AU1440" s="52"/>
      <c r="AV1440" s="52"/>
      <c r="AW1440" s="52"/>
      <c r="AX1440" s="52"/>
      <c r="AY1440" s="52"/>
      <c r="AZ1440" s="52"/>
      <c r="BA1440" s="52"/>
      <c r="BB1440" s="52"/>
      <c r="BC1440" s="52"/>
      <c r="BD1440" s="52"/>
      <c r="BE1440" s="52"/>
      <c r="BF1440" s="52"/>
      <c r="BG1440" s="52"/>
      <c r="BH1440" s="52"/>
      <c r="BI1440" s="52"/>
      <c r="BJ1440" s="52"/>
      <c r="BK1440" s="52"/>
      <c r="BL1440" s="52"/>
      <c r="BM1440" s="52"/>
      <c r="BN1440" s="52"/>
      <c r="BO1440" s="52"/>
      <c r="BP1440" s="52"/>
      <c r="BQ1440" s="52"/>
      <c r="BR1440" s="52"/>
      <c r="BS1440" s="52"/>
      <c r="BT1440" s="52"/>
      <c r="BU1440" s="52"/>
      <c r="BV1440" s="52"/>
      <c r="BW1440" s="52"/>
      <c r="BX1440" s="52"/>
      <c r="BY1440" s="52"/>
      <c r="BZ1440" s="52"/>
      <c r="CA1440" s="52"/>
      <c r="CB1440" s="52"/>
    </row>
    <row r="1441" spans="4:80" x14ac:dyDescent="0.25">
      <c r="D1441" s="56" t="s">
        <v>525</v>
      </c>
      <c r="E1441" s="52"/>
      <c r="F1441" s="52"/>
      <c r="G1441" s="52"/>
      <c r="H1441" s="52"/>
      <c r="I1441" s="52"/>
      <c r="J1441" s="52"/>
      <c r="K1441" s="52"/>
      <c r="L1441" s="52"/>
      <c r="M1441" s="52"/>
      <c r="N1441" s="52"/>
      <c r="O1441" s="52"/>
      <c r="P1441" s="52"/>
      <c r="Q1441" s="52"/>
      <c r="R1441" s="52"/>
      <c r="S1441" s="52"/>
      <c r="T1441" s="52"/>
      <c r="U1441" s="52"/>
      <c r="V1441" s="52"/>
      <c r="W1441" s="52"/>
      <c r="X1441" s="52"/>
      <c r="Y1441" s="52"/>
      <c r="Z1441" s="52"/>
      <c r="AA1441" s="52"/>
      <c r="AB1441" s="52"/>
      <c r="AC1441" s="52"/>
      <c r="AD1441" s="52"/>
      <c r="AE1441" s="52"/>
      <c r="AF1441" s="52"/>
      <c r="AG1441" s="52"/>
      <c r="AH1441" s="52"/>
      <c r="AI1441" s="52"/>
      <c r="AJ1441" s="52"/>
      <c r="AK1441" s="52"/>
      <c r="AL1441" s="52"/>
      <c r="AM1441" s="52"/>
      <c r="AN1441" s="52"/>
      <c r="AO1441" s="52"/>
      <c r="AP1441" s="52"/>
      <c r="AQ1441" s="52"/>
      <c r="AR1441" s="52"/>
      <c r="AS1441" s="52"/>
      <c r="AT1441" s="52"/>
      <c r="AU1441" s="52"/>
      <c r="AV1441" s="52"/>
      <c r="AW1441" s="52"/>
      <c r="AX1441" s="52"/>
      <c r="AY1441" s="52"/>
      <c r="AZ1441" s="52"/>
      <c r="BA1441" s="52"/>
      <c r="BB1441" s="52"/>
      <c r="BC1441" s="52"/>
      <c r="BD1441" s="52"/>
      <c r="BE1441" s="52"/>
      <c r="BF1441" s="52"/>
      <c r="BG1441" s="52"/>
      <c r="BH1441" s="52"/>
      <c r="BI1441" s="52"/>
      <c r="BJ1441" s="52"/>
      <c r="BK1441" s="52"/>
      <c r="BL1441" s="52"/>
      <c r="BM1441" s="52"/>
      <c r="BN1441" s="52"/>
      <c r="BO1441" s="52"/>
      <c r="BP1441" s="52"/>
      <c r="BQ1441" s="52"/>
      <c r="BR1441" s="52"/>
      <c r="BS1441" s="52"/>
      <c r="BT1441" s="52"/>
      <c r="BU1441" s="52"/>
      <c r="BV1441" s="52"/>
      <c r="BW1441" s="52"/>
      <c r="BX1441" s="52"/>
      <c r="BY1441" s="52"/>
      <c r="BZ1441" s="52"/>
      <c r="CA1441" s="52"/>
      <c r="CB1441" s="52"/>
    </row>
    <row r="1442" spans="4:80" x14ac:dyDescent="0.25">
      <c r="D1442" s="56" t="s">
        <v>526</v>
      </c>
      <c r="E1442" s="52"/>
      <c r="F1442" s="52"/>
      <c r="G1442" s="52"/>
      <c r="H1442" s="52"/>
      <c r="I1442" s="52"/>
      <c r="J1442" s="52"/>
      <c r="K1442" s="52"/>
      <c r="L1442" s="52"/>
      <c r="M1442" s="52"/>
      <c r="N1442" s="52"/>
      <c r="O1442" s="52"/>
      <c r="P1442" s="52"/>
      <c r="Q1442" s="52"/>
      <c r="R1442" s="52"/>
      <c r="S1442" s="52"/>
      <c r="T1442" s="52"/>
      <c r="U1442" s="52"/>
      <c r="V1442" s="52"/>
      <c r="W1442" s="52"/>
      <c r="X1442" s="52"/>
      <c r="Y1442" s="52"/>
      <c r="Z1442" s="52"/>
      <c r="AA1442" s="52"/>
      <c r="AB1442" s="52"/>
      <c r="AC1442" s="52"/>
      <c r="AD1442" s="52"/>
      <c r="AE1442" s="52"/>
      <c r="AF1442" s="52"/>
      <c r="AG1442" s="52"/>
      <c r="AH1442" s="52"/>
      <c r="AI1442" s="52"/>
      <c r="AJ1442" s="52"/>
      <c r="AK1442" s="52"/>
      <c r="AL1442" s="52"/>
      <c r="AM1442" s="52"/>
      <c r="AN1442" s="52"/>
      <c r="AO1442" s="52"/>
      <c r="AP1442" s="52"/>
      <c r="AQ1442" s="52"/>
      <c r="AR1442" s="52"/>
      <c r="AS1442" s="52"/>
      <c r="AT1442" s="52"/>
      <c r="AU1442" s="52"/>
      <c r="AV1442" s="52"/>
      <c r="AW1442" s="52"/>
      <c r="AX1442" s="52"/>
      <c r="AY1442" s="52"/>
      <c r="AZ1442" s="52"/>
      <c r="BA1442" s="52"/>
      <c r="BB1442" s="52"/>
      <c r="BC1442" s="52"/>
      <c r="BD1442" s="52"/>
      <c r="BE1442" s="52"/>
      <c r="BF1442" s="52"/>
      <c r="BG1442" s="52"/>
      <c r="BH1442" s="52"/>
      <c r="BI1442" s="52"/>
      <c r="BJ1442" s="52"/>
      <c r="BK1442" s="52"/>
      <c r="BL1442" s="52"/>
      <c r="BM1442" s="52"/>
      <c r="BN1442" s="52"/>
      <c r="BO1442" s="52"/>
      <c r="BP1442" s="52"/>
      <c r="BQ1442" s="52"/>
      <c r="BR1442" s="52"/>
      <c r="BS1442" s="52"/>
      <c r="BT1442" s="52"/>
      <c r="BU1442" s="52"/>
      <c r="BV1442" s="52"/>
      <c r="BW1442" s="52"/>
      <c r="BX1442" s="52"/>
      <c r="BY1442" s="52"/>
      <c r="BZ1442" s="52"/>
      <c r="CA1442" s="52"/>
      <c r="CB1442" s="52"/>
    </row>
    <row r="1443" spans="4:80" x14ac:dyDescent="0.25">
      <c r="D1443" s="56" t="s">
        <v>299</v>
      </c>
      <c r="E1443" s="52"/>
      <c r="F1443" s="52"/>
      <c r="G1443" s="52"/>
      <c r="H1443" s="52"/>
      <c r="I1443" s="52"/>
      <c r="J1443" s="52"/>
      <c r="K1443" s="52"/>
      <c r="L1443" s="52"/>
      <c r="M1443" s="52"/>
      <c r="N1443" s="52"/>
      <c r="O1443" s="52"/>
      <c r="P1443" s="52"/>
      <c r="Q1443" s="52"/>
      <c r="R1443" s="52"/>
      <c r="S1443" s="52"/>
      <c r="T1443" s="52"/>
      <c r="U1443" s="52"/>
      <c r="V1443" s="52"/>
      <c r="W1443" s="52"/>
      <c r="X1443" s="52"/>
      <c r="Y1443" s="52"/>
      <c r="Z1443" s="52"/>
      <c r="AA1443" s="52"/>
      <c r="AB1443" s="52"/>
      <c r="AC1443" s="52"/>
      <c r="AD1443" s="52"/>
      <c r="AE1443" s="52"/>
      <c r="AF1443" s="52"/>
      <c r="AG1443" s="52"/>
      <c r="AH1443" s="52"/>
      <c r="AI1443" s="52"/>
      <c r="AJ1443" s="52"/>
      <c r="AK1443" s="52"/>
      <c r="AL1443" s="52"/>
      <c r="AM1443" s="52"/>
      <c r="AN1443" s="52"/>
      <c r="AO1443" s="52"/>
      <c r="AP1443" s="52"/>
      <c r="AQ1443" s="52"/>
      <c r="AR1443" s="52"/>
      <c r="AS1443" s="52"/>
      <c r="AT1443" s="52"/>
      <c r="AU1443" s="52"/>
      <c r="AV1443" s="52"/>
      <c r="AW1443" s="52"/>
      <c r="AX1443" s="52"/>
      <c r="AY1443" s="52"/>
      <c r="AZ1443" s="52"/>
      <c r="BA1443" s="52"/>
      <c r="BB1443" s="52"/>
      <c r="BC1443" s="52"/>
      <c r="BD1443" s="52"/>
      <c r="BE1443" s="52"/>
      <c r="BF1443" s="52"/>
      <c r="BG1443" s="52"/>
      <c r="BH1443" s="52"/>
      <c r="BI1443" s="52"/>
      <c r="BJ1443" s="52"/>
      <c r="BK1443" s="52"/>
      <c r="BL1443" s="52"/>
      <c r="BM1443" s="52"/>
      <c r="BN1443" s="52"/>
      <c r="BO1443" s="52"/>
      <c r="BP1443" s="52"/>
      <c r="BQ1443" s="52"/>
      <c r="BR1443" s="52"/>
      <c r="BS1443" s="52"/>
      <c r="BT1443" s="52"/>
      <c r="BU1443" s="52"/>
      <c r="BV1443" s="52"/>
      <c r="BW1443" s="52"/>
      <c r="BX1443" s="52"/>
      <c r="BY1443" s="52"/>
      <c r="BZ1443" s="52"/>
      <c r="CA1443" s="52"/>
      <c r="CB1443" s="52"/>
    </row>
    <row r="1444" spans="4:80" x14ac:dyDescent="0.25">
      <c r="D1444" s="56" t="s">
        <v>364</v>
      </c>
      <c r="E1444" s="52"/>
      <c r="F1444" s="52"/>
      <c r="G1444" s="52"/>
      <c r="H1444" s="52"/>
      <c r="I1444" s="52"/>
      <c r="J1444" s="52"/>
      <c r="K1444" s="52"/>
      <c r="L1444" s="52"/>
      <c r="M1444" s="52"/>
      <c r="N1444" s="52"/>
      <c r="O1444" s="52"/>
      <c r="P1444" s="52"/>
      <c r="Q1444" s="52"/>
      <c r="R1444" s="52"/>
      <c r="S1444" s="52"/>
      <c r="T1444" s="52"/>
      <c r="U1444" s="52"/>
      <c r="V1444" s="52"/>
      <c r="W1444" s="52"/>
      <c r="X1444" s="52"/>
      <c r="Y1444" s="52"/>
      <c r="Z1444" s="52"/>
      <c r="AA1444" s="52"/>
      <c r="AB1444" s="52"/>
      <c r="AC1444" s="52"/>
      <c r="AD1444" s="52"/>
      <c r="AE1444" s="52"/>
      <c r="AF1444" s="52"/>
      <c r="AG1444" s="52"/>
      <c r="AH1444" s="52"/>
      <c r="AI1444" s="52"/>
      <c r="AJ1444" s="52"/>
      <c r="AK1444" s="52"/>
      <c r="AL1444" s="52"/>
      <c r="AM1444" s="52"/>
      <c r="AN1444" s="52"/>
      <c r="AO1444" s="52"/>
      <c r="AP1444" s="52"/>
      <c r="AQ1444" s="52"/>
      <c r="AR1444" s="52"/>
      <c r="AS1444" s="52"/>
      <c r="AT1444" s="52"/>
      <c r="AU1444" s="52"/>
      <c r="AV1444" s="52"/>
      <c r="AW1444" s="52"/>
      <c r="AX1444" s="52"/>
      <c r="AY1444" s="52"/>
      <c r="AZ1444" s="52"/>
      <c r="BA1444" s="52"/>
      <c r="BB1444" s="52"/>
      <c r="BC1444" s="52"/>
      <c r="BD1444" s="52"/>
      <c r="BE1444" s="52"/>
      <c r="BF1444" s="52"/>
      <c r="BG1444" s="52"/>
      <c r="BH1444" s="52"/>
      <c r="BI1444" s="52"/>
      <c r="BJ1444" s="52"/>
      <c r="BK1444" s="52"/>
      <c r="BL1444" s="52"/>
      <c r="BM1444" s="52"/>
      <c r="BN1444" s="52"/>
      <c r="BO1444" s="52"/>
      <c r="BP1444" s="52"/>
      <c r="BQ1444" s="52"/>
      <c r="BR1444" s="52"/>
      <c r="BS1444" s="52"/>
      <c r="BT1444" s="52"/>
      <c r="BU1444" s="52"/>
      <c r="BV1444" s="52"/>
      <c r="BW1444" s="52"/>
      <c r="BX1444" s="52"/>
      <c r="BY1444" s="52"/>
      <c r="BZ1444" s="52"/>
      <c r="CA1444" s="52"/>
      <c r="CB1444" s="52"/>
    </row>
    <row r="1445" spans="4:80" x14ac:dyDescent="0.25">
      <c r="D1445" s="56" t="s">
        <v>527</v>
      </c>
      <c r="E1445" s="52"/>
      <c r="F1445" s="52"/>
      <c r="G1445" s="52"/>
      <c r="H1445" s="52"/>
      <c r="I1445" s="52"/>
      <c r="J1445" s="52"/>
      <c r="K1445" s="52"/>
      <c r="L1445" s="52"/>
      <c r="M1445" s="52"/>
      <c r="N1445" s="52"/>
      <c r="O1445" s="52"/>
      <c r="P1445" s="52"/>
      <c r="Q1445" s="52"/>
      <c r="R1445" s="52"/>
      <c r="S1445" s="52"/>
      <c r="T1445" s="52"/>
      <c r="U1445" s="52"/>
      <c r="V1445" s="52"/>
      <c r="W1445" s="52"/>
      <c r="X1445" s="52"/>
      <c r="Y1445" s="52"/>
      <c r="Z1445" s="52"/>
      <c r="AA1445" s="52"/>
      <c r="AB1445" s="52"/>
      <c r="AC1445" s="52"/>
      <c r="AD1445" s="52"/>
      <c r="AE1445" s="52"/>
      <c r="AF1445" s="52"/>
      <c r="AG1445" s="52"/>
      <c r="AH1445" s="52"/>
      <c r="AI1445" s="52"/>
      <c r="AJ1445" s="52"/>
      <c r="AK1445" s="52"/>
      <c r="AL1445" s="52"/>
      <c r="AM1445" s="52"/>
      <c r="AN1445" s="52"/>
      <c r="AO1445" s="52"/>
      <c r="AP1445" s="52"/>
      <c r="AQ1445" s="52"/>
      <c r="AR1445" s="52"/>
      <c r="AS1445" s="52"/>
      <c r="AT1445" s="52"/>
      <c r="AU1445" s="52"/>
      <c r="AV1445" s="52"/>
      <c r="AW1445" s="52"/>
      <c r="AX1445" s="52"/>
      <c r="AY1445" s="52"/>
      <c r="AZ1445" s="52"/>
      <c r="BA1445" s="52"/>
      <c r="BB1445" s="52"/>
      <c r="BC1445" s="52"/>
      <c r="BD1445" s="52"/>
      <c r="BE1445" s="52"/>
      <c r="BF1445" s="52"/>
      <c r="BG1445" s="52"/>
      <c r="BH1445" s="52"/>
      <c r="BI1445" s="52"/>
      <c r="BJ1445" s="52"/>
      <c r="BK1445" s="52"/>
      <c r="BL1445" s="52"/>
      <c r="BM1445" s="52"/>
      <c r="BN1445" s="52"/>
      <c r="BO1445" s="52"/>
      <c r="BP1445" s="52"/>
      <c r="BQ1445" s="52"/>
      <c r="BR1445" s="52"/>
      <c r="BS1445" s="52"/>
      <c r="BT1445" s="52"/>
      <c r="BU1445" s="52"/>
      <c r="BV1445" s="52"/>
      <c r="BW1445" s="52"/>
      <c r="BX1445" s="52"/>
      <c r="BY1445" s="52"/>
      <c r="BZ1445" s="52"/>
      <c r="CA1445" s="52"/>
      <c r="CB1445" s="52"/>
    </row>
    <row r="1446" spans="4:80" x14ac:dyDescent="0.25">
      <c r="D1446" s="56" t="s">
        <v>370</v>
      </c>
      <c r="E1446" s="52"/>
      <c r="F1446" s="52"/>
      <c r="G1446" s="52"/>
      <c r="H1446" s="52"/>
      <c r="I1446" s="52"/>
      <c r="J1446" s="52"/>
      <c r="K1446" s="52"/>
      <c r="L1446" s="52"/>
      <c r="M1446" s="52"/>
      <c r="N1446" s="52"/>
      <c r="O1446" s="52"/>
      <c r="P1446" s="52"/>
      <c r="Q1446" s="52"/>
      <c r="R1446" s="52"/>
      <c r="S1446" s="52"/>
      <c r="T1446" s="52"/>
      <c r="U1446" s="52"/>
      <c r="V1446" s="52"/>
      <c r="W1446" s="52"/>
      <c r="X1446" s="52"/>
      <c r="Y1446" s="52"/>
      <c r="Z1446" s="52"/>
      <c r="AA1446" s="52"/>
      <c r="AB1446" s="52"/>
      <c r="AC1446" s="52"/>
      <c r="AD1446" s="52"/>
      <c r="AE1446" s="52"/>
      <c r="AF1446" s="52"/>
      <c r="AG1446" s="52"/>
      <c r="AH1446" s="52"/>
      <c r="AI1446" s="52"/>
      <c r="AJ1446" s="52"/>
      <c r="AK1446" s="52"/>
      <c r="AL1446" s="52"/>
      <c r="AM1446" s="52"/>
      <c r="AN1446" s="52"/>
      <c r="AO1446" s="52"/>
      <c r="AP1446" s="52"/>
      <c r="AQ1446" s="52"/>
      <c r="AR1446" s="52"/>
      <c r="AS1446" s="52"/>
      <c r="AT1446" s="52"/>
      <c r="AU1446" s="52"/>
      <c r="AV1446" s="52"/>
      <c r="AW1446" s="52"/>
      <c r="AX1446" s="52"/>
      <c r="AY1446" s="52"/>
      <c r="AZ1446" s="52"/>
      <c r="BA1446" s="52"/>
      <c r="BB1446" s="52"/>
      <c r="BC1446" s="52"/>
      <c r="BD1446" s="52"/>
      <c r="BE1446" s="52"/>
      <c r="BF1446" s="52"/>
      <c r="BG1446" s="52"/>
      <c r="BH1446" s="52"/>
      <c r="BI1446" s="52"/>
      <c r="BJ1446" s="52"/>
      <c r="BK1446" s="52"/>
      <c r="BL1446" s="52"/>
      <c r="BM1446" s="52"/>
      <c r="BN1446" s="52"/>
      <c r="BO1446" s="52"/>
      <c r="BP1446" s="52"/>
      <c r="BQ1446" s="52"/>
      <c r="BR1446" s="52"/>
      <c r="BS1446" s="52"/>
      <c r="BT1446" s="52"/>
      <c r="BU1446" s="52"/>
      <c r="BV1446" s="52"/>
      <c r="BW1446" s="52"/>
      <c r="BX1446" s="52"/>
      <c r="BY1446" s="52"/>
      <c r="BZ1446" s="52"/>
      <c r="CA1446" s="52"/>
      <c r="CB1446" s="52"/>
    </row>
    <row r="1447" spans="4:80" x14ac:dyDescent="0.25">
      <c r="D1447" s="56" t="s">
        <v>528</v>
      </c>
      <c r="E1447" s="52"/>
      <c r="F1447" s="52"/>
      <c r="G1447" s="52"/>
      <c r="H1447" s="52"/>
      <c r="I1447" s="52"/>
      <c r="J1447" s="52"/>
      <c r="K1447" s="52"/>
      <c r="L1447" s="52"/>
      <c r="M1447" s="52"/>
      <c r="N1447" s="52"/>
      <c r="O1447" s="52"/>
      <c r="P1447" s="52"/>
      <c r="Q1447" s="52"/>
      <c r="R1447" s="52"/>
      <c r="S1447" s="52"/>
      <c r="T1447" s="52"/>
      <c r="U1447" s="52"/>
      <c r="V1447" s="52"/>
      <c r="W1447" s="52"/>
      <c r="X1447" s="52"/>
      <c r="Y1447" s="52"/>
      <c r="Z1447" s="52"/>
      <c r="AA1447" s="52"/>
      <c r="AB1447" s="52"/>
      <c r="AC1447" s="52"/>
      <c r="AD1447" s="52"/>
      <c r="AE1447" s="52"/>
      <c r="AF1447" s="52"/>
      <c r="AG1447" s="52"/>
      <c r="AH1447" s="52"/>
      <c r="AI1447" s="52"/>
      <c r="AJ1447" s="52"/>
      <c r="AK1447" s="52"/>
      <c r="AL1447" s="52"/>
      <c r="AM1447" s="52"/>
      <c r="AN1447" s="52"/>
      <c r="AO1447" s="52"/>
      <c r="AP1447" s="52"/>
      <c r="AQ1447" s="52"/>
      <c r="AR1447" s="52"/>
      <c r="AS1447" s="52"/>
      <c r="AT1447" s="52"/>
      <c r="AU1447" s="52"/>
      <c r="AV1447" s="52"/>
      <c r="AW1447" s="52"/>
      <c r="AX1447" s="52"/>
      <c r="AY1447" s="52"/>
      <c r="AZ1447" s="52"/>
      <c r="BA1447" s="52"/>
      <c r="BB1447" s="52"/>
      <c r="BC1447" s="52"/>
      <c r="BD1447" s="52"/>
      <c r="BE1447" s="52"/>
      <c r="BF1447" s="52"/>
      <c r="BG1447" s="52"/>
      <c r="BH1447" s="52"/>
      <c r="BI1447" s="52"/>
      <c r="BJ1447" s="52"/>
      <c r="BK1447" s="52"/>
      <c r="BL1447" s="52"/>
      <c r="BM1447" s="52"/>
      <c r="BN1447" s="52"/>
      <c r="BO1447" s="52"/>
      <c r="BP1447" s="52"/>
      <c r="BQ1447" s="52"/>
      <c r="BR1447" s="52"/>
      <c r="BS1447" s="52"/>
      <c r="BT1447" s="52"/>
      <c r="BU1447" s="52"/>
      <c r="BV1447" s="52"/>
      <c r="BW1447" s="52"/>
      <c r="BX1447" s="52"/>
      <c r="BY1447" s="52"/>
      <c r="BZ1447" s="52"/>
      <c r="CA1447" s="52"/>
      <c r="CB1447" s="52"/>
    </row>
    <row r="1448" spans="4:80" x14ac:dyDescent="0.25">
      <c r="D1448" s="56" t="s">
        <v>259</v>
      </c>
      <c r="E1448" s="52"/>
      <c r="F1448" s="52"/>
      <c r="G1448" s="52"/>
      <c r="H1448" s="52"/>
      <c r="I1448" s="52"/>
      <c r="J1448" s="52"/>
      <c r="K1448" s="52"/>
      <c r="L1448" s="52"/>
      <c r="M1448" s="52"/>
      <c r="N1448" s="52"/>
      <c r="O1448" s="52"/>
      <c r="P1448" s="52"/>
      <c r="Q1448" s="52"/>
      <c r="R1448" s="52"/>
      <c r="S1448" s="52"/>
      <c r="T1448" s="52"/>
      <c r="U1448" s="52"/>
      <c r="V1448" s="52"/>
      <c r="W1448" s="52"/>
      <c r="X1448" s="52"/>
      <c r="Y1448" s="52"/>
      <c r="Z1448" s="52"/>
      <c r="AA1448" s="52"/>
      <c r="AB1448" s="52"/>
      <c r="AC1448" s="52"/>
      <c r="AD1448" s="52"/>
      <c r="AE1448" s="52"/>
      <c r="AF1448" s="52"/>
      <c r="AG1448" s="52"/>
      <c r="AH1448" s="52"/>
      <c r="AI1448" s="52"/>
      <c r="AJ1448" s="52"/>
      <c r="AK1448" s="52"/>
      <c r="AL1448" s="52"/>
      <c r="AM1448" s="52"/>
      <c r="AN1448" s="52"/>
      <c r="AO1448" s="52"/>
      <c r="AP1448" s="52"/>
      <c r="AQ1448" s="52"/>
      <c r="AR1448" s="52"/>
      <c r="AS1448" s="52"/>
      <c r="AT1448" s="52"/>
      <c r="AU1448" s="52"/>
      <c r="AV1448" s="52"/>
      <c r="AW1448" s="52"/>
      <c r="AX1448" s="52"/>
      <c r="AY1448" s="52"/>
      <c r="AZ1448" s="52"/>
      <c r="BA1448" s="52"/>
      <c r="BB1448" s="52"/>
      <c r="BC1448" s="52"/>
      <c r="BD1448" s="52"/>
      <c r="BE1448" s="52"/>
      <c r="BF1448" s="52"/>
      <c r="BG1448" s="52"/>
      <c r="BH1448" s="52"/>
      <c r="BI1448" s="52"/>
      <c r="BJ1448" s="52"/>
      <c r="BK1448" s="52"/>
      <c r="BL1448" s="52"/>
      <c r="BM1448" s="52"/>
      <c r="BN1448" s="52"/>
      <c r="BO1448" s="52"/>
      <c r="BP1448" s="52"/>
      <c r="BQ1448" s="52"/>
      <c r="BR1448" s="52"/>
      <c r="BS1448" s="52"/>
      <c r="BT1448" s="52"/>
      <c r="BU1448" s="52"/>
      <c r="BV1448" s="52"/>
      <c r="BW1448" s="52"/>
      <c r="BX1448" s="52"/>
      <c r="BY1448" s="52"/>
      <c r="BZ1448" s="52"/>
      <c r="CA1448" s="52"/>
      <c r="CB1448" s="52"/>
    </row>
    <row r="1450" spans="4:80" x14ac:dyDescent="0.25">
      <c r="D1450" s="285" t="s">
        <v>2889</v>
      </c>
    </row>
    <row r="1481" spans="2:4" x14ac:dyDescent="0.25">
      <c r="B1481" s="50">
        <v>0</v>
      </c>
      <c r="D1481" s="51" t="s">
        <v>2868</v>
      </c>
    </row>
    <row r="1482" spans="2:4" x14ac:dyDescent="0.25">
      <c r="D1482" s="59" t="s">
        <v>304</v>
      </c>
    </row>
    <row r="1484" spans="2:4" x14ac:dyDescent="0.25">
      <c r="D1484" s="285" t="s">
        <v>36</v>
      </c>
    </row>
    <row r="1485" spans="2:4" x14ac:dyDescent="0.25">
      <c r="D1485" s="54" t="s">
        <v>2890</v>
      </c>
    </row>
    <row r="1487" spans="2:4" x14ac:dyDescent="0.25">
      <c r="D1487" s="285" t="s">
        <v>2808</v>
      </c>
    </row>
    <row r="1530" spans="4:4" x14ac:dyDescent="0.25">
      <c r="D1530" s="285" t="s">
        <v>2855</v>
      </c>
    </row>
    <row r="1569" spans="4:69" x14ac:dyDescent="0.25">
      <c r="D1569" s="285" t="s">
        <v>484</v>
      </c>
    </row>
    <row r="1570" spans="4:69" x14ac:dyDescent="0.25">
      <c r="D1570" s="28" t="s">
        <v>2856</v>
      </c>
    </row>
    <row r="1572" spans="4:69" x14ac:dyDescent="0.25">
      <c r="D1572" s="51" t="s">
        <v>2809</v>
      </c>
      <c r="M1572" s="51" t="s">
        <v>2810</v>
      </c>
      <c r="X1572" s="51" t="s">
        <v>2811</v>
      </c>
      <c r="AG1572" s="51" t="s">
        <v>888</v>
      </c>
      <c r="AK1572" s="51" t="s">
        <v>768</v>
      </c>
      <c r="AT1572" s="51" t="s">
        <v>770</v>
      </c>
      <c r="BA1572" s="51" t="s">
        <v>852</v>
      </c>
      <c r="BF1572" s="51" t="s">
        <v>2812</v>
      </c>
      <c r="BQ1572" s="51" t="s">
        <v>2813</v>
      </c>
    </row>
    <row r="1573" spans="4:69" x14ac:dyDescent="0.25">
      <c r="D1573" s="285" t="s">
        <v>2814</v>
      </c>
      <c r="M1573" s="285" t="s">
        <v>2815</v>
      </c>
      <c r="X1573" s="285" t="s">
        <v>2816</v>
      </c>
      <c r="AG1573" s="58" t="s">
        <v>766</v>
      </c>
      <c r="AK1573" s="285" t="s">
        <v>2817</v>
      </c>
      <c r="AT1573" s="285" t="s">
        <v>2818</v>
      </c>
      <c r="BA1573" s="285" t="s">
        <v>2819</v>
      </c>
      <c r="BF1573" s="295" t="s">
        <v>2853</v>
      </c>
      <c r="BQ1573" s="295" t="s">
        <v>2854</v>
      </c>
    </row>
    <row r="1574" spans="4:69" x14ac:dyDescent="0.25">
      <c r="D1574" s="285" t="s">
        <v>2814</v>
      </c>
      <c r="M1574" s="285" t="s">
        <v>2815</v>
      </c>
      <c r="X1574" s="285" t="s">
        <v>2816</v>
      </c>
      <c r="AG1574" s="58" t="s">
        <v>766</v>
      </c>
      <c r="AK1574" s="285" t="s">
        <v>2820</v>
      </c>
      <c r="AT1574" s="285" t="s">
        <v>2821</v>
      </c>
      <c r="BA1574" s="285" t="s">
        <v>2822</v>
      </c>
      <c r="BF1574" s="295" t="s">
        <v>2853</v>
      </c>
      <c r="BQ1574" s="295" t="s">
        <v>2854</v>
      </c>
    </row>
    <row r="1575" spans="4:69" x14ac:dyDescent="0.25">
      <c r="D1575" s="285" t="s">
        <v>2814</v>
      </c>
      <c r="M1575" s="285" t="s">
        <v>2815</v>
      </c>
      <c r="X1575" s="285" t="s">
        <v>2816</v>
      </c>
      <c r="AG1575" s="58" t="s">
        <v>766</v>
      </c>
      <c r="AK1575" s="285" t="s">
        <v>2823</v>
      </c>
      <c r="AT1575" s="285" t="s">
        <v>2824</v>
      </c>
      <c r="BA1575" s="285" t="s">
        <v>2825</v>
      </c>
      <c r="BF1575" s="295" t="s">
        <v>2853</v>
      </c>
      <c r="BQ1575" s="295" t="s">
        <v>2854</v>
      </c>
    </row>
    <row r="1576" spans="4:69" x14ac:dyDescent="0.25">
      <c r="D1576" s="285" t="s">
        <v>2814</v>
      </c>
      <c r="M1576" s="285" t="s">
        <v>2815</v>
      </c>
      <c r="X1576" s="285" t="s">
        <v>2816</v>
      </c>
      <c r="AG1576" s="58" t="s">
        <v>766</v>
      </c>
      <c r="AK1576" s="285" t="s">
        <v>2826</v>
      </c>
      <c r="AT1576" s="285" t="s">
        <v>2827</v>
      </c>
      <c r="BA1576" s="285" t="s">
        <v>2828</v>
      </c>
      <c r="BF1576" s="295" t="s">
        <v>2853</v>
      </c>
      <c r="BQ1576" s="295" t="s">
        <v>2854</v>
      </c>
    </row>
    <row r="1577" spans="4:69" x14ac:dyDescent="0.25">
      <c r="D1577" s="285" t="s">
        <v>2814</v>
      </c>
      <c r="M1577" s="285" t="s">
        <v>2815</v>
      </c>
      <c r="X1577" s="285" t="s">
        <v>2816</v>
      </c>
      <c r="AG1577" s="58" t="s">
        <v>766</v>
      </c>
      <c r="AK1577" s="285" t="s">
        <v>2829</v>
      </c>
      <c r="AT1577" s="285" t="s">
        <v>2830</v>
      </c>
      <c r="BA1577" s="285" t="s">
        <v>2831</v>
      </c>
      <c r="BF1577" s="295" t="s">
        <v>2853</v>
      </c>
      <c r="BQ1577" s="295" t="s">
        <v>2854</v>
      </c>
    </row>
    <row r="1578" spans="4:69" x14ac:dyDescent="0.25">
      <c r="D1578" s="285" t="s">
        <v>2814</v>
      </c>
      <c r="M1578" s="285" t="s">
        <v>2815</v>
      </c>
      <c r="X1578" s="285" t="s">
        <v>2816</v>
      </c>
      <c r="AG1578" s="58" t="s">
        <v>766</v>
      </c>
      <c r="AK1578" s="285" t="s">
        <v>2832</v>
      </c>
      <c r="AT1578" s="285" t="s">
        <v>2833</v>
      </c>
      <c r="BA1578" s="285" t="s">
        <v>2834</v>
      </c>
      <c r="BF1578" s="295" t="s">
        <v>2853</v>
      </c>
      <c r="BQ1578" s="295" t="s">
        <v>2854</v>
      </c>
    </row>
    <row r="1579" spans="4:69" x14ac:dyDescent="0.25">
      <c r="D1579" s="285" t="s">
        <v>2814</v>
      </c>
      <c r="M1579" s="285" t="s">
        <v>2815</v>
      </c>
      <c r="X1579" s="285" t="s">
        <v>2816</v>
      </c>
      <c r="AG1579" s="58" t="s">
        <v>766</v>
      </c>
      <c r="AK1579" s="285" t="s">
        <v>2835</v>
      </c>
      <c r="AT1579" s="285" t="s">
        <v>2836</v>
      </c>
      <c r="BA1579" s="285" t="s">
        <v>2837</v>
      </c>
      <c r="BF1579" s="295" t="s">
        <v>2853</v>
      </c>
      <c r="BQ1579" s="295" t="s">
        <v>2854</v>
      </c>
    </row>
    <row r="1580" spans="4:69" x14ac:dyDescent="0.25">
      <c r="D1580" s="285" t="s">
        <v>2814</v>
      </c>
      <c r="M1580" s="285" t="s">
        <v>2815</v>
      </c>
      <c r="X1580" s="285" t="s">
        <v>2816</v>
      </c>
      <c r="AG1580" s="58" t="s">
        <v>766</v>
      </c>
      <c r="AK1580" s="285" t="s">
        <v>2838</v>
      </c>
      <c r="AT1580" s="285" t="s">
        <v>2839</v>
      </c>
      <c r="BA1580" s="285" t="s">
        <v>2840</v>
      </c>
      <c r="BF1580" s="295" t="s">
        <v>2853</v>
      </c>
      <c r="BQ1580" s="295" t="s">
        <v>2854</v>
      </c>
    </row>
    <row r="1581" spans="4:69" x14ac:dyDescent="0.25">
      <c r="D1581" s="285" t="s">
        <v>2814</v>
      </c>
      <c r="M1581" s="285" t="s">
        <v>2815</v>
      </c>
      <c r="X1581" s="285" t="s">
        <v>2816</v>
      </c>
      <c r="AG1581" s="58" t="s">
        <v>766</v>
      </c>
      <c r="AK1581" s="285" t="s">
        <v>2841</v>
      </c>
      <c r="AT1581" s="285" t="s">
        <v>2842</v>
      </c>
      <c r="BA1581" s="285" t="s">
        <v>2843</v>
      </c>
      <c r="BF1581" s="295" t="s">
        <v>2853</v>
      </c>
      <c r="BQ1581" s="295" t="s">
        <v>2854</v>
      </c>
    </row>
    <row r="1582" spans="4:69" x14ac:dyDescent="0.25">
      <c r="D1582" s="285" t="s">
        <v>2814</v>
      </c>
      <c r="M1582" s="285" t="s">
        <v>2815</v>
      </c>
      <c r="X1582" s="285" t="s">
        <v>2816</v>
      </c>
      <c r="AG1582" s="58" t="s">
        <v>766</v>
      </c>
      <c r="AK1582" s="285" t="s">
        <v>2844</v>
      </c>
      <c r="AT1582" s="285" t="s">
        <v>2845</v>
      </c>
      <c r="BA1582" s="285" t="s">
        <v>2846</v>
      </c>
      <c r="BF1582" s="295" t="s">
        <v>2853</v>
      </c>
      <c r="BQ1582" s="295" t="s">
        <v>2854</v>
      </c>
    </row>
    <row r="1583" spans="4:69" x14ac:dyDescent="0.25">
      <c r="D1583" s="285" t="s">
        <v>2814</v>
      </c>
      <c r="M1583" s="285" t="s">
        <v>2815</v>
      </c>
      <c r="X1583" s="285" t="s">
        <v>2816</v>
      </c>
      <c r="AG1583" s="58" t="s">
        <v>766</v>
      </c>
      <c r="AK1583" s="285" t="s">
        <v>2847</v>
      </c>
      <c r="AT1583" s="285" t="s">
        <v>2848</v>
      </c>
      <c r="BA1583" s="285" t="s">
        <v>2849</v>
      </c>
      <c r="BF1583" s="295" t="s">
        <v>2853</v>
      </c>
      <c r="BQ1583" s="295" t="s">
        <v>2854</v>
      </c>
    </row>
    <row r="1584" spans="4:69" x14ac:dyDescent="0.25">
      <c r="D1584" s="285" t="s">
        <v>2814</v>
      </c>
      <c r="M1584" s="285" t="s">
        <v>2815</v>
      </c>
      <c r="X1584" s="285" t="s">
        <v>2816</v>
      </c>
      <c r="AG1584" s="58" t="s">
        <v>766</v>
      </c>
      <c r="AK1584" s="285" t="s">
        <v>2850</v>
      </c>
      <c r="AT1584" s="285" t="s">
        <v>2851</v>
      </c>
      <c r="BA1584" s="285" t="s">
        <v>2852</v>
      </c>
      <c r="BF1584" s="295" t="s">
        <v>2853</v>
      </c>
      <c r="BQ1584" s="295" t="s">
        <v>2854</v>
      </c>
    </row>
    <row r="1587" spans="4:80" x14ac:dyDescent="0.25">
      <c r="D1587" s="56" t="s">
        <v>521</v>
      </c>
      <c r="E1587" s="52"/>
      <c r="F1587" s="52"/>
      <c r="G1587" s="52"/>
      <c r="H1587" s="52"/>
      <c r="I1587" s="52"/>
      <c r="J1587" s="52"/>
      <c r="K1587" s="52"/>
      <c r="L1587" s="52"/>
      <c r="M1587" s="52"/>
      <c r="N1587" s="52"/>
      <c r="O1587" s="52"/>
      <c r="P1587" s="52"/>
      <c r="Q1587" s="52"/>
      <c r="R1587" s="52"/>
      <c r="S1587" s="52"/>
      <c r="T1587" s="52"/>
      <c r="U1587" s="52"/>
      <c r="V1587" s="52"/>
      <c r="W1587" s="52"/>
      <c r="X1587" s="52"/>
      <c r="Y1587" s="52"/>
      <c r="Z1587" s="52"/>
      <c r="AA1587" s="52"/>
      <c r="AB1587" s="52"/>
      <c r="AC1587" s="52"/>
      <c r="AD1587" s="52"/>
      <c r="AE1587" s="52"/>
      <c r="AF1587" s="52"/>
      <c r="AG1587" s="52"/>
      <c r="AH1587" s="52"/>
      <c r="AI1587" s="52"/>
      <c r="AJ1587" s="52"/>
      <c r="AK1587" s="52"/>
      <c r="AL1587" s="52"/>
      <c r="AM1587" s="52"/>
      <c r="AN1587" s="52"/>
      <c r="AO1587" s="52"/>
      <c r="AP1587" s="52"/>
      <c r="AQ1587" s="52"/>
      <c r="AR1587" s="52"/>
      <c r="AS1587" s="52"/>
      <c r="AT1587" s="52"/>
      <c r="AU1587" s="52"/>
      <c r="AV1587" s="52"/>
      <c r="AW1587" s="52"/>
      <c r="AX1587" s="52"/>
      <c r="AY1587" s="52"/>
      <c r="AZ1587" s="52"/>
      <c r="BA1587" s="52"/>
      <c r="BB1587" s="52"/>
      <c r="BC1587" s="52"/>
      <c r="BD1587" s="52"/>
      <c r="BE1587" s="52"/>
      <c r="BF1587" s="52"/>
      <c r="BG1587" s="52"/>
      <c r="BH1587" s="52"/>
      <c r="BI1587" s="52"/>
      <c r="BJ1587" s="52"/>
      <c r="BK1587" s="52"/>
      <c r="BL1587" s="52"/>
      <c r="BM1587" s="52"/>
      <c r="BN1587" s="52"/>
      <c r="BO1587" s="52"/>
      <c r="BP1587" s="52"/>
      <c r="BQ1587" s="52"/>
      <c r="BR1587" s="52"/>
      <c r="BS1587" s="52"/>
      <c r="BT1587" s="52"/>
      <c r="BU1587" s="52"/>
      <c r="BV1587" s="52"/>
      <c r="BW1587" s="52"/>
      <c r="BX1587" s="52"/>
      <c r="BY1587" s="52"/>
      <c r="BZ1587" s="52"/>
      <c r="CA1587" s="52"/>
      <c r="CB1587" s="52"/>
    </row>
    <row r="1588" spans="4:80" x14ac:dyDescent="0.25">
      <c r="D1588" s="56"/>
      <c r="E1588" s="52"/>
      <c r="F1588" s="52"/>
      <c r="G1588" s="52"/>
      <c r="H1588" s="52"/>
      <c r="I1588" s="52"/>
      <c r="J1588" s="52"/>
      <c r="K1588" s="52"/>
      <c r="L1588" s="52"/>
      <c r="M1588" s="52"/>
      <c r="N1588" s="52"/>
      <c r="O1588" s="52"/>
      <c r="P1588" s="52"/>
      <c r="Q1588" s="52"/>
      <c r="R1588" s="52"/>
      <c r="S1588" s="52"/>
      <c r="T1588" s="52"/>
      <c r="U1588" s="52"/>
      <c r="V1588" s="52"/>
      <c r="W1588" s="52"/>
      <c r="X1588" s="52"/>
      <c r="Y1588" s="52"/>
      <c r="Z1588" s="52"/>
      <c r="AA1588" s="52"/>
      <c r="AB1588" s="52"/>
      <c r="AC1588" s="52"/>
      <c r="AD1588" s="52"/>
      <c r="AE1588" s="52"/>
      <c r="AF1588" s="52"/>
      <c r="AG1588" s="52"/>
      <c r="AH1588" s="52"/>
      <c r="AI1588" s="52"/>
      <c r="AJ1588" s="52"/>
      <c r="AK1588" s="52"/>
      <c r="AL1588" s="52"/>
      <c r="AM1588" s="52"/>
      <c r="AN1588" s="52"/>
      <c r="AO1588" s="52"/>
      <c r="AP1588" s="52"/>
      <c r="AQ1588" s="52"/>
      <c r="AR1588" s="52"/>
      <c r="AS1588" s="52"/>
      <c r="AT1588" s="52"/>
      <c r="AU1588" s="52"/>
      <c r="AV1588" s="52"/>
      <c r="AW1588" s="52"/>
      <c r="AX1588" s="52"/>
      <c r="AY1588" s="52"/>
      <c r="AZ1588" s="52"/>
      <c r="BA1588" s="52"/>
      <c r="BB1588" s="52"/>
      <c r="BC1588" s="52"/>
      <c r="BD1588" s="52"/>
      <c r="BE1588" s="52"/>
      <c r="BF1588" s="52"/>
      <c r="BG1588" s="52"/>
      <c r="BH1588" s="52"/>
      <c r="BI1588" s="52"/>
      <c r="BJ1588" s="52"/>
      <c r="BK1588" s="52"/>
      <c r="BL1588" s="52"/>
      <c r="BM1588" s="52"/>
      <c r="BN1588" s="52"/>
      <c r="BO1588" s="52"/>
      <c r="BP1588" s="52"/>
      <c r="BQ1588" s="52"/>
      <c r="BR1588" s="52"/>
      <c r="BS1588" s="52"/>
      <c r="BT1588" s="52"/>
      <c r="BU1588" s="52"/>
      <c r="BV1588" s="52"/>
      <c r="BW1588" s="52"/>
      <c r="BX1588" s="52"/>
      <c r="BY1588" s="52"/>
      <c r="BZ1588" s="52"/>
      <c r="CA1588" s="52"/>
      <c r="CB1588" s="52"/>
    </row>
    <row r="1589" spans="4:80" x14ac:dyDescent="0.25">
      <c r="D1589" s="56" t="s">
        <v>37</v>
      </c>
      <c r="E1589" s="52"/>
      <c r="F1589" s="52"/>
      <c r="G1589" s="52"/>
      <c r="H1589" s="52"/>
      <c r="I1589" s="52"/>
      <c r="J1589" s="52"/>
      <c r="K1589" s="52"/>
      <c r="L1589" s="52"/>
      <c r="M1589" s="52"/>
      <c r="N1589" s="52"/>
      <c r="O1589" s="52"/>
      <c r="P1589" s="52"/>
      <c r="Q1589" s="52"/>
      <c r="R1589" s="52"/>
      <c r="S1589" s="52"/>
      <c r="T1589" s="52"/>
      <c r="U1589" s="52"/>
      <c r="V1589" s="52"/>
      <c r="W1589" s="52"/>
      <c r="X1589" s="52"/>
      <c r="Y1589" s="52"/>
      <c r="Z1589" s="52"/>
      <c r="AA1589" s="52"/>
      <c r="AB1589" s="52"/>
      <c r="AC1589" s="52"/>
      <c r="AD1589" s="52"/>
      <c r="AE1589" s="52"/>
      <c r="AF1589" s="52"/>
      <c r="AG1589" s="52"/>
      <c r="AH1589" s="52"/>
      <c r="AI1589" s="52"/>
      <c r="AJ1589" s="52"/>
      <c r="AK1589" s="52"/>
      <c r="AL1589" s="52"/>
      <c r="AM1589" s="52"/>
      <c r="AN1589" s="52"/>
      <c r="AO1589" s="52"/>
      <c r="AP1589" s="52"/>
      <c r="AQ1589" s="52"/>
      <c r="AR1589" s="52"/>
      <c r="AS1589" s="52"/>
      <c r="AT1589" s="52"/>
      <c r="AU1589" s="52"/>
      <c r="AV1589" s="52"/>
      <c r="AW1589" s="52"/>
      <c r="AX1589" s="52"/>
      <c r="AY1589" s="52"/>
      <c r="AZ1589" s="52"/>
      <c r="BA1589" s="52"/>
      <c r="BB1589" s="52"/>
      <c r="BC1589" s="52"/>
      <c r="BD1589" s="52"/>
      <c r="BE1589" s="52"/>
      <c r="BF1589" s="52"/>
      <c r="BG1589" s="52"/>
      <c r="BH1589" s="52"/>
      <c r="BI1589" s="52"/>
      <c r="BJ1589" s="52"/>
      <c r="BK1589" s="52"/>
      <c r="BL1589" s="52"/>
      <c r="BM1589" s="52"/>
      <c r="BN1589" s="52"/>
      <c r="BO1589" s="52"/>
      <c r="BP1589" s="52"/>
      <c r="BQ1589" s="52"/>
      <c r="BR1589" s="52"/>
      <c r="BS1589" s="52"/>
      <c r="BT1589" s="52"/>
      <c r="BU1589" s="52"/>
      <c r="BV1589" s="52"/>
      <c r="BW1589" s="52"/>
      <c r="BX1589" s="52"/>
      <c r="BY1589" s="52"/>
      <c r="BZ1589" s="52"/>
      <c r="CA1589" s="52"/>
      <c r="CB1589" s="52"/>
    </row>
    <row r="1590" spans="4:80" x14ac:dyDescent="0.25">
      <c r="D1590" s="56" t="s">
        <v>364</v>
      </c>
      <c r="E1590" s="52"/>
      <c r="F1590" s="52"/>
      <c r="G1590" s="52"/>
      <c r="H1590" s="52"/>
      <c r="I1590" s="52"/>
      <c r="J1590" s="52"/>
      <c r="K1590" s="52"/>
      <c r="L1590" s="52"/>
      <c r="M1590" s="52"/>
      <c r="N1590" s="52"/>
      <c r="O1590" s="52"/>
      <c r="P1590" s="52"/>
      <c r="Q1590" s="52"/>
      <c r="R1590" s="52"/>
      <c r="S1590" s="52"/>
      <c r="T1590" s="52"/>
      <c r="U1590" s="52"/>
      <c r="V1590" s="52"/>
      <c r="W1590" s="52"/>
      <c r="X1590" s="52"/>
      <c r="Y1590" s="52"/>
      <c r="Z1590" s="52"/>
      <c r="AA1590" s="52"/>
      <c r="AB1590" s="52"/>
      <c r="AC1590" s="52"/>
      <c r="AD1590" s="52"/>
      <c r="AE1590" s="52"/>
      <c r="AF1590" s="52"/>
      <c r="AG1590" s="52"/>
      <c r="AH1590" s="52"/>
      <c r="AI1590" s="52"/>
      <c r="AJ1590" s="52"/>
      <c r="AK1590" s="52"/>
      <c r="AL1590" s="52"/>
      <c r="AM1590" s="52"/>
      <c r="AN1590" s="52"/>
      <c r="AO1590" s="52"/>
      <c r="AP1590" s="52"/>
      <c r="AQ1590" s="52"/>
      <c r="AR1590" s="52"/>
      <c r="AS1590" s="52"/>
      <c r="AT1590" s="52"/>
      <c r="AU1590" s="52"/>
      <c r="AV1590" s="52"/>
      <c r="AW1590" s="52"/>
      <c r="AX1590" s="52"/>
      <c r="AY1590" s="52"/>
      <c r="AZ1590" s="52"/>
      <c r="BA1590" s="52"/>
      <c r="BB1590" s="52"/>
      <c r="BC1590" s="52"/>
      <c r="BD1590" s="52"/>
      <c r="BE1590" s="52"/>
      <c r="BF1590" s="52"/>
      <c r="BG1590" s="52"/>
      <c r="BH1590" s="52"/>
      <c r="BI1590" s="52"/>
      <c r="BJ1590" s="52"/>
      <c r="BK1590" s="52"/>
      <c r="BL1590" s="52"/>
      <c r="BM1590" s="52"/>
      <c r="BN1590" s="52"/>
      <c r="BO1590" s="52"/>
      <c r="BP1590" s="52"/>
      <c r="BQ1590" s="52"/>
      <c r="BR1590" s="52"/>
      <c r="BS1590" s="52"/>
      <c r="BT1590" s="52"/>
      <c r="BU1590" s="52"/>
      <c r="BV1590" s="52"/>
      <c r="BW1590" s="52"/>
      <c r="BX1590" s="52"/>
      <c r="BY1590" s="52"/>
      <c r="BZ1590" s="52"/>
      <c r="CA1590" s="52"/>
      <c r="CB1590" s="52"/>
    </row>
    <row r="1591" spans="4:80" x14ac:dyDescent="0.25">
      <c r="D1591" s="37" t="s">
        <v>529</v>
      </c>
      <c r="E1591" s="53"/>
      <c r="F1591" s="53"/>
      <c r="G1591" s="53"/>
      <c r="H1591" s="53"/>
      <c r="I1591" s="53"/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  <c r="T1591" s="53"/>
      <c r="U1591" s="53"/>
      <c r="V1591" s="53"/>
      <c r="W1591" s="53"/>
      <c r="X1591" s="53"/>
      <c r="Y1591" s="53"/>
      <c r="Z1591" s="53"/>
      <c r="AA1591" s="53"/>
      <c r="AB1591" s="53"/>
      <c r="AC1591" s="53"/>
      <c r="AD1591" s="53"/>
      <c r="AE1591" s="53"/>
      <c r="AF1591" s="53"/>
      <c r="AG1591" s="53"/>
      <c r="AH1591" s="53"/>
      <c r="AI1591" s="53"/>
      <c r="AJ1591" s="53"/>
      <c r="AK1591" s="53"/>
      <c r="AL1591" s="53"/>
      <c r="AM1591" s="53"/>
      <c r="AN1591" s="53"/>
      <c r="AO1591" s="53"/>
      <c r="AP1591" s="53"/>
      <c r="AQ1591" s="53"/>
      <c r="AR1591" s="53"/>
      <c r="AS1591" s="53"/>
      <c r="AT1591" s="53"/>
      <c r="AU1591" s="53"/>
      <c r="AV1591" s="53"/>
      <c r="AW1591" s="53"/>
      <c r="AX1591" s="53"/>
      <c r="AY1591" s="53"/>
      <c r="AZ1591" s="53"/>
      <c r="BA1591" s="53"/>
      <c r="BB1591" s="53"/>
      <c r="BC1591" s="53"/>
      <c r="BD1591" s="53"/>
      <c r="BE1591" s="53"/>
      <c r="BF1591" s="53"/>
      <c r="BG1591" s="53"/>
      <c r="BH1591" s="53"/>
      <c r="BI1591" s="53"/>
      <c r="BJ1591" s="53"/>
      <c r="BK1591" s="53"/>
      <c r="BL1591" s="53"/>
      <c r="BM1591" s="53"/>
      <c r="BN1591" s="53"/>
      <c r="BO1591" s="53"/>
      <c r="BP1591" s="53"/>
      <c r="BQ1591" s="53"/>
      <c r="BR1591" s="53"/>
      <c r="BS1591" s="53"/>
      <c r="BT1591" s="53"/>
      <c r="BU1591" s="53"/>
      <c r="BV1591" s="53"/>
      <c r="BW1591" s="53"/>
      <c r="BX1591" s="53"/>
      <c r="BY1591" s="53"/>
      <c r="BZ1591" s="53"/>
      <c r="CA1591" s="53"/>
      <c r="CB1591" s="53"/>
    </row>
    <row r="1592" spans="4:80" x14ac:dyDescent="0.25">
      <c r="D1592" s="57" t="str">
        <f t="shared" ref="D1592:D1603" si="1">"select '" &amp; TRIM(D1573) &amp; "' AgreementNumber, '" &amp; TRIM(AK1573) &amp; "' ChassisNumber, '" &amp; TRIM(AT1573) &amp; "' EngineNumber, '" &amp; TRIM(BA1573) &amp; "' PoliceNumber, '" &amp; TEXT(BQ1573, "yyyy-mm-dd") &amp; "' EndKEUR union all"</f>
        <v>select '0000152/4/03/07/2022' AgreementNumber, 'MHCPHR54CNJ437262' ChassisNumber, 'E437262' EngineNumber, 'DD8401UA' PoliceNumber, '2023-06-21' EndKEUR union all</v>
      </c>
      <c r="E1592" s="53"/>
      <c r="F1592" s="53"/>
      <c r="G1592" s="53"/>
      <c r="H1592" s="53"/>
      <c r="I1592" s="53"/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  <c r="T1592" s="53"/>
      <c r="U1592" s="53"/>
      <c r="V1592" s="53"/>
      <c r="W1592" s="53"/>
      <c r="X1592" s="53"/>
      <c r="Y1592" s="53"/>
      <c r="Z1592" s="53"/>
      <c r="AA1592" s="53"/>
      <c r="AB1592" s="53"/>
      <c r="AC1592" s="53"/>
      <c r="AD1592" s="53"/>
      <c r="AE1592" s="53"/>
      <c r="AF1592" s="53"/>
      <c r="AG1592" s="53"/>
      <c r="AH1592" s="53"/>
      <c r="AI1592" s="53"/>
      <c r="AJ1592" s="53"/>
      <c r="AK1592" s="53"/>
      <c r="AL1592" s="53"/>
      <c r="AM1592" s="53"/>
      <c r="AN1592" s="53"/>
      <c r="AO1592" s="53"/>
      <c r="AP1592" s="53"/>
      <c r="AQ1592" s="53"/>
      <c r="AR1592" s="53"/>
      <c r="AS1592" s="53"/>
      <c r="AT1592" s="53"/>
      <c r="AU1592" s="53"/>
      <c r="AV1592" s="53"/>
      <c r="AW1592" s="53"/>
      <c r="AX1592" s="53"/>
      <c r="AY1592" s="53"/>
      <c r="AZ1592" s="53"/>
      <c r="BA1592" s="53"/>
      <c r="BB1592" s="53"/>
      <c r="BC1592" s="53"/>
      <c r="BD1592" s="53"/>
      <c r="BE1592" s="53"/>
      <c r="BF1592" s="53"/>
      <c r="BG1592" s="53"/>
      <c r="BH1592" s="53"/>
      <c r="BI1592" s="53"/>
      <c r="BJ1592" s="53"/>
      <c r="BK1592" s="53"/>
      <c r="BL1592" s="53"/>
      <c r="BM1592" s="53"/>
      <c r="BN1592" s="53"/>
      <c r="BO1592" s="53"/>
      <c r="BP1592" s="53"/>
      <c r="BQ1592" s="53"/>
      <c r="BR1592" s="53"/>
      <c r="BS1592" s="53"/>
      <c r="BT1592" s="53"/>
      <c r="BU1592" s="53"/>
      <c r="BV1592" s="53"/>
      <c r="BW1592" s="53"/>
      <c r="BX1592" s="53"/>
      <c r="BY1592" s="53"/>
      <c r="BZ1592" s="53"/>
      <c r="CA1592" s="53"/>
      <c r="CB1592" s="53"/>
    </row>
    <row r="1593" spans="4:80" x14ac:dyDescent="0.25">
      <c r="D1593" s="57" t="str">
        <f t="shared" si="1"/>
        <v>select '0000152/4/03/07/2022' AgreementNumber, 'MHCPHR54CNJ437258' ChassisNumber, 'E437258' EngineNumber, 'DD8408UA' PoliceNumber, '2023-06-21' EndKEUR union all</v>
      </c>
      <c r="E1593" s="53"/>
      <c r="F1593" s="53"/>
      <c r="G1593" s="53"/>
      <c r="H1593" s="53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  <c r="T1593" s="53"/>
      <c r="U1593" s="53"/>
      <c r="V1593" s="53"/>
      <c r="W1593" s="53"/>
      <c r="X1593" s="53"/>
      <c r="Y1593" s="53"/>
      <c r="Z1593" s="53"/>
      <c r="AA1593" s="53"/>
      <c r="AB1593" s="53"/>
      <c r="AC1593" s="53"/>
      <c r="AD1593" s="53"/>
      <c r="AE1593" s="53"/>
      <c r="AF1593" s="53"/>
      <c r="AG1593" s="53"/>
      <c r="AH1593" s="53"/>
      <c r="AI1593" s="53"/>
      <c r="AJ1593" s="53"/>
      <c r="AK1593" s="53"/>
      <c r="AL1593" s="53"/>
      <c r="AM1593" s="53"/>
      <c r="AN1593" s="53"/>
      <c r="AO1593" s="53"/>
      <c r="AP1593" s="53"/>
      <c r="AQ1593" s="53"/>
      <c r="AR1593" s="53"/>
      <c r="AS1593" s="53"/>
      <c r="AT1593" s="53"/>
      <c r="AU1593" s="53"/>
      <c r="AV1593" s="53"/>
      <c r="AW1593" s="53"/>
      <c r="AX1593" s="53"/>
      <c r="AY1593" s="53"/>
      <c r="AZ1593" s="53"/>
      <c r="BA1593" s="53"/>
      <c r="BB1593" s="53"/>
      <c r="BC1593" s="53"/>
      <c r="BD1593" s="53"/>
      <c r="BE1593" s="53"/>
      <c r="BF1593" s="53"/>
      <c r="BG1593" s="53"/>
      <c r="BH1593" s="53"/>
      <c r="BI1593" s="53"/>
      <c r="BJ1593" s="53"/>
      <c r="BK1593" s="53"/>
      <c r="BL1593" s="53"/>
      <c r="BM1593" s="53"/>
      <c r="BN1593" s="53"/>
      <c r="BO1593" s="53"/>
      <c r="BP1593" s="53"/>
      <c r="BQ1593" s="53"/>
      <c r="BR1593" s="53"/>
      <c r="BS1593" s="53"/>
      <c r="BT1593" s="53"/>
      <c r="BU1593" s="53"/>
      <c r="BV1593" s="53"/>
      <c r="BW1593" s="53"/>
      <c r="BX1593" s="53"/>
      <c r="BY1593" s="53"/>
      <c r="BZ1593" s="53"/>
      <c r="CA1593" s="53"/>
      <c r="CB1593" s="53"/>
    </row>
    <row r="1594" spans="4:80" x14ac:dyDescent="0.25">
      <c r="D1594" s="57" t="str">
        <f t="shared" si="1"/>
        <v>select '0000152/4/03/07/2022' AgreementNumber, 'MHCPHR54CNJ437329' ChassisNumber, 'E437329' EngineNumber, 'DD8404UA' PoliceNumber, '2023-06-21' EndKEUR union all</v>
      </c>
      <c r="E1594" s="53"/>
      <c r="F1594" s="53"/>
      <c r="G1594" s="53"/>
      <c r="H1594" s="53"/>
      <c r="I1594" s="53"/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  <c r="T1594" s="53"/>
      <c r="U1594" s="53"/>
      <c r="V1594" s="53"/>
      <c r="W1594" s="53"/>
      <c r="X1594" s="53"/>
      <c r="Y1594" s="53"/>
      <c r="Z1594" s="53"/>
      <c r="AA1594" s="53"/>
      <c r="AB1594" s="53"/>
      <c r="AC1594" s="53"/>
      <c r="AD1594" s="53"/>
      <c r="AE1594" s="53"/>
      <c r="AF1594" s="53"/>
      <c r="AG1594" s="53"/>
      <c r="AH1594" s="53"/>
      <c r="AI1594" s="53"/>
      <c r="AJ1594" s="53"/>
      <c r="AK1594" s="53"/>
      <c r="AL1594" s="53"/>
      <c r="AM1594" s="53"/>
      <c r="AN1594" s="53"/>
      <c r="AO1594" s="53"/>
      <c r="AP1594" s="53"/>
      <c r="AQ1594" s="53"/>
      <c r="AR1594" s="53"/>
      <c r="AS1594" s="53"/>
      <c r="AT1594" s="53"/>
      <c r="AU1594" s="53"/>
      <c r="AV1594" s="53"/>
      <c r="AW1594" s="53"/>
      <c r="AX1594" s="53"/>
      <c r="AY1594" s="53"/>
      <c r="AZ1594" s="53"/>
      <c r="BA1594" s="53"/>
      <c r="BB1594" s="53"/>
      <c r="BC1594" s="53"/>
      <c r="BD1594" s="53"/>
      <c r="BE1594" s="53"/>
      <c r="BF1594" s="53"/>
      <c r="BG1594" s="53"/>
      <c r="BH1594" s="53"/>
      <c r="BI1594" s="53"/>
      <c r="BJ1594" s="53"/>
      <c r="BK1594" s="53"/>
      <c r="BL1594" s="53"/>
      <c r="BM1594" s="53"/>
      <c r="BN1594" s="53"/>
      <c r="BO1594" s="53"/>
      <c r="BP1594" s="53"/>
      <c r="BQ1594" s="53"/>
      <c r="BR1594" s="53"/>
      <c r="BS1594" s="53"/>
      <c r="BT1594" s="53"/>
      <c r="BU1594" s="53"/>
      <c r="BV1594" s="53"/>
      <c r="BW1594" s="53"/>
      <c r="BX1594" s="53"/>
      <c r="BY1594" s="53"/>
      <c r="BZ1594" s="53"/>
      <c r="CA1594" s="53"/>
      <c r="CB1594" s="53"/>
    </row>
    <row r="1595" spans="4:80" x14ac:dyDescent="0.25">
      <c r="D1595" s="57" t="str">
        <f t="shared" si="1"/>
        <v>select '0000152/4/03/07/2022' AgreementNumber, 'MHCPHR54CNJ437318' ChassisNumber, 'E437318' EngineNumber, 'DD8399UA' PoliceNumber, '2023-06-21' EndKEUR union all</v>
      </c>
      <c r="E1595" s="53"/>
      <c r="F1595" s="53"/>
      <c r="G1595" s="53"/>
      <c r="H1595" s="53"/>
      <c r="I1595" s="53"/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  <c r="T1595" s="53"/>
      <c r="U1595" s="53"/>
      <c r="V1595" s="53"/>
      <c r="W1595" s="53"/>
      <c r="X1595" s="53"/>
      <c r="Y1595" s="53"/>
      <c r="Z1595" s="53"/>
      <c r="AA1595" s="53"/>
      <c r="AB1595" s="53"/>
      <c r="AC1595" s="53"/>
      <c r="AD1595" s="53"/>
      <c r="AE1595" s="53"/>
      <c r="AF1595" s="53"/>
      <c r="AG1595" s="53"/>
      <c r="AH1595" s="53"/>
      <c r="AI1595" s="53"/>
      <c r="AJ1595" s="53"/>
      <c r="AK1595" s="53"/>
      <c r="AL1595" s="53"/>
      <c r="AM1595" s="53"/>
      <c r="AN1595" s="53"/>
      <c r="AO1595" s="53"/>
      <c r="AP1595" s="53"/>
      <c r="AQ1595" s="53"/>
      <c r="AR1595" s="53"/>
      <c r="AS1595" s="53"/>
      <c r="AT1595" s="53"/>
      <c r="AU1595" s="53"/>
      <c r="AV1595" s="53"/>
      <c r="AW1595" s="53"/>
      <c r="AX1595" s="53"/>
      <c r="AY1595" s="53"/>
      <c r="AZ1595" s="53"/>
      <c r="BA1595" s="53"/>
      <c r="BB1595" s="53"/>
      <c r="BC1595" s="53"/>
      <c r="BD1595" s="53"/>
      <c r="BE1595" s="53"/>
      <c r="BF1595" s="53"/>
      <c r="BG1595" s="53"/>
      <c r="BH1595" s="53"/>
      <c r="BI1595" s="53"/>
      <c r="BJ1595" s="53"/>
      <c r="BK1595" s="53"/>
      <c r="BL1595" s="53"/>
      <c r="BM1595" s="53"/>
      <c r="BN1595" s="53"/>
      <c r="BO1595" s="53"/>
      <c r="BP1595" s="53"/>
      <c r="BQ1595" s="53"/>
      <c r="BR1595" s="53"/>
      <c r="BS1595" s="53"/>
      <c r="BT1595" s="53"/>
      <c r="BU1595" s="53"/>
      <c r="BV1595" s="53"/>
      <c r="BW1595" s="53"/>
      <c r="BX1595" s="53"/>
      <c r="BY1595" s="53"/>
      <c r="BZ1595" s="53"/>
      <c r="CA1595" s="53"/>
      <c r="CB1595" s="53"/>
    </row>
    <row r="1596" spans="4:80" x14ac:dyDescent="0.25">
      <c r="D1596" s="57" t="str">
        <f t="shared" si="1"/>
        <v>select '0000152/4/03/07/2022' AgreementNumber, 'MHCPHR54CNJ437330' ChassisNumber, 'E437330' EngineNumber, 'DD8407UA' PoliceNumber, '2023-06-21' EndKEUR union all</v>
      </c>
      <c r="E1596" s="53"/>
      <c r="F1596" s="53"/>
      <c r="G1596" s="53"/>
      <c r="H1596" s="53"/>
      <c r="I1596" s="53"/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  <c r="T1596" s="53"/>
      <c r="U1596" s="53"/>
      <c r="V1596" s="53"/>
      <c r="W1596" s="53"/>
      <c r="X1596" s="53"/>
      <c r="Y1596" s="53"/>
      <c r="Z1596" s="53"/>
      <c r="AA1596" s="53"/>
      <c r="AB1596" s="53"/>
      <c r="AC1596" s="53"/>
      <c r="AD1596" s="53"/>
      <c r="AE1596" s="53"/>
      <c r="AF1596" s="53"/>
      <c r="AG1596" s="53"/>
      <c r="AH1596" s="53"/>
      <c r="AI1596" s="53"/>
      <c r="AJ1596" s="53"/>
      <c r="AK1596" s="53"/>
      <c r="AL1596" s="53"/>
      <c r="AM1596" s="53"/>
      <c r="AN1596" s="53"/>
      <c r="AO1596" s="53"/>
      <c r="AP1596" s="53"/>
      <c r="AQ1596" s="53"/>
      <c r="AR1596" s="53"/>
      <c r="AS1596" s="53"/>
      <c r="AT1596" s="53"/>
      <c r="AU1596" s="53"/>
      <c r="AV1596" s="53"/>
      <c r="AW1596" s="53"/>
      <c r="AX1596" s="53"/>
      <c r="AY1596" s="53"/>
      <c r="AZ1596" s="53"/>
      <c r="BA1596" s="53"/>
      <c r="BB1596" s="53"/>
      <c r="BC1596" s="53"/>
      <c r="BD1596" s="53"/>
      <c r="BE1596" s="53"/>
      <c r="BF1596" s="53"/>
      <c r="BG1596" s="53"/>
      <c r="BH1596" s="53"/>
      <c r="BI1596" s="53"/>
      <c r="BJ1596" s="53"/>
      <c r="BK1596" s="53"/>
      <c r="BL1596" s="53"/>
      <c r="BM1596" s="53"/>
      <c r="BN1596" s="53"/>
      <c r="BO1596" s="53"/>
      <c r="BP1596" s="53"/>
      <c r="BQ1596" s="53"/>
      <c r="BR1596" s="53"/>
      <c r="BS1596" s="53"/>
      <c r="BT1596" s="53"/>
      <c r="BU1596" s="53"/>
      <c r="BV1596" s="53"/>
      <c r="BW1596" s="53"/>
      <c r="BX1596" s="53"/>
      <c r="BY1596" s="53"/>
      <c r="BZ1596" s="53"/>
      <c r="CA1596" s="53"/>
      <c r="CB1596" s="53"/>
    </row>
    <row r="1597" spans="4:80" x14ac:dyDescent="0.25">
      <c r="D1597" s="57" t="str">
        <f t="shared" si="1"/>
        <v>select '0000152/4/03/07/2022' AgreementNumber, 'MHCPHR54CNJ437261' ChassisNumber, 'E437261' EngineNumber, 'DD8406UA' PoliceNumber, '2023-06-21' EndKEUR union all</v>
      </c>
      <c r="E1597" s="53"/>
      <c r="F1597" s="53"/>
      <c r="G1597" s="53"/>
      <c r="H1597" s="53"/>
      <c r="I1597" s="53"/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  <c r="T1597" s="53"/>
      <c r="U1597" s="53"/>
      <c r="V1597" s="53"/>
      <c r="W1597" s="53"/>
      <c r="X1597" s="53"/>
      <c r="Y1597" s="53"/>
      <c r="Z1597" s="53"/>
      <c r="AA1597" s="53"/>
      <c r="AB1597" s="53"/>
      <c r="AC1597" s="53"/>
      <c r="AD1597" s="53"/>
      <c r="AE1597" s="53"/>
      <c r="AF1597" s="53"/>
      <c r="AG1597" s="53"/>
      <c r="AH1597" s="53"/>
      <c r="AI1597" s="53"/>
      <c r="AJ1597" s="53"/>
      <c r="AK1597" s="53"/>
      <c r="AL1597" s="53"/>
      <c r="AM1597" s="53"/>
      <c r="AN1597" s="53"/>
      <c r="AO1597" s="53"/>
      <c r="AP1597" s="53"/>
      <c r="AQ1597" s="53"/>
      <c r="AR1597" s="53"/>
      <c r="AS1597" s="53"/>
      <c r="AT1597" s="53"/>
      <c r="AU1597" s="53"/>
      <c r="AV1597" s="53"/>
      <c r="AW1597" s="53"/>
      <c r="AX1597" s="53"/>
      <c r="AY1597" s="53"/>
      <c r="AZ1597" s="53"/>
      <c r="BA1597" s="53"/>
      <c r="BB1597" s="53"/>
      <c r="BC1597" s="53"/>
      <c r="BD1597" s="53"/>
      <c r="BE1597" s="53"/>
      <c r="BF1597" s="53"/>
      <c r="BG1597" s="53"/>
      <c r="BH1597" s="53"/>
      <c r="BI1597" s="53"/>
      <c r="BJ1597" s="53"/>
      <c r="BK1597" s="53"/>
      <c r="BL1597" s="53"/>
      <c r="BM1597" s="53"/>
      <c r="BN1597" s="53"/>
      <c r="BO1597" s="53"/>
      <c r="BP1597" s="53"/>
      <c r="BQ1597" s="53"/>
      <c r="BR1597" s="53"/>
      <c r="BS1597" s="53"/>
      <c r="BT1597" s="53"/>
      <c r="BU1597" s="53"/>
      <c r="BV1597" s="53"/>
      <c r="BW1597" s="53"/>
      <c r="BX1597" s="53"/>
      <c r="BY1597" s="53"/>
      <c r="BZ1597" s="53"/>
      <c r="CA1597" s="53"/>
      <c r="CB1597" s="53"/>
    </row>
    <row r="1598" spans="4:80" x14ac:dyDescent="0.25">
      <c r="D1598" s="57" t="str">
        <f t="shared" si="1"/>
        <v>select '0000152/4/03/07/2022' AgreementNumber, 'MHCPHR54CNJ437327' ChassisNumber, 'E437327' EngineNumber, 'DD8394UA' PoliceNumber, '2023-06-21' EndKEUR union all</v>
      </c>
      <c r="E1598" s="53"/>
      <c r="F1598" s="53"/>
      <c r="G1598" s="53"/>
      <c r="H1598" s="53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  <c r="T1598" s="53"/>
      <c r="U1598" s="53"/>
      <c r="V1598" s="53"/>
      <c r="W1598" s="53"/>
      <c r="X1598" s="53"/>
      <c r="Y1598" s="53"/>
      <c r="Z1598" s="53"/>
      <c r="AA1598" s="53"/>
      <c r="AB1598" s="53"/>
      <c r="AC1598" s="53"/>
      <c r="AD1598" s="53"/>
      <c r="AE1598" s="53"/>
      <c r="AF1598" s="53"/>
      <c r="AG1598" s="53"/>
      <c r="AH1598" s="53"/>
      <c r="AI1598" s="53"/>
      <c r="AJ1598" s="53"/>
      <c r="AK1598" s="53"/>
      <c r="AL1598" s="53"/>
      <c r="AM1598" s="53"/>
      <c r="AN1598" s="53"/>
      <c r="AO1598" s="53"/>
      <c r="AP1598" s="53"/>
      <c r="AQ1598" s="53"/>
      <c r="AR1598" s="53"/>
      <c r="AS1598" s="53"/>
      <c r="AT1598" s="53"/>
      <c r="AU1598" s="53"/>
      <c r="AV1598" s="53"/>
      <c r="AW1598" s="53"/>
      <c r="AX1598" s="53"/>
      <c r="AY1598" s="53"/>
      <c r="AZ1598" s="53"/>
      <c r="BA1598" s="53"/>
      <c r="BB1598" s="53"/>
      <c r="BC1598" s="53"/>
      <c r="BD1598" s="53"/>
      <c r="BE1598" s="53"/>
      <c r="BF1598" s="53"/>
      <c r="BG1598" s="53"/>
      <c r="BH1598" s="53"/>
      <c r="BI1598" s="53"/>
      <c r="BJ1598" s="53"/>
      <c r="BK1598" s="53"/>
      <c r="BL1598" s="53"/>
      <c r="BM1598" s="53"/>
      <c r="BN1598" s="53"/>
      <c r="BO1598" s="53"/>
      <c r="BP1598" s="53"/>
      <c r="BQ1598" s="53"/>
      <c r="BR1598" s="53"/>
      <c r="BS1598" s="53"/>
      <c r="BT1598" s="53"/>
      <c r="BU1598" s="53"/>
      <c r="BV1598" s="53"/>
      <c r="BW1598" s="53"/>
      <c r="BX1598" s="53"/>
      <c r="BY1598" s="53"/>
      <c r="BZ1598" s="53"/>
      <c r="CA1598" s="53"/>
      <c r="CB1598" s="53"/>
    </row>
    <row r="1599" spans="4:80" x14ac:dyDescent="0.25">
      <c r="D1599" s="57" t="str">
        <f t="shared" si="1"/>
        <v>select '0000152/4/03/07/2022' AgreementNumber, 'MHCPHR54CNJ437331' ChassisNumber, 'E437331' EngineNumber, 'DD8995SP' PoliceNumber, '2023-06-21' EndKEUR union all</v>
      </c>
      <c r="E1599" s="53"/>
      <c r="F1599" s="53"/>
      <c r="G1599" s="53"/>
      <c r="H1599" s="53"/>
      <c r="I1599" s="53"/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  <c r="T1599" s="53"/>
      <c r="U1599" s="53"/>
      <c r="V1599" s="53"/>
      <c r="W1599" s="53"/>
      <c r="X1599" s="53"/>
      <c r="Y1599" s="53"/>
      <c r="Z1599" s="53"/>
      <c r="AA1599" s="53"/>
      <c r="AB1599" s="53"/>
      <c r="AC1599" s="53"/>
      <c r="AD1599" s="53"/>
      <c r="AE1599" s="53"/>
      <c r="AF1599" s="53"/>
      <c r="AG1599" s="53"/>
      <c r="AH1599" s="53"/>
      <c r="AI1599" s="53"/>
      <c r="AJ1599" s="53"/>
      <c r="AK1599" s="53"/>
      <c r="AL1599" s="53"/>
      <c r="AM1599" s="53"/>
      <c r="AN1599" s="53"/>
      <c r="AO1599" s="53"/>
      <c r="AP1599" s="53"/>
      <c r="AQ1599" s="53"/>
      <c r="AR1599" s="53"/>
      <c r="AS1599" s="53"/>
      <c r="AT1599" s="53"/>
      <c r="AU1599" s="53"/>
      <c r="AV1599" s="53"/>
      <c r="AW1599" s="53"/>
      <c r="AX1599" s="53"/>
      <c r="AY1599" s="53"/>
      <c r="AZ1599" s="53"/>
      <c r="BA1599" s="53"/>
      <c r="BB1599" s="53"/>
      <c r="BC1599" s="53"/>
      <c r="BD1599" s="53"/>
      <c r="BE1599" s="53"/>
      <c r="BF1599" s="53"/>
      <c r="BG1599" s="53"/>
      <c r="BH1599" s="53"/>
      <c r="BI1599" s="53"/>
      <c r="BJ1599" s="53"/>
      <c r="BK1599" s="53"/>
      <c r="BL1599" s="53"/>
      <c r="BM1599" s="53"/>
      <c r="BN1599" s="53"/>
      <c r="BO1599" s="53"/>
      <c r="BP1599" s="53"/>
      <c r="BQ1599" s="53"/>
      <c r="BR1599" s="53"/>
      <c r="BS1599" s="53"/>
      <c r="BT1599" s="53"/>
      <c r="BU1599" s="53"/>
      <c r="BV1599" s="53"/>
      <c r="BW1599" s="53"/>
      <c r="BX1599" s="53"/>
      <c r="BY1599" s="53"/>
      <c r="BZ1599" s="53"/>
      <c r="CA1599" s="53"/>
      <c r="CB1599" s="53"/>
    </row>
    <row r="1600" spans="4:80" x14ac:dyDescent="0.25">
      <c r="D1600" s="57" t="str">
        <f t="shared" si="1"/>
        <v>select '0000152/4/03/07/2022' AgreementNumber, 'MHCPHR54CNJ437260' ChassisNumber, 'E437260' EngineNumber, 'DD8397UA' PoliceNumber, '2023-06-21' EndKEUR union all</v>
      </c>
      <c r="E1600" s="53"/>
      <c r="F1600" s="53"/>
      <c r="G1600" s="53"/>
      <c r="H1600" s="53"/>
      <c r="I1600" s="53"/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  <c r="T1600" s="53"/>
      <c r="U1600" s="53"/>
      <c r="V1600" s="53"/>
      <c r="W1600" s="53"/>
      <c r="X1600" s="53"/>
      <c r="Y1600" s="53"/>
      <c r="Z1600" s="53"/>
      <c r="AA1600" s="53"/>
      <c r="AB1600" s="53"/>
      <c r="AC1600" s="53"/>
      <c r="AD1600" s="53"/>
      <c r="AE1600" s="53"/>
      <c r="AF1600" s="53"/>
      <c r="AG1600" s="53"/>
      <c r="AH1600" s="53"/>
      <c r="AI1600" s="53"/>
      <c r="AJ1600" s="53"/>
      <c r="AK1600" s="53"/>
      <c r="AL1600" s="53"/>
      <c r="AM1600" s="53"/>
      <c r="AN1600" s="53"/>
      <c r="AO1600" s="53"/>
      <c r="AP1600" s="53"/>
      <c r="AQ1600" s="53"/>
      <c r="AR1600" s="53"/>
      <c r="AS1600" s="53"/>
      <c r="AT1600" s="53"/>
      <c r="AU1600" s="53"/>
      <c r="AV1600" s="53"/>
      <c r="AW1600" s="53"/>
      <c r="AX1600" s="53"/>
      <c r="AY1600" s="53"/>
      <c r="AZ1600" s="53"/>
      <c r="BA1600" s="53"/>
      <c r="BB1600" s="53"/>
      <c r="BC1600" s="53"/>
      <c r="BD1600" s="53"/>
      <c r="BE1600" s="53"/>
      <c r="BF1600" s="53"/>
      <c r="BG1600" s="53"/>
      <c r="BH1600" s="53"/>
      <c r="BI1600" s="53"/>
      <c r="BJ1600" s="53"/>
      <c r="BK1600" s="53"/>
      <c r="BL1600" s="53"/>
      <c r="BM1600" s="53"/>
      <c r="BN1600" s="53"/>
      <c r="BO1600" s="53"/>
      <c r="BP1600" s="53"/>
      <c r="BQ1600" s="53"/>
      <c r="BR1600" s="53"/>
      <c r="BS1600" s="53"/>
      <c r="BT1600" s="53"/>
      <c r="BU1600" s="53"/>
      <c r="BV1600" s="53"/>
      <c r="BW1600" s="53"/>
      <c r="BX1600" s="53"/>
      <c r="BY1600" s="53"/>
      <c r="BZ1600" s="53"/>
      <c r="CA1600" s="53"/>
      <c r="CB1600" s="53"/>
    </row>
    <row r="1601" spans="4:80" x14ac:dyDescent="0.25">
      <c r="D1601" s="57" t="str">
        <f t="shared" si="1"/>
        <v>select '0000152/4/03/07/2022' AgreementNumber, 'MHCPHR54CNJ437328' ChassisNumber, 'E437328' EngineNumber, 'DD8398UA' PoliceNumber, '2023-06-21' EndKEUR union all</v>
      </c>
      <c r="E1601" s="53"/>
      <c r="F1601" s="53"/>
      <c r="G1601" s="53"/>
      <c r="H1601" s="53"/>
      <c r="I1601" s="53"/>
      <c r="J1601" s="53"/>
      <c r="K1601" s="53"/>
      <c r="L1601" s="53"/>
      <c r="M1601" s="53"/>
      <c r="N1601" s="53"/>
      <c r="O1601" s="53"/>
      <c r="P1601" s="53"/>
      <c r="Q1601" s="53"/>
      <c r="R1601" s="53"/>
      <c r="S1601" s="53"/>
      <c r="T1601" s="53"/>
      <c r="U1601" s="53"/>
      <c r="V1601" s="53"/>
      <c r="W1601" s="53"/>
      <c r="X1601" s="53"/>
      <c r="Y1601" s="53"/>
      <c r="Z1601" s="53"/>
      <c r="AA1601" s="53"/>
      <c r="AB1601" s="53"/>
      <c r="AC1601" s="53"/>
      <c r="AD1601" s="53"/>
      <c r="AE1601" s="53"/>
      <c r="AF1601" s="53"/>
      <c r="AG1601" s="53"/>
      <c r="AH1601" s="53"/>
      <c r="AI1601" s="53"/>
      <c r="AJ1601" s="53"/>
      <c r="AK1601" s="53"/>
      <c r="AL1601" s="53"/>
      <c r="AM1601" s="53"/>
      <c r="AN1601" s="53"/>
      <c r="AO1601" s="53"/>
      <c r="AP1601" s="53"/>
      <c r="AQ1601" s="53"/>
      <c r="AR1601" s="53"/>
      <c r="AS1601" s="53"/>
      <c r="AT1601" s="53"/>
      <c r="AU1601" s="53"/>
      <c r="AV1601" s="53"/>
      <c r="AW1601" s="53"/>
      <c r="AX1601" s="53"/>
      <c r="AY1601" s="53"/>
      <c r="AZ1601" s="53"/>
      <c r="BA1601" s="53"/>
      <c r="BB1601" s="53"/>
      <c r="BC1601" s="53"/>
      <c r="BD1601" s="53"/>
      <c r="BE1601" s="53"/>
      <c r="BF1601" s="53"/>
      <c r="BG1601" s="53"/>
      <c r="BH1601" s="53"/>
      <c r="BI1601" s="53"/>
      <c r="BJ1601" s="53"/>
      <c r="BK1601" s="53"/>
      <c r="BL1601" s="53"/>
      <c r="BM1601" s="53"/>
      <c r="BN1601" s="53"/>
      <c r="BO1601" s="53"/>
      <c r="BP1601" s="53"/>
      <c r="BQ1601" s="53"/>
      <c r="BR1601" s="53"/>
      <c r="BS1601" s="53"/>
      <c r="BT1601" s="53"/>
      <c r="BU1601" s="53"/>
      <c r="BV1601" s="53"/>
      <c r="BW1601" s="53"/>
      <c r="BX1601" s="53"/>
      <c r="BY1601" s="53"/>
      <c r="BZ1601" s="53"/>
      <c r="CA1601" s="53"/>
      <c r="CB1601" s="53"/>
    </row>
    <row r="1602" spans="4:80" x14ac:dyDescent="0.25">
      <c r="D1602" s="57" t="str">
        <f t="shared" si="1"/>
        <v>select '0000152/4/03/07/2022' AgreementNumber, 'MHCPHR54CNJ437340' ChassisNumber, 'E 437340' EngineNumber, 'DD8388UA' PoliceNumber, '2023-06-21' EndKEUR union all</v>
      </c>
      <c r="E1602" s="53"/>
      <c r="F1602" s="53"/>
      <c r="G1602" s="53"/>
      <c r="H1602" s="53"/>
      <c r="I1602" s="53"/>
      <c r="J1602" s="53"/>
      <c r="K1602" s="53"/>
      <c r="L1602" s="53"/>
      <c r="M1602" s="53"/>
      <c r="N1602" s="53"/>
      <c r="O1602" s="53"/>
      <c r="P1602" s="53"/>
      <c r="Q1602" s="53"/>
      <c r="R1602" s="53"/>
      <c r="S1602" s="53"/>
      <c r="T1602" s="53"/>
      <c r="U1602" s="53"/>
      <c r="V1602" s="53"/>
      <c r="W1602" s="53"/>
      <c r="X1602" s="53"/>
      <c r="Y1602" s="53"/>
      <c r="Z1602" s="53"/>
      <c r="AA1602" s="53"/>
      <c r="AB1602" s="53"/>
      <c r="AC1602" s="53"/>
      <c r="AD1602" s="53"/>
      <c r="AE1602" s="53"/>
      <c r="AF1602" s="53"/>
      <c r="AG1602" s="53"/>
      <c r="AH1602" s="53"/>
      <c r="AI1602" s="53"/>
      <c r="AJ1602" s="53"/>
      <c r="AK1602" s="53"/>
      <c r="AL1602" s="53"/>
      <c r="AM1602" s="53"/>
      <c r="AN1602" s="53"/>
      <c r="AO1602" s="53"/>
      <c r="AP1602" s="53"/>
      <c r="AQ1602" s="53"/>
      <c r="AR1602" s="53"/>
      <c r="AS1602" s="53"/>
      <c r="AT1602" s="53"/>
      <c r="AU1602" s="53"/>
      <c r="AV1602" s="53"/>
      <c r="AW1602" s="53"/>
      <c r="AX1602" s="53"/>
      <c r="AY1602" s="53"/>
      <c r="AZ1602" s="53"/>
      <c r="BA1602" s="53"/>
      <c r="BB1602" s="53"/>
      <c r="BC1602" s="53"/>
      <c r="BD1602" s="53"/>
      <c r="BE1602" s="53"/>
      <c r="BF1602" s="53"/>
      <c r="BG1602" s="53"/>
      <c r="BH1602" s="53"/>
      <c r="BI1602" s="53"/>
      <c r="BJ1602" s="53"/>
      <c r="BK1602" s="53"/>
      <c r="BL1602" s="53"/>
      <c r="BM1602" s="53"/>
      <c r="BN1602" s="53"/>
      <c r="BO1602" s="53"/>
      <c r="BP1602" s="53"/>
      <c r="BQ1602" s="53"/>
      <c r="BR1602" s="53"/>
      <c r="BS1602" s="53"/>
      <c r="BT1602" s="53"/>
      <c r="BU1602" s="53"/>
      <c r="BV1602" s="53"/>
      <c r="BW1602" s="53"/>
      <c r="BX1602" s="53"/>
      <c r="BY1602" s="53"/>
      <c r="BZ1602" s="53"/>
      <c r="CA1602" s="53"/>
      <c r="CB1602" s="53"/>
    </row>
    <row r="1603" spans="4:80" x14ac:dyDescent="0.25">
      <c r="D1603" s="57" t="str">
        <f t="shared" si="1"/>
        <v>select '0000152/4/03/07/2022' AgreementNumber, 'MHCPHR54CNJ437320' ChassisNumber, 'E437320' EngineNumber, 'DD8396UA' PoliceNumber, '2023-06-21' EndKEUR union all</v>
      </c>
      <c r="E1603" s="53"/>
      <c r="F1603" s="53"/>
      <c r="G1603" s="53"/>
      <c r="H1603" s="53"/>
      <c r="I1603" s="53"/>
      <c r="J1603" s="53"/>
      <c r="K1603" s="53"/>
      <c r="L1603" s="53"/>
      <c r="M1603" s="53"/>
      <c r="N1603" s="53"/>
      <c r="O1603" s="53"/>
      <c r="P1603" s="53"/>
      <c r="Q1603" s="53"/>
      <c r="R1603" s="53"/>
      <c r="S1603" s="53"/>
      <c r="T1603" s="53"/>
      <c r="U1603" s="53"/>
      <c r="V1603" s="53"/>
      <c r="W1603" s="53"/>
      <c r="X1603" s="53"/>
      <c r="Y1603" s="53"/>
      <c r="Z1603" s="53"/>
      <c r="AA1603" s="53"/>
      <c r="AB1603" s="53"/>
      <c r="AC1603" s="53"/>
      <c r="AD1603" s="53"/>
      <c r="AE1603" s="53"/>
      <c r="AF1603" s="53"/>
      <c r="AG1603" s="53"/>
      <c r="AH1603" s="53"/>
      <c r="AI1603" s="53"/>
      <c r="AJ1603" s="53"/>
      <c r="AK1603" s="53"/>
      <c r="AL1603" s="53"/>
      <c r="AM1603" s="53"/>
      <c r="AN1603" s="53"/>
      <c r="AO1603" s="53"/>
      <c r="AP1603" s="53"/>
      <c r="AQ1603" s="53"/>
      <c r="AR1603" s="53"/>
      <c r="AS1603" s="53"/>
      <c r="AT1603" s="53"/>
      <c r="AU1603" s="53"/>
      <c r="AV1603" s="53"/>
      <c r="AW1603" s="53"/>
      <c r="AX1603" s="53"/>
      <c r="AY1603" s="53"/>
      <c r="AZ1603" s="53"/>
      <c r="BA1603" s="53"/>
      <c r="BB1603" s="53"/>
      <c r="BC1603" s="53"/>
      <c r="BD1603" s="53"/>
      <c r="BE1603" s="53"/>
      <c r="BF1603" s="53"/>
      <c r="BG1603" s="53"/>
      <c r="BH1603" s="53"/>
      <c r="BI1603" s="53"/>
      <c r="BJ1603" s="53"/>
      <c r="BK1603" s="53"/>
      <c r="BL1603" s="53"/>
      <c r="BM1603" s="53"/>
      <c r="BN1603" s="53"/>
      <c r="BO1603" s="53"/>
      <c r="BP1603" s="53"/>
      <c r="BQ1603" s="53"/>
      <c r="BR1603" s="53"/>
      <c r="BS1603" s="53"/>
      <c r="BT1603" s="53"/>
      <c r="BU1603" s="53"/>
      <c r="BV1603" s="53"/>
      <c r="BW1603" s="53"/>
      <c r="BX1603" s="53"/>
      <c r="BY1603" s="53"/>
      <c r="BZ1603" s="53"/>
      <c r="CA1603" s="53"/>
      <c r="CB1603" s="53"/>
    </row>
    <row r="1604" spans="4:80" x14ac:dyDescent="0.25">
      <c r="D1604" s="56" t="s">
        <v>351</v>
      </c>
      <c r="E1604" s="52"/>
      <c r="F1604" s="52"/>
      <c r="G1604" s="52"/>
      <c r="H1604" s="52"/>
      <c r="I1604" s="52"/>
      <c r="J1604" s="52"/>
      <c r="K1604" s="52"/>
      <c r="L1604" s="52"/>
      <c r="M1604" s="52"/>
      <c r="N1604" s="52"/>
      <c r="O1604" s="52"/>
      <c r="P1604" s="52"/>
      <c r="Q1604" s="52"/>
      <c r="R1604" s="52"/>
      <c r="S1604" s="52"/>
      <c r="T1604" s="52"/>
      <c r="U1604" s="52"/>
      <c r="V1604" s="52"/>
      <c r="W1604" s="52"/>
      <c r="X1604" s="52"/>
      <c r="Y1604" s="52"/>
      <c r="Z1604" s="52"/>
      <c r="AA1604" s="52"/>
      <c r="AB1604" s="52"/>
      <c r="AC1604" s="52"/>
      <c r="AD1604" s="52"/>
      <c r="AE1604" s="52"/>
      <c r="AF1604" s="52"/>
      <c r="AG1604" s="52"/>
      <c r="AH1604" s="52"/>
      <c r="AI1604" s="52"/>
      <c r="AJ1604" s="52"/>
      <c r="AK1604" s="52"/>
      <c r="AL1604" s="52"/>
      <c r="AM1604" s="52"/>
      <c r="AN1604" s="52"/>
      <c r="AO1604" s="52"/>
      <c r="AP1604" s="52"/>
      <c r="AQ1604" s="52"/>
      <c r="AR1604" s="52"/>
      <c r="AS1604" s="52"/>
      <c r="AT1604" s="52"/>
      <c r="AU1604" s="52"/>
      <c r="AV1604" s="52"/>
      <c r="AW1604" s="52"/>
      <c r="AX1604" s="52"/>
      <c r="AY1604" s="52"/>
      <c r="AZ1604" s="52"/>
      <c r="BA1604" s="52"/>
      <c r="BB1604" s="52"/>
      <c r="BC1604" s="52"/>
      <c r="BD1604" s="52"/>
      <c r="BE1604" s="52"/>
      <c r="BF1604" s="52"/>
      <c r="BG1604" s="52"/>
      <c r="BH1604" s="52"/>
      <c r="BI1604" s="52"/>
      <c r="BJ1604" s="52"/>
      <c r="BK1604" s="52"/>
      <c r="BL1604" s="52"/>
      <c r="BM1604" s="52"/>
      <c r="BN1604" s="52"/>
      <c r="BO1604" s="52"/>
      <c r="BP1604" s="52"/>
      <c r="BQ1604" s="52"/>
      <c r="BR1604" s="52"/>
      <c r="BS1604" s="52"/>
      <c r="BT1604" s="52"/>
      <c r="BU1604" s="52"/>
      <c r="BV1604" s="52"/>
      <c r="BW1604" s="52"/>
      <c r="BX1604" s="52"/>
      <c r="BY1604" s="52"/>
      <c r="BZ1604" s="52"/>
      <c r="CA1604" s="52"/>
      <c r="CB1604" s="52"/>
    </row>
    <row r="1605" spans="4:80" x14ac:dyDescent="0.25">
      <c r="D1605" s="56"/>
      <c r="E1605" s="52"/>
      <c r="F1605" s="52"/>
      <c r="G1605" s="52"/>
      <c r="H1605" s="52"/>
      <c r="I1605" s="52"/>
      <c r="J1605" s="52"/>
      <c r="K1605" s="52"/>
      <c r="L1605" s="52"/>
      <c r="M1605" s="52"/>
      <c r="N1605" s="52"/>
      <c r="O1605" s="52"/>
      <c r="P1605" s="52"/>
      <c r="Q1605" s="52"/>
      <c r="R1605" s="52"/>
      <c r="S1605" s="52"/>
      <c r="T1605" s="52"/>
      <c r="U1605" s="52"/>
      <c r="V1605" s="52"/>
      <c r="W1605" s="52"/>
      <c r="X1605" s="52"/>
      <c r="Y1605" s="52"/>
      <c r="Z1605" s="52"/>
      <c r="AA1605" s="52"/>
      <c r="AB1605" s="52"/>
      <c r="AC1605" s="52"/>
      <c r="AD1605" s="52"/>
      <c r="AE1605" s="52"/>
      <c r="AF1605" s="52"/>
      <c r="AG1605" s="52"/>
      <c r="AH1605" s="52"/>
      <c r="AI1605" s="52"/>
      <c r="AJ1605" s="52"/>
      <c r="AK1605" s="52"/>
      <c r="AL1605" s="52"/>
      <c r="AM1605" s="52"/>
      <c r="AN1605" s="52"/>
      <c r="AO1605" s="52"/>
      <c r="AP1605" s="52"/>
      <c r="AQ1605" s="52"/>
      <c r="AR1605" s="52"/>
      <c r="AS1605" s="52"/>
      <c r="AT1605" s="52"/>
      <c r="AU1605" s="52"/>
      <c r="AV1605" s="52"/>
      <c r="AW1605" s="52"/>
      <c r="AX1605" s="52"/>
      <c r="AY1605" s="52"/>
      <c r="AZ1605" s="52"/>
      <c r="BA1605" s="52"/>
      <c r="BB1605" s="52"/>
      <c r="BC1605" s="52"/>
      <c r="BD1605" s="52"/>
      <c r="BE1605" s="52"/>
      <c r="BF1605" s="52"/>
      <c r="BG1605" s="52"/>
      <c r="BH1605" s="52"/>
      <c r="BI1605" s="52"/>
      <c r="BJ1605" s="52"/>
      <c r="BK1605" s="52"/>
      <c r="BL1605" s="52"/>
      <c r="BM1605" s="52"/>
      <c r="BN1605" s="52"/>
      <c r="BO1605" s="52"/>
      <c r="BP1605" s="52"/>
      <c r="BQ1605" s="52"/>
      <c r="BR1605" s="52"/>
      <c r="BS1605" s="52"/>
      <c r="BT1605" s="52"/>
      <c r="BU1605" s="52"/>
      <c r="BV1605" s="52"/>
      <c r="BW1605" s="52"/>
      <c r="BX1605" s="52"/>
      <c r="BY1605" s="52"/>
      <c r="BZ1605" s="52"/>
      <c r="CA1605" s="52"/>
      <c r="CB1605" s="52"/>
    </row>
    <row r="1606" spans="4:80" x14ac:dyDescent="0.25">
      <c r="D1606" s="56" t="s">
        <v>463</v>
      </c>
      <c r="E1606" s="52"/>
      <c r="F1606" s="52"/>
      <c r="G1606" s="52"/>
      <c r="H1606" s="52"/>
      <c r="I1606" s="52"/>
      <c r="J1606" s="52"/>
      <c r="K1606" s="52"/>
      <c r="L1606" s="52"/>
      <c r="M1606" s="52"/>
      <c r="N1606" s="52"/>
      <c r="O1606" s="52"/>
      <c r="P1606" s="52"/>
      <c r="Q1606" s="52"/>
      <c r="R1606" s="52"/>
      <c r="S1606" s="52"/>
      <c r="T1606" s="52"/>
      <c r="U1606" s="52"/>
      <c r="V1606" s="52"/>
      <c r="W1606" s="52"/>
      <c r="X1606" s="52"/>
      <c r="Y1606" s="52"/>
      <c r="Z1606" s="52"/>
      <c r="AA1606" s="52"/>
      <c r="AB1606" s="52"/>
      <c r="AC1606" s="52"/>
      <c r="AD1606" s="52"/>
      <c r="AE1606" s="52"/>
      <c r="AF1606" s="52"/>
      <c r="AG1606" s="52"/>
      <c r="AH1606" s="52"/>
      <c r="AI1606" s="52"/>
      <c r="AJ1606" s="52"/>
      <c r="AK1606" s="52"/>
      <c r="AL1606" s="52"/>
      <c r="AM1606" s="52"/>
      <c r="AN1606" s="52"/>
      <c r="AO1606" s="52"/>
      <c r="AP1606" s="52"/>
      <c r="AQ1606" s="52"/>
      <c r="AR1606" s="52"/>
      <c r="AS1606" s="52"/>
      <c r="AT1606" s="52"/>
      <c r="AU1606" s="52"/>
      <c r="AV1606" s="52"/>
      <c r="AW1606" s="52"/>
      <c r="AX1606" s="52"/>
      <c r="AY1606" s="52"/>
      <c r="AZ1606" s="52"/>
      <c r="BA1606" s="52"/>
      <c r="BB1606" s="52"/>
      <c r="BC1606" s="52"/>
      <c r="BD1606" s="52"/>
      <c r="BE1606" s="52"/>
      <c r="BF1606" s="52"/>
      <c r="BG1606" s="52"/>
      <c r="BH1606" s="52"/>
      <c r="BI1606" s="52"/>
      <c r="BJ1606" s="52"/>
      <c r="BK1606" s="52"/>
      <c r="BL1606" s="52"/>
      <c r="BM1606" s="52"/>
      <c r="BN1606" s="52"/>
      <c r="BO1606" s="52"/>
      <c r="BP1606" s="52"/>
      <c r="BQ1606" s="52"/>
      <c r="BR1606" s="52"/>
      <c r="BS1606" s="52"/>
      <c r="BT1606" s="52"/>
      <c r="BU1606" s="52"/>
      <c r="BV1606" s="52"/>
      <c r="BW1606" s="52"/>
      <c r="BX1606" s="52"/>
      <c r="BY1606" s="52"/>
      <c r="BZ1606" s="52"/>
      <c r="CA1606" s="52"/>
      <c r="CB1606" s="52"/>
    </row>
    <row r="1607" spans="4:80" x14ac:dyDescent="0.25">
      <c r="D1607" s="56" t="s">
        <v>364</v>
      </c>
      <c r="E1607" s="52"/>
      <c r="F1607" s="52"/>
      <c r="G1607" s="52"/>
      <c r="H1607" s="52"/>
      <c r="I1607" s="52"/>
      <c r="J1607" s="52"/>
      <c r="K1607" s="52"/>
      <c r="L1607" s="52"/>
      <c r="M1607" s="52"/>
      <c r="N1607" s="52"/>
      <c r="O1607" s="52"/>
      <c r="P1607" s="52"/>
      <c r="Q1607" s="52"/>
      <c r="R1607" s="52"/>
      <c r="S1607" s="52"/>
      <c r="T1607" s="52"/>
      <c r="U1607" s="52"/>
      <c r="V1607" s="52"/>
      <c r="W1607" s="52"/>
      <c r="X1607" s="52"/>
      <c r="Y1607" s="52"/>
      <c r="Z1607" s="52"/>
      <c r="AA1607" s="52"/>
      <c r="AB1607" s="52"/>
      <c r="AC1607" s="52"/>
      <c r="AD1607" s="52"/>
      <c r="AE1607" s="52"/>
      <c r="AF1607" s="52"/>
      <c r="AG1607" s="52"/>
      <c r="AH1607" s="52"/>
      <c r="AI1607" s="52"/>
      <c r="AJ1607" s="52"/>
      <c r="AK1607" s="52"/>
      <c r="AL1607" s="52"/>
      <c r="AM1607" s="52"/>
      <c r="AN1607" s="52"/>
      <c r="AO1607" s="52"/>
      <c r="AP1607" s="52"/>
      <c r="AQ1607" s="52"/>
      <c r="AR1607" s="52"/>
      <c r="AS1607" s="52"/>
      <c r="AT1607" s="52"/>
      <c r="AU1607" s="52"/>
      <c r="AV1607" s="52"/>
      <c r="AW1607" s="52"/>
      <c r="AX1607" s="52"/>
      <c r="AY1607" s="52"/>
      <c r="AZ1607" s="52"/>
      <c r="BA1607" s="52"/>
      <c r="BB1607" s="52"/>
      <c r="BC1607" s="52"/>
      <c r="BD1607" s="52"/>
      <c r="BE1607" s="52"/>
      <c r="BF1607" s="52"/>
      <c r="BG1607" s="52"/>
      <c r="BH1607" s="52"/>
      <c r="BI1607" s="52"/>
      <c r="BJ1607" s="52"/>
      <c r="BK1607" s="52"/>
      <c r="BL1607" s="52"/>
      <c r="BM1607" s="52"/>
      <c r="BN1607" s="52"/>
      <c r="BO1607" s="52"/>
      <c r="BP1607" s="52"/>
      <c r="BQ1607" s="52"/>
      <c r="BR1607" s="52"/>
      <c r="BS1607" s="52"/>
      <c r="BT1607" s="52"/>
      <c r="BU1607" s="52"/>
      <c r="BV1607" s="52"/>
      <c r="BW1607" s="52"/>
      <c r="BX1607" s="52"/>
      <c r="BY1607" s="52"/>
      <c r="BZ1607" s="52"/>
      <c r="CA1607" s="52"/>
      <c r="CB1607" s="52"/>
    </row>
    <row r="1608" spans="4:80" x14ac:dyDescent="0.25">
      <c r="D1608" s="57" t="s">
        <v>354</v>
      </c>
      <c r="E1608" s="53"/>
      <c r="F1608" s="53"/>
      <c r="G1608" s="53"/>
      <c r="H1608" s="53"/>
      <c r="I1608" s="53"/>
      <c r="J1608" s="53"/>
      <c r="K1608" s="53"/>
      <c r="L1608" s="53"/>
      <c r="M1608" s="53"/>
      <c r="N1608" s="53"/>
      <c r="O1608" s="53"/>
      <c r="P1608" s="53"/>
      <c r="Q1608" s="53"/>
      <c r="R1608" s="53"/>
      <c r="S1608" s="53"/>
      <c r="T1608" s="53"/>
      <c r="U1608" s="53"/>
      <c r="V1608" s="53"/>
      <c r="W1608" s="53"/>
      <c r="X1608" s="53"/>
      <c r="Y1608" s="53"/>
      <c r="Z1608" s="53"/>
      <c r="AA1608" s="53"/>
      <c r="AB1608" s="53"/>
      <c r="AC1608" s="53"/>
      <c r="AD1608" s="53"/>
      <c r="AE1608" s="53"/>
      <c r="AF1608" s="53"/>
      <c r="AG1608" s="53"/>
      <c r="AH1608" s="53"/>
      <c r="AI1608" s="53"/>
      <c r="AJ1608" s="53"/>
      <c r="AK1608" s="53"/>
      <c r="AL1608" s="53"/>
      <c r="AM1608" s="53"/>
      <c r="AN1608" s="53"/>
      <c r="AO1608" s="53"/>
      <c r="AP1608" s="53"/>
      <c r="AQ1608" s="53"/>
      <c r="AR1608" s="53"/>
      <c r="AS1608" s="53"/>
      <c r="AT1608" s="53"/>
      <c r="AU1608" s="53"/>
      <c r="AV1608" s="53"/>
      <c r="AW1608" s="53"/>
      <c r="AX1608" s="53"/>
      <c r="AY1608" s="53"/>
      <c r="AZ1608" s="53"/>
      <c r="BA1608" s="53"/>
      <c r="BB1608" s="53"/>
      <c r="BC1608" s="53"/>
      <c r="BD1608" s="53"/>
      <c r="BE1608" s="53"/>
      <c r="BF1608" s="53"/>
      <c r="BG1608" s="53"/>
      <c r="BH1608" s="53"/>
      <c r="BI1608" s="53"/>
      <c r="BJ1608" s="53"/>
      <c r="BK1608" s="53"/>
      <c r="BL1608" s="53"/>
      <c r="BM1608" s="53"/>
      <c r="BN1608" s="53"/>
      <c r="BO1608" s="53"/>
      <c r="BP1608" s="53"/>
      <c r="BQ1608" s="53"/>
      <c r="BR1608" s="53"/>
      <c r="BS1608" s="53"/>
      <c r="BT1608" s="53"/>
      <c r="BU1608" s="53"/>
      <c r="BV1608" s="53"/>
      <c r="BW1608" s="53"/>
      <c r="BX1608" s="53"/>
      <c r="BY1608" s="53"/>
      <c r="BZ1608" s="53"/>
      <c r="CA1608" s="53"/>
      <c r="CB1608" s="53"/>
    </row>
    <row r="1609" spans="4:80" x14ac:dyDescent="0.25">
      <c r="D1609" s="37" t="s">
        <v>453</v>
      </c>
      <c r="E1609" s="53"/>
      <c r="F1609" s="53"/>
      <c r="G1609" s="53"/>
      <c r="H1609" s="53"/>
      <c r="I1609" s="53"/>
      <c r="J1609" s="53"/>
      <c r="K1609" s="53"/>
      <c r="L1609" s="53"/>
      <c r="M1609" s="53"/>
      <c r="N1609" s="53"/>
      <c r="O1609" s="53"/>
      <c r="P1609" s="53"/>
      <c r="Q1609" s="53"/>
      <c r="R1609" s="53"/>
      <c r="S1609" s="53"/>
      <c r="T1609" s="53"/>
      <c r="U1609" s="53"/>
      <c r="V1609" s="53"/>
      <c r="W1609" s="53"/>
      <c r="X1609" s="53"/>
      <c r="Y1609" s="53"/>
      <c r="Z1609" s="53"/>
      <c r="AA1609" s="53"/>
      <c r="AB1609" s="53"/>
      <c r="AC1609" s="53"/>
      <c r="AD1609" s="53"/>
      <c r="AE1609" s="53"/>
      <c r="AF1609" s="53"/>
      <c r="AG1609" s="53"/>
      <c r="AH1609" s="53"/>
      <c r="AI1609" s="53"/>
      <c r="AJ1609" s="53"/>
      <c r="AK1609" s="53"/>
      <c r="AL1609" s="53"/>
      <c r="AM1609" s="53"/>
      <c r="AN1609" s="53"/>
      <c r="AO1609" s="53"/>
      <c r="AP1609" s="53"/>
      <c r="AQ1609" s="53"/>
      <c r="AR1609" s="53"/>
      <c r="AS1609" s="53"/>
      <c r="AT1609" s="53"/>
      <c r="AU1609" s="53"/>
      <c r="AV1609" s="53"/>
      <c r="AW1609" s="53"/>
      <c r="AX1609" s="53"/>
      <c r="AY1609" s="53"/>
      <c r="AZ1609" s="53"/>
      <c r="BA1609" s="53"/>
      <c r="BB1609" s="53"/>
      <c r="BC1609" s="53"/>
      <c r="BD1609" s="53"/>
      <c r="BE1609" s="53"/>
      <c r="BF1609" s="53"/>
      <c r="BG1609" s="53"/>
      <c r="BH1609" s="53"/>
      <c r="BI1609" s="53"/>
      <c r="BJ1609" s="53"/>
      <c r="BK1609" s="53"/>
      <c r="BL1609" s="53"/>
      <c r="BM1609" s="53"/>
      <c r="BN1609" s="53"/>
      <c r="BO1609" s="53"/>
      <c r="BP1609" s="53"/>
      <c r="BQ1609" s="53"/>
      <c r="BR1609" s="53"/>
      <c r="BS1609" s="53"/>
      <c r="BT1609" s="53"/>
      <c r="BU1609" s="53"/>
      <c r="BV1609" s="53"/>
      <c r="BW1609" s="53"/>
      <c r="BX1609" s="53"/>
      <c r="BY1609" s="53"/>
      <c r="BZ1609" s="53"/>
      <c r="CA1609" s="53"/>
      <c r="CB1609" s="53"/>
    </row>
    <row r="1610" spans="4:80" x14ac:dyDescent="0.25">
      <c r="D1610" s="37" t="s">
        <v>454</v>
      </c>
      <c r="E1610" s="53"/>
      <c r="F1610" s="53"/>
      <c r="G1610" s="53"/>
      <c r="H1610" s="53"/>
      <c r="I1610" s="53"/>
      <c r="J1610" s="53"/>
      <c r="K1610" s="53"/>
      <c r="L1610" s="53"/>
      <c r="M1610" s="53"/>
      <c r="N1610" s="53"/>
      <c r="O1610" s="53"/>
      <c r="P1610" s="53"/>
      <c r="Q1610" s="53"/>
      <c r="R1610" s="53"/>
      <c r="S1610" s="53"/>
      <c r="T1610" s="53"/>
      <c r="U1610" s="53"/>
      <c r="V1610" s="53"/>
      <c r="W1610" s="53"/>
      <c r="X1610" s="53"/>
      <c r="Y1610" s="53"/>
      <c r="Z1610" s="53"/>
      <c r="AA1610" s="53"/>
      <c r="AB1610" s="53"/>
      <c r="AC1610" s="53"/>
      <c r="AD1610" s="53"/>
      <c r="AE1610" s="53"/>
      <c r="AF1610" s="53"/>
      <c r="AG1610" s="53"/>
      <c r="AH1610" s="53"/>
      <c r="AI1610" s="53"/>
      <c r="AJ1610" s="53"/>
      <c r="AK1610" s="53"/>
      <c r="AL1610" s="53"/>
      <c r="AM1610" s="53"/>
      <c r="AN1610" s="53"/>
      <c r="AO1610" s="53"/>
      <c r="AP1610" s="53"/>
      <c r="AQ1610" s="53"/>
      <c r="AR1610" s="53"/>
      <c r="AS1610" s="53"/>
      <c r="AT1610" s="53"/>
      <c r="AU1610" s="53"/>
      <c r="AV1610" s="53"/>
      <c r="AW1610" s="53"/>
      <c r="AX1610" s="53"/>
      <c r="AY1610" s="53"/>
      <c r="AZ1610" s="53"/>
      <c r="BA1610" s="53"/>
      <c r="BB1610" s="53"/>
      <c r="BC1610" s="53"/>
      <c r="BD1610" s="53"/>
      <c r="BE1610" s="53"/>
      <c r="BF1610" s="53"/>
      <c r="BG1610" s="53"/>
      <c r="BH1610" s="53"/>
      <c r="BI1610" s="53"/>
      <c r="BJ1610" s="53"/>
      <c r="BK1610" s="53"/>
      <c r="BL1610" s="53"/>
      <c r="BM1610" s="53"/>
      <c r="BN1610" s="53"/>
      <c r="BO1610" s="53"/>
      <c r="BP1610" s="53"/>
      <c r="BQ1610" s="53"/>
      <c r="BR1610" s="53"/>
      <c r="BS1610" s="53"/>
      <c r="BT1610" s="53"/>
      <c r="BU1610" s="53"/>
      <c r="BV1610" s="53"/>
      <c r="BW1610" s="53"/>
      <c r="BX1610" s="53"/>
      <c r="BY1610" s="53"/>
      <c r="BZ1610" s="53"/>
      <c r="CA1610" s="53"/>
      <c r="CB1610" s="53"/>
    </row>
    <row r="1611" spans="4:80" x14ac:dyDescent="0.25">
      <c r="D1611" s="37" t="s">
        <v>455</v>
      </c>
      <c r="E1611" s="53"/>
      <c r="F1611" s="53"/>
      <c r="G1611" s="53"/>
      <c r="H1611" s="53"/>
      <c r="I1611" s="53"/>
      <c r="J1611" s="53"/>
      <c r="K1611" s="53"/>
      <c r="L1611" s="53"/>
      <c r="M1611" s="53"/>
      <c r="N1611" s="53"/>
      <c r="O1611" s="53"/>
      <c r="P1611" s="53"/>
      <c r="Q1611" s="53"/>
      <c r="R1611" s="53"/>
      <c r="S1611" s="53"/>
      <c r="T1611" s="53"/>
      <c r="U1611" s="53"/>
      <c r="V1611" s="53"/>
      <c r="W1611" s="53"/>
      <c r="X1611" s="53"/>
      <c r="Y1611" s="53"/>
      <c r="Z1611" s="53"/>
      <c r="AA1611" s="53"/>
      <c r="AB1611" s="53"/>
      <c r="AC1611" s="53"/>
      <c r="AD1611" s="53"/>
      <c r="AE1611" s="53"/>
      <c r="AF1611" s="53"/>
      <c r="AG1611" s="53"/>
      <c r="AH1611" s="53"/>
      <c r="AI1611" s="53"/>
      <c r="AJ1611" s="53"/>
      <c r="AK1611" s="53"/>
      <c r="AL1611" s="53"/>
      <c r="AM1611" s="53"/>
      <c r="AN1611" s="53"/>
      <c r="AO1611" s="53"/>
      <c r="AP1611" s="53"/>
      <c r="AQ1611" s="53"/>
      <c r="AR1611" s="53"/>
      <c r="AS1611" s="53"/>
      <c r="AT1611" s="53"/>
      <c r="AU1611" s="53"/>
      <c r="AV1611" s="53"/>
      <c r="AW1611" s="53"/>
      <c r="AX1611" s="53"/>
      <c r="AY1611" s="53"/>
      <c r="AZ1611" s="53"/>
      <c r="BA1611" s="53"/>
      <c r="BB1611" s="53"/>
      <c r="BC1611" s="53"/>
      <c r="BD1611" s="53"/>
      <c r="BE1611" s="53"/>
      <c r="BF1611" s="53"/>
      <c r="BG1611" s="53"/>
      <c r="BH1611" s="53"/>
      <c r="BI1611" s="53"/>
      <c r="BJ1611" s="53"/>
      <c r="BK1611" s="53"/>
      <c r="BL1611" s="53"/>
      <c r="BM1611" s="53"/>
      <c r="BN1611" s="53"/>
      <c r="BO1611" s="53"/>
      <c r="BP1611" s="53"/>
      <c r="BQ1611" s="53"/>
      <c r="BR1611" s="53"/>
      <c r="BS1611" s="53"/>
      <c r="BT1611" s="53"/>
      <c r="BU1611" s="53"/>
      <c r="BV1611" s="53"/>
      <c r="BW1611" s="53"/>
      <c r="BX1611" s="53"/>
      <c r="BY1611" s="53"/>
      <c r="BZ1611" s="53"/>
      <c r="CA1611" s="53"/>
      <c r="CB1611" s="53"/>
    </row>
    <row r="1612" spans="4:80" x14ac:dyDescent="0.25">
      <c r="D1612" s="37" t="s">
        <v>456</v>
      </c>
      <c r="E1612" s="53"/>
      <c r="F1612" s="53"/>
      <c r="G1612" s="53"/>
      <c r="H1612" s="53"/>
      <c r="I1612" s="53"/>
      <c r="J1612" s="53"/>
      <c r="K1612" s="53"/>
      <c r="L1612" s="53"/>
      <c r="M1612" s="53"/>
      <c r="N1612" s="53"/>
      <c r="O1612" s="53"/>
      <c r="P1612" s="53"/>
      <c r="Q1612" s="53"/>
      <c r="R1612" s="53"/>
      <c r="S1612" s="53"/>
      <c r="T1612" s="53"/>
      <c r="U1612" s="53"/>
      <c r="V1612" s="53"/>
      <c r="W1612" s="53"/>
      <c r="X1612" s="53"/>
      <c r="Y1612" s="53"/>
      <c r="Z1612" s="53"/>
      <c r="AA1612" s="53"/>
      <c r="AB1612" s="53"/>
      <c r="AC1612" s="53"/>
      <c r="AD1612" s="53"/>
      <c r="AE1612" s="53"/>
      <c r="AF1612" s="53"/>
      <c r="AG1612" s="53"/>
      <c r="AH1612" s="53"/>
      <c r="AI1612" s="53"/>
      <c r="AJ1612" s="53"/>
      <c r="AK1612" s="53"/>
      <c r="AL1612" s="53"/>
      <c r="AM1612" s="53"/>
      <c r="AN1612" s="53"/>
      <c r="AO1612" s="53"/>
      <c r="AP1612" s="53"/>
      <c r="AQ1612" s="53"/>
      <c r="AR1612" s="53"/>
      <c r="AS1612" s="53"/>
      <c r="AT1612" s="53"/>
      <c r="AU1612" s="53"/>
      <c r="AV1612" s="53"/>
      <c r="AW1612" s="53"/>
      <c r="AX1612" s="53"/>
      <c r="AY1612" s="53"/>
      <c r="AZ1612" s="53"/>
      <c r="BA1612" s="53"/>
      <c r="BB1612" s="53"/>
      <c r="BC1612" s="53"/>
      <c r="BD1612" s="53"/>
      <c r="BE1612" s="53"/>
      <c r="BF1612" s="53"/>
      <c r="BG1612" s="53"/>
      <c r="BH1612" s="53"/>
      <c r="BI1612" s="53"/>
      <c r="BJ1612" s="53"/>
      <c r="BK1612" s="53"/>
      <c r="BL1612" s="53"/>
      <c r="BM1612" s="53"/>
      <c r="BN1612" s="53"/>
      <c r="BO1612" s="53"/>
      <c r="BP1612" s="53"/>
      <c r="BQ1612" s="53"/>
      <c r="BR1612" s="53"/>
      <c r="BS1612" s="53"/>
      <c r="BT1612" s="53"/>
      <c r="BU1612" s="53"/>
      <c r="BV1612" s="53"/>
      <c r="BW1612" s="53"/>
      <c r="BX1612" s="53"/>
      <c r="BY1612" s="53"/>
      <c r="BZ1612" s="53"/>
      <c r="CA1612" s="53"/>
      <c r="CB1612" s="53"/>
    </row>
    <row r="1613" spans="4:80" x14ac:dyDescent="0.25">
      <c r="D1613" s="57" t="s">
        <v>353</v>
      </c>
      <c r="E1613" s="53"/>
      <c r="F1613" s="53"/>
      <c r="G1613" s="53"/>
      <c r="H1613" s="53"/>
      <c r="I1613" s="53"/>
      <c r="J1613" s="53"/>
      <c r="K1613" s="53"/>
      <c r="L1613" s="53"/>
      <c r="M1613" s="53"/>
      <c r="N1613" s="53"/>
      <c r="O1613" s="53"/>
      <c r="P1613" s="53"/>
      <c r="Q1613" s="53"/>
      <c r="R1613" s="53"/>
      <c r="S1613" s="53"/>
      <c r="T1613" s="53"/>
      <c r="U1613" s="53"/>
      <c r="V1613" s="53"/>
      <c r="W1613" s="53"/>
      <c r="X1613" s="53"/>
      <c r="Y1613" s="53"/>
      <c r="Z1613" s="53"/>
      <c r="AA1613" s="53"/>
      <c r="AB1613" s="53"/>
      <c r="AC1613" s="53"/>
      <c r="AD1613" s="53"/>
      <c r="AE1613" s="53"/>
      <c r="AF1613" s="53"/>
      <c r="AG1613" s="53"/>
      <c r="AH1613" s="53"/>
      <c r="AI1613" s="53"/>
      <c r="AJ1613" s="53"/>
      <c r="AK1613" s="53"/>
      <c r="AL1613" s="53"/>
      <c r="AM1613" s="53"/>
      <c r="AN1613" s="53"/>
      <c r="AO1613" s="53"/>
      <c r="AP1613" s="53"/>
      <c r="AQ1613" s="53"/>
      <c r="AR1613" s="53"/>
      <c r="AS1613" s="53"/>
      <c r="AT1613" s="53"/>
      <c r="AU1613" s="53"/>
      <c r="AV1613" s="53"/>
      <c r="AW1613" s="53"/>
      <c r="AX1613" s="53"/>
      <c r="AY1613" s="53"/>
      <c r="AZ1613" s="53"/>
      <c r="BA1613" s="53"/>
      <c r="BB1613" s="53"/>
      <c r="BC1613" s="53"/>
      <c r="BD1613" s="53"/>
      <c r="BE1613" s="53"/>
      <c r="BF1613" s="53"/>
      <c r="BG1613" s="53"/>
      <c r="BH1613" s="53"/>
      <c r="BI1613" s="53"/>
      <c r="BJ1613" s="53"/>
      <c r="BK1613" s="53"/>
      <c r="BL1613" s="53"/>
      <c r="BM1613" s="53"/>
      <c r="BN1613" s="53"/>
      <c r="BO1613" s="53"/>
      <c r="BP1613" s="53"/>
      <c r="BQ1613" s="53"/>
      <c r="BR1613" s="53"/>
      <c r="BS1613" s="53"/>
      <c r="BT1613" s="53"/>
      <c r="BU1613" s="53"/>
      <c r="BV1613" s="53"/>
      <c r="BW1613" s="53"/>
      <c r="BX1613" s="53"/>
      <c r="BY1613" s="53"/>
      <c r="BZ1613" s="53"/>
      <c r="CA1613" s="53"/>
      <c r="CB1613" s="53"/>
    </row>
    <row r="1614" spans="4:80" x14ac:dyDescent="0.25">
      <c r="D1614" s="57" t="s">
        <v>452</v>
      </c>
      <c r="E1614" s="53"/>
      <c r="F1614" s="53"/>
      <c r="G1614" s="53"/>
      <c r="H1614" s="53"/>
      <c r="I1614" s="53"/>
      <c r="J1614" s="53"/>
      <c r="K1614" s="53"/>
      <c r="L1614" s="53"/>
      <c r="M1614" s="53"/>
      <c r="N1614" s="53"/>
      <c r="O1614" s="53"/>
      <c r="P1614" s="53"/>
      <c r="Q1614" s="53"/>
      <c r="R1614" s="53"/>
      <c r="S1614" s="53"/>
      <c r="T1614" s="53"/>
      <c r="U1614" s="53"/>
      <c r="V1614" s="53"/>
      <c r="W1614" s="53"/>
      <c r="X1614" s="53"/>
      <c r="Y1614" s="53"/>
      <c r="Z1614" s="53"/>
      <c r="AA1614" s="53"/>
      <c r="AB1614" s="53"/>
      <c r="AC1614" s="53"/>
      <c r="AD1614" s="53"/>
      <c r="AE1614" s="53"/>
      <c r="AF1614" s="53"/>
      <c r="AG1614" s="53"/>
      <c r="AH1614" s="53"/>
      <c r="AI1614" s="53"/>
      <c r="AJ1614" s="53"/>
      <c r="AK1614" s="53"/>
      <c r="AL1614" s="53"/>
      <c r="AM1614" s="53"/>
      <c r="AN1614" s="53"/>
      <c r="AO1614" s="53"/>
      <c r="AP1614" s="53"/>
      <c r="AQ1614" s="53"/>
      <c r="AR1614" s="53"/>
      <c r="AS1614" s="53"/>
      <c r="AT1614" s="53"/>
      <c r="AU1614" s="53"/>
      <c r="AV1614" s="53"/>
      <c r="AW1614" s="53"/>
      <c r="AX1614" s="53"/>
      <c r="AY1614" s="53"/>
      <c r="AZ1614" s="53"/>
      <c r="BA1614" s="53"/>
      <c r="BB1614" s="53"/>
      <c r="BC1614" s="53"/>
      <c r="BD1614" s="53"/>
      <c r="BE1614" s="53"/>
      <c r="BF1614" s="53"/>
      <c r="BG1614" s="53"/>
      <c r="BH1614" s="53"/>
      <c r="BI1614" s="53"/>
      <c r="BJ1614" s="53"/>
      <c r="BK1614" s="53"/>
      <c r="BL1614" s="53"/>
      <c r="BM1614" s="53"/>
      <c r="BN1614" s="53"/>
      <c r="BO1614" s="53"/>
      <c r="BP1614" s="53"/>
      <c r="BQ1614" s="53"/>
      <c r="BR1614" s="53"/>
      <c r="BS1614" s="53"/>
      <c r="BT1614" s="53"/>
      <c r="BU1614" s="53"/>
      <c r="BV1614" s="53"/>
      <c r="BW1614" s="53"/>
      <c r="BX1614" s="53"/>
      <c r="BY1614" s="53"/>
      <c r="BZ1614" s="53"/>
      <c r="CA1614" s="53"/>
      <c r="CB1614" s="53"/>
    </row>
    <row r="1615" spans="4:80" x14ac:dyDescent="0.25">
      <c r="D1615" s="57" t="s">
        <v>334</v>
      </c>
      <c r="E1615" s="53"/>
      <c r="F1615" s="53"/>
      <c r="G1615" s="53"/>
      <c r="H1615" s="53"/>
      <c r="I1615" s="53"/>
      <c r="J1615" s="53"/>
      <c r="K1615" s="53"/>
      <c r="L1615" s="53"/>
      <c r="M1615" s="53"/>
      <c r="N1615" s="53"/>
      <c r="O1615" s="53"/>
      <c r="P1615" s="53"/>
      <c r="Q1615" s="53"/>
      <c r="R1615" s="53"/>
      <c r="S1615" s="53"/>
      <c r="T1615" s="53"/>
      <c r="U1615" s="53"/>
      <c r="V1615" s="53"/>
      <c r="W1615" s="53"/>
      <c r="X1615" s="53"/>
      <c r="Y1615" s="53"/>
      <c r="Z1615" s="53"/>
      <c r="AA1615" s="53"/>
      <c r="AB1615" s="53"/>
      <c r="AC1615" s="53"/>
      <c r="AD1615" s="53"/>
      <c r="AE1615" s="53"/>
      <c r="AF1615" s="53"/>
      <c r="AG1615" s="53"/>
      <c r="AH1615" s="53"/>
      <c r="AI1615" s="53"/>
      <c r="AJ1615" s="53"/>
      <c r="AK1615" s="53"/>
      <c r="AL1615" s="53"/>
      <c r="AM1615" s="53"/>
      <c r="AN1615" s="53"/>
      <c r="AO1615" s="53"/>
      <c r="AP1615" s="53"/>
      <c r="AQ1615" s="53"/>
      <c r="AR1615" s="53"/>
      <c r="AS1615" s="53"/>
      <c r="AT1615" s="53"/>
      <c r="AU1615" s="53"/>
      <c r="AV1615" s="53"/>
      <c r="AW1615" s="53"/>
      <c r="AX1615" s="53"/>
      <c r="AY1615" s="53"/>
      <c r="AZ1615" s="53"/>
      <c r="BA1615" s="53"/>
      <c r="BB1615" s="53"/>
      <c r="BC1615" s="53"/>
      <c r="BD1615" s="53"/>
      <c r="BE1615" s="53"/>
      <c r="BF1615" s="53"/>
      <c r="BG1615" s="53"/>
      <c r="BH1615" s="53"/>
      <c r="BI1615" s="53"/>
      <c r="BJ1615" s="53"/>
      <c r="BK1615" s="53"/>
      <c r="BL1615" s="53"/>
      <c r="BM1615" s="53"/>
      <c r="BN1615" s="53"/>
      <c r="BO1615" s="53"/>
      <c r="BP1615" s="53"/>
      <c r="BQ1615" s="53"/>
      <c r="BR1615" s="53"/>
      <c r="BS1615" s="53"/>
      <c r="BT1615" s="53"/>
      <c r="BU1615" s="53"/>
      <c r="BV1615" s="53"/>
      <c r="BW1615" s="53"/>
      <c r="BX1615" s="53"/>
      <c r="BY1615" s="53"/>
      <c r="BZ1615" s="53"/>
      <c r="CA1615" s="53"/>
      <c r="CB1615" s="53"/>
    </row>
    <row r="1616" spans="4:80" x14ac:dyDescent="0.25">
      <c r="D1616" s="37" t="s">
        <v>530</v>
      </c>
      <c r="E1616" s="53"/>
      <c r="F1616" s="53"/>
      <c r="G1616" s="53"/>
      <c r="H1616" s="53"/>
      <c r="I1616" s="53"/>
      <c r="J1616" s="53"/>
      <c r="K1616" s="53"/>
      <c r="L1616" s="53"/>
      <c r="M1616" s="53"/>
      <c r="N1616" s="53"/>
      <c r="O1616" s="53"/>
      <c r="P1616" s="53"/>
      <c r="Q1616" s="53"/>
      <c r="R1616" s="53"/>
      <c r="S1616" s="53"/>
      <c r="T1616" s="53"/>
      <c r="U1616" s="53"/>
      <c r="V1616" s="53"/>
      <c r="W1616" s="53"/>
      <c r="X1616" s="53"/>
      <c r="Y1616" s="53"/>
      <c r="Z1616" s="53"/>
      <c r="AA1616" s="53"/>
      <c r="AB1616" s="53"/>
      <c r="AC1616" s="53"/>
      <c r="AD1616" s="53"/>
      <c r="AE1616" s="53"/>
      <c r="AF1616" s="53"/>
      <c r="AG1616" s="53"/>
      <c r="AH1616" s="53"/>
      <c r="AI1616" s="53"/>
      <c r="AJ1616" s="53"/>
      <c r="AK1616" s="53"/>
      <c r="AL1616" s="53"/>
      <c r="AM1616" s="53"/>
      <c r="AN1616" s="53"/>
      <c r="AO1616" s="53"/>
      <c r="AP1616" s="53"/>
      <c r="AQ1616" s="53"/>
      <c r="AR1616" s="53"/>
      <c r="AS1616" s="53"/>
      <c r="AT1616" s="53"/>
      <c r="AU1616" s="53"/>
      <c r="AV1616" s="53"/>
      <c r="AW1616" s="53"/>
      <c r="AX1616" s="53"/>
      <c r="AY1616" s="53"/>
      <c r="AZ1616" s="53"/>
      <c r="BA1616" s="53"/>
      <c r="BB1616" s="53"/>
      <c r="BC1616" s="53"/>
      <c r="BD1616" s="53"/>
      <c r="BE1616" s="53"/>
      <c r="BF1616" s="53"/>
      <c r="BG1616" s="53"/>
      <c r="BH1616" s="53"/>
      <c r="BI1616" s="53"/>
      <c r="BJ1616" s="53"/>
      <c r="BK1616" s="53"/>
      <c r="BL1616" s="53"/>
      <c r="BM1616" s="53"/>
      <c r="BN1616" s="53"/>
      <c r="BO1616" s="53"/>
      <c r="BP1616" s="53"/>
      <c r="BQ1616" s="53"/>
      <c r="BR1616" s="53"/>
      <c r="BS1616" s="53"/>
      <c r="BT1616" s="53"/>
      <c r="BU1616" s="53"/>
      <c r="BV1616" s="53"/>
      <c r="BW1616" s="53"/>
      <c r="BX1616" s="53"/>
      <c r="BY1616" s="53"/>
      <c r="BZ1616" s="53"/>
      <c r="CA1616" s="53"/>
      <c r="CB1616" s="53"/>
    </row>
    <row r="1617" spans="4:80" x14ac:dyDescent="0.25">
      <c r="D1617" s="37" t="s">
        <v>535</v>
      </c>
      <c r="E1617" s="53"/>
      <c r="F1617" s="53"/>
      <c r="G1617" s="53"/>
      <c r="H1617" s="53"/>
      <c r="I1617" s="53"/>
      <c r="J1617" s="53"/>
      <c r="K1617" s="53"/>
      <c r="L1617" s="53"/>
      <c r="M1617" s="53"/>
      <c r="N1617" s="53"/>
      <c r="O1617" s="53"/>
      <c r="P1617" s="53"/>
      <c r="Q1617" s="53"/>
      <c r="R1617" s="53"/>
      <c r="S1617" s="53"/>
      <c r="T1617" s="53"/>
      <c r="U1617" s="53"/>
      <c r="V1617" s="53"/>
      <c r="W1617" s="53"/>
      <c r="X1617" s="53"/>
      <c r="Y1617" s="53"/>
      <c r="Z1617" s="53"/>
      <c r="AA1617" s="53"/>
      <c r="AB1617" s="53"/>
      <c r="AC1617" s="53"/>
      <c r="AD1617" s="53"/>
      <c r="AE1617" s="53"/>
      <c r="AF1617" s="53"/>
      <c r="AG1617" s="53"/>
      <c r="AH1617" s="53"/>
      <c r="AI1617" s="53"/>
      <c r="AJ1617" s="53"/>
      <c r="AK1617" s="53"/>
      <c r="AL1617" s="53"/>
      <c r="AM1617" s="53"/>
      <c r="AN1617" s="53"/>
      <c r="AO1617" s="53"/>
      <c r="AP1617" s="53"/>
      <c r="AQ1617" s="53"/>
      <c r="AR1617" s="53"/>
      <c r="AS1617" s="53"/>
      <c r="AT1617" s="53"/>
      <c r="AU1617" s="53"/>
      <c r="AV1617" s="53"/>
      <c r="AW1617" s="53"/>
      <c r="AX1617" s="53"/>
      <c r="AY1617" s="53"/>
      <c r="AZ1617" s="53"/>
      <c r="BA1617" s="53"/>
      <c r="BB1617" s="53"/>
      <c r="BC1617" s="53"/>
      <c r="BD1617" s="53"/>
      <c r="BE1617" s="53"/>
      <c r="BF1617" s="53"/>
      <c r="BG1617" s="53"/>
      <c r="BH1617" s="53"/>
      <c r="BI1617" s="53"/>
      <c r="BJ1617" s="53"/>
      <c r="BK1617" s="53"/>
      <c r="BL1617" s="53"/>
      <c r="BM1617" s="53"/>
      <c r="BN1617" s="53"/>
      <c r="BO1617" s="53"/>
      <c r="BP1617" s="53"/>
      <c r="BQ1617" s="53"/>
      <c r="BR1617" s="53"/>
      <c r="BS1617" s="53"/>
      <c r="BT1617" s="53"/>
      <c r="BU1617" s="53"/>
      <c r="BV1617" s="53"/>
      <c r="BW1617" s="53"/>
      <c r="BX1617" s="53"/>
      <c r="BY1617" s="53"/>
      <c r="BZ1617" s="53"/>
      <c r="CA1617" s="53"/>
      <c r="CB1617" s="53"/>
    </row>
    <row r="1618" spans="4:80" x14ac:dyDescent="0.25">
      <c r="D1618" s="37" t="s">
        <v>522</v>
      </c>
      <c r="E1618" s="53"/>
      <c r="F1618" s="53"/>
      <c r="G1618" s="53"/>
      <c r="H1618" s="53"/>
      <c r="I1618" s="53"/>
      <c r="J1618" s="53"/>
      <c r="K1618" s="53"/>
      <c r="L1618" s="53"/>
      <c r="M1618" s="53"/>
      <c r="N1618" s="53"/>
      <c r="O1618" s="53"/>
      <c r="P1618" s="53"/>
      <c r="Q1618" s="53"/>
      <c r="R1618" s="53"/>
      <c r="S1618" s="53"/>
      <c r="T1618" s="53"/>
      <c r="U1618" s="53"/>
      <c r="V1618" s="53"/>
      <c r="W1618" s="53"/>
      <c r="X1618" s="53"/>
      <c r="Y1618" s="53"/>
      <c r="Z1618" s="53"/>
      <c r="AA1618" s="53"/>
      <c r="AB1618" s="53"/>
      <c r="AC1618" s="53"/>
      <c r="AD1618" s="53"/>
      <c r="AE1618" s="53"/>
      <c r="AF1618" s="53"/>
      <c r="AG1618" s="53"/>
      <c r="AH1618" s="53"/>
      <c r="AI1618" s="53"/>
      <c r="AJ1618" s="53"/>
      <c r="AK1618" s="53"/>
      <c r="AL1618" s="53"/>
      <c r="AM1618" s="53"/>
      <c r="AN1618" s="53"/>
      <c r="AO1618" s="53"/>
      <c r="AP1618" s="53"/>
      <c r="AQ1618" s="53"/>
      <c r="AR1618" s="53"/>
      <c r="AS1618" s="53"/>
      <c r="AT1618" s="53"/>
      <c r="AU1618" s="53"/>
      <c r="AV1618" s="53"/>
      <c r="AW1618" s="53"/>
      <c r="AX1618" s="53"/>
      <c r="AY1618" s="53"/>
      <c r="AZ1618" s="53"/>
      <c r="BA1618" s="53"/>
      <c r="BB1618" s="53"/>
      <c r="BC1618" s="53"/>
      <c r="BD1618" s="53"/>
      <c r="BE1618" s="53"/>
      <c r="BF1618" s="53"/>
      <c r="BG1618" s="53"/>
      <c r="BH1618" s="53"/>
      <c r="BI1618" s="53"/>
      <c r="BJ1618" s="53"/>
      <c r="BK1618" s="53"/>
      <c r="BL1618" s="53"/>
      <c r="BM1618" s="53"/>
      <c r="BN1618" s="53"/>
      <c r="BO1618" s="53"/>
      <c r="BP1618" s="53"/>
      <c r="BQ1618" s="53"/>
      <c r="BR1618" s="53"/>
      <c r="BS1618" s="53"/>
      <c r="BT1618" s="53"/>
      <c r="BU1618" s="53"/>
      <c r="BV1618" s="53"/>
      <c r="BW1618" s="53"/>
      <c r="BX1618" s="53"/>
      <c r="BY1618" s="53"/>
      <c r="BZ1618" s="53"/>
      <c r="CA1618" s="53"/>
      <c r="CB1618" s="53"/>
    </row>
    <row r="1619" spans="4:80" x14ac:dyDescent="0.25">
      <c r="D1619" s="37" t="s">
        <v>457</v>
      </c>
      <c r="E1619" s="53"/>
      <c r="F1619" s="53"/>
      <c r="G1619" s="53"/>
      <c r="H1619" s="53"/>
      <c r="I1619" s="53"/>
      <c r="J1619" s="53"/>
      <c r="K1619" s="53"/>
      <c r="L1619" s="53"/>
      <c r="M1619" s="53"/>
      <c r="N1619" s="53"/>
      <c r="O1619" s="53"/>
      <c r="P1619" s="53"/>
      <c r="Q1619" s="53"/>
      <c r="R1619" s="53"/>
      <c r="S1619" s="53"/>
      <c r="T1619" s="53"/>
      <c r="U1619" s="53"/>
      <c r="V1619" s="53"/>
      <c r="W1619" s="53"/>
      <c r="X1619" s="53"/>
      <c r="Y1619" s="53"/>
      <c r="Z1619" s="53"/>
      <c r="AA1619" s="53"/>
      <c r="AB1619" s="53"/>
      <c r="AC1619" s="53"/>
      <c r="AD1619" s="53"/>
      <c r="AE1619" s="53"/>
      <c r="AF1619" s="53"/>
      <c r="AG1619" s="53"/>
      <c r="AH1619" s="53"/>
      <c r="AI1619" s="53"/>
      <c r="AJ1619" s="53"/>
      <c r="AK1619" s="53"/>
      <c r="AL1619" s="53"/>
      <c r="AM1619" s="53"/>
      <c r="AN1619" s="53"/>
      <c r="AO1619" s="53"/>
      <c r="AP1619" s="53"/>
      <c r="AQ1619" s="53"/>
      <c r="AR1619" s="53"/>
      <c r="AS1619" s="53"/>
      <c r="AT1619" s="53"/>
      <c r="AU1619" s="53"/>
      <c r="AV1619" s="53"/>
      <c r="AW1619" s="53"/>
      <c r="AX1619" s="53"/>
      <c r="AY1619" s="53"/>
      <c r="AZ1619" s="53"/>
      <c r="BA1619" s="53"/>
      <c r="BB1619" s="53"/>
      <c r="BC1619" s="53"/>
      <c r="BD1619" s="53"/>
      <c r="BE1619" s="53"/>
      <c r="BF1619" s="53"/>
      <c r="BG1619" s="53"/>
      <c r="BH1619" s="53"/>
      <c r="BI1619" s="53"/>
      <c r="BJ1619" s="53"/>
      <c r="BK1619" s="53"/>
      <c r="BL1619" s="53"/>
      <c r="BM1619" s="53"/>
      <c r="BN1619" s="53"/>
      <c r="BO1619" s="53"/>
      <c r="BP1619" s="53"/>
      <c r="BQ1619" s="53"/>
      <c r="BR1619" s="53"/>
      <c r="BS1619" s="53"/>
      <c r="BT1619" s="53"/>
      <c r="BU1619" s="53"/>
      <c r="BV1619" s="53"/>
      <c r="BW1619" s="53"/>
      <c r="BX1619" s="53"/>
      <c r="BY1619" s="53"/>
      <c r="BZ1619" s="53"/>
      <c r="CA1619" s="53"/>
      <c r="CB1619" s="53"/>
    </row>
    <row r="1620" spans="4:80" x14ac:dyDescent="0.25">
      <c r="D1620" s="37" t="s">
        <v>523</v>
      </c>
      <c r="E1620" s="53"/>
      <c r="F1620" s="53"/>
      <c r="G1620" s="53"/>
      <c r="H1620" s="53"/>
      <c r="I1620" s="53"/>
      <c r="J1620" s="53"/>
      <c r="K1620" s="53"/>
      <c r="L1620" s="53"/>
      <c r="M1620" s="53"/>
      <c r="N1620" s="53"/>
      <c r="O1620" s="53"/>
      <c r="P1620" s="53"/>
      <c r="Q1620" s="53"/>
      <c r="R1620" s="53"/>
      <c r="S1620" s="53"/>
      <c r="T1620" s="53"/>
      <c r="U1620" s="53"/>
      <c r="V1620" s="53"/>
      <c r="W1620" s="53"/>
      <c r="X1620" s="53"/>
      <c r="Y1620" s="53"/>
      <c r="Z1620" s="53"/>
      <c r="AA1620" s="53"/>
      <c r="AB1620" s="53"/>
      <c r="AC1620" s="53"/>
      <c r="AD1620" s="53"/>
      <c r="AE1620" s="53"/>
      <c r="AF1620" s="53"/>
      <c r="AG1620" s="53"/>
      <c r="AH1620" s="53"/>
      <c r="AI1620" s="53"/>
      <c r="AJ1620" s="53"/>
      <c r="AK1620" s="53"/>
      <c r="AL1620" s="53"/>
      <c r="AM1620" s="53"/>
      <c r="AN1620" s="53"/>
      <c r="AO1620" s="53"/>
      <c r="AP1620" s="53"/>
      <c r="AQ1620" s="53"/>
      <c r="AR1620" s="53"/>
      <c r="AS1620" s="53"/>
      <c r="AT1620" s="53"/>
      <c r="AU1620" s="53"/>
      <c r="AV1620" s="53"/>
      <c r="AW1620" s="53"/>
      <c r="AX1620" s="53"/>
      <c r="AY1620" s="53"/>
      <c r="AZ1620" s="53"/>
      <c r="BA1620" s="53"/>
      <c r="BB1620" s="53"/>
      <c r="BC1620" s="53"/>
      <c r="BD1620" s="53"/>
      <c r="BE1620" s="53"/>
      <c r="BF1620" s="53"/>
      <c r="BG1620" s="53"/>
      <c r="BH1620" s="53"/>
      <c r="BI1620" s="53"/>
      <c r="BJ1620" s="53"/>
      <c r="BK1620" s="53"/>
      <c r="BL1620" s="53"/>
      <c r="BM1620" s="53"/>
      <c r="BN1620" s="53"/>
      <c r="BO1620" s="53"/>
      <c r="BP1620" s="53"/>
      <c r="BQ1620" s="53"/>
      <c r="BR1620" s="53"/>
      <c r="BS1620" s="53"/>
      <c r="BT1620" s="53"/>
      <c r="BU1620" s="53"/>
      <c r="BV1620" s="53"/>
      <c r="BW1620" s="53"/>
      <c r="BX1620" s="53"/>
      <c r="BY1620" s="53"/>
      <c r="BZ1620" s="53"/>
      <c r="CA1620" s="53"/>
      <c r="CB1620" s="53"/>
    </row>
    <row r="1621" spans="4:80" x14ac:dyDescent="0.25">
      <c r="D1621" s="57" t="s">
        <v>524</v>
      </c>
      <c r="E1621" s="53"/>
      <c r="F1621" s="53"/>
      <c r="G1621" s="53"/>
      <c r="H1621" s="53"/>
      <c r="I1621" s="53"/>
      <c r="J1621" s="53"/>
      <c r="K1621" s="53"/>
      <c r="L1621" s="53"/>
      <c r="M1621" s="53"/>
      <c r="N1621" s="53"/>
      <c r="O1621" s="53"/>
      <c r="P1621" s="53"/>
      <c r="Q1621" s="53"/>
      <c r="R1621" s="53"/>
      <c r="S1621" s="53"/>
      <c r="T1621" s="53"/>
      <c r="U1621" s="53"/>
      <c r="V1621" s="53"/>
      <c r="W1621" s="53"/>
      <c r="X1621" s="53"/>
      <c r="Y1621" s="53"/>
      <c r="Z1621" s="53"/>
      <c r="AA1621" s="53"/>
      <c r="AB1621" s="53"/>
      <c r="AC1621" s="53"/>
      <c r="AD1621" s="53"/>
      <c r="AE1621" s="53"/>
      <c r="AF1621" s="53"/>
      <c r="AG1621" s="53"/>
      <c r="AH1621" s="53"/>
      <c r="AI1621" s="53"/>
      <c r="AJ1621" s="53"/>
      <c r="AK1621" s="53"/>
      <c r="AL1621" s="53"/>
      <c r="AM1621" s="53"/>
      <c r="AN1621" s="53"/>
      <c r="AO1621" s="53"/>
      <c r="AP1621" s="53"/>
      <c r="AQ1621" s="53"/>
      <c r="AR1621" s="53"/>
      <c r="AS1621" s="53"/>
      <c r="AT1621" s="53"/>
      <c r="AU1621" s="53"/>
      <c r="AV1621" s="53"/>
      <c r="AW1621" s="53"/>
      <c r="AX1621" s="53"/>
      <c r="AY1621" s="53"/>
      <c r="AZ1621" s="53"/>
      <c r="BA1621" s="53"/>
      <c r="BB1621" s="53"/>
      <c r="BC1621" s="53"/>
      <c r="BD1621" s="53"/>
      <c r="BE1621" s="53"/>
      <c r="BF1621" s="53"/>
      <c r="BG1621" s="53"/>
      <c r="BH1621" s="53"/>
      <c r="BI1621" s="53"/>
      <c r="BJ1621" s="53"/>
      <c r="BK1621" s="53"/>
      <c r="BL1621" s="53"/>
      <c r="BM1621" s="53"/>
      <c r="BN1621" s="53"/>
      <c r="BO1621" s="53"/>
      <c r="BP1621" s="53"/>
      <c r="BQ1621" s="53"/>
      <c r="BR1621" s="53"/>
      <c r="BS1621" s="53"/>
      <c r="BT1621" s="53"/>
      <c r="BU1621" s="53"/>
      <c r="BV1621" s="53"/>
      <c r="BW1621" s="53"/>
      <c r="BX1621" s="53"/>
      <c r="BY1621" s="53"/>
      <c r="BZ1621" s="53"/>
      <c r="CA1621" s="53"/>
      <c r="CB1621" s="53"/>
    </row>
    <row r="1622" spans="4:80" x14ac:dyDescent="0.25">
      <c r="D1622" s="57" t="s">
        <v>1986</v>
      </c>
      <c r="E1622" s="53"/>
      <c r="F1622" s="53"/>
      <c r="G1622" s="53"/>
      <c r="H1622" s="53"/>
      <c r="I1622" s="53"/>
      <c r="J1622" s="53"/>
      <c r="K1622" s="53"/>
      <c r="L1622" s="53"/>
      <c r="M1622" s="53"/>
      <c r="N1622" s="53"/>
      <c r="O1622" s="53"/>
      <c r="P1622" s="53"/>
      <c r="Q1622" s="53"/>
      <c r="R1622" s="53"/>
      <c r="S1622" s="53"/>
      <c r="T1622" s="53"/>
      <c r="U1622" s="53"/>
      <c r="V1622" s="53"/>
      <c r="W1622" s="53"/>
      <c r="X1622" s="53"/>
      <c r="Y1622" s="53"/>
      <c r="Z1622" s="53"/>
      <c r="AA1622" s="53"/>
      <c r="AB1622" s="53"/>
      <c r="AC1622" s="53"/>
      <c r="AD1622" s="53"/>
      <c r="AE1622" s="53"/>
      <c r="AF1622" s="53"/>
      <c r="AG1622" s="53"/>
      <c r="AH1622" s="53"/>
      <c r="AI1622" s="53"/>
      <c r="AJ1622" s="53"/>
      <c r="AK1622" s="53"/>
      <c r="AL1622" s="53"/>
      <c r="AM1622" s="53"/>
      <c r="AN1622" s="53"/>
      <c r="AO1622" s="53"/>
      <c r="AP1622" s="53"/>
      <c r="AQ1622" s="53"/>
      <c r="AR1622" s="53"/>
      <c r="AS1622" s="53"/>
      <c r="AT1622" s="53"/>
      <c r="AU1622" s="53"/>
      <c r="AV1622" s="53"/>
      <c r="AW1622" s="53"/>
      <c r="AX1622" s="53"/>
      <c r="AY1622" s="53"/>
      <c r="AZ1622" s="53"/>
      <c r="BA1622" s="53"/>
      <c r="BB1622" s="53"/>
      <c r="BC1622" s="53"/>
      <c r="BD1622" s="53"/>
      <c r="BE1622" s="53"/>
      <c r="BF1622" s="53"/>
      <c r="BG1622" s="53"/>
      <c r="BH1622" s="53"/>
      <c r="BI1622" s="53"/>
      <c r="BJ1622" s="53"/>
      <c r="BK1622" s="53"/>
      <c r="BL1622" s="53"/>
      <c r="BM1622" s="53"/>
      <c r="BN1622" s="53"/>
      <c r="BO1622" s="53"/>
      <c r="BP1622" s="53"/>
      <c r="BQ1622" s="53"/>
      <c r="BR1622" s="53"/>
      <c r="BS1622" s="53"/>
      <c r="BT1622" s="53"/>
      <c r="BU1622" s="53"/>
      <c r="BV1622" s="53"/>
      <c r="BW1622" s="53"/>
      <c r="BX1622" s="53"/>
      <c r="BY1622" s="53"/>
      <c r="BZ1622" s="53"/>
      <c r="CA1622" s="53"/>
      <c r="CB1622" s="53"/>
    </row>
    <row r="1623" spans="4:80" x14ac:dyDescent="0.25">
      <c r="D1623" s="57" t="s">
        <v>2887</v>
      </c>
      <c r="E1623" s="53"/>
      <c r="F1623" s="53"/>
      <c r="G1623" s="53"/>
      <c r="H1623" s="53"/>
      <c r="I1623" s="53"/>
      <c r="J1623" s="53"/>
      <c r="K1623" s="53"/>
      <c r="L1623" s="53"/>
      <c r="M1623" s="53"/>
      <c r="N1623" s="53"/>
      <c r="O1623" s="53"/>
      <c r="P1623" s="53"/>
      <c r="Q1623" s="53"/>
      <c r="R1623" s="53"/>
      <c r="S1623" s="53"/>
      <c r="T1623" s="53"/>
      <c r="U1623" s="53"/>
      <c r="V1623" s="53"/>
      <c r="W1623" s="53"/>
      <c r="X1623" s="53"/>
      <c r="Y1623" s="53"/>
      <c r="Z1623" s="53"/>
      <c r="AA1623" s="53"/>
      <c r="AB1623" s="53"/>
      <c r="AC1623" s="53"/>
      <c r="AD1623" s="53"/>
      <c r="AE1623" s="53"/>
      <c r="AF1623" s="53"/>
      <c r="AG1623" s="53"/>
      <c r="AH1623" s="53"/>
      <c r="AI1623" s="53"/>
      <c r="AJ1623" s="53"/>
      <c r="AK1623" s="53"/>
      <c r="AL1623" s="53"/>
      <c r="AM1623" s="53"/>
      <c r="AN1623" s="53"/>
      <c r="AO1623" s="53"/>
      <c r="AP1623" s="53"/>
      <c r="AQ1623" s="53"/>
      <c r="AR1623" s="53"/>
      <c r="AS1623" s="53"/>
      <c r="AT1623" s="53"/>
      <c r="AU1623" s="53"/>
      <c r="AV1623" s="53"/>
      <c r="AW1623" s="53"/>
      <c r="AX1623" s="53"/>
      <c r="AY1623" s="53"/>
      <c r="AZ1623" s="53"/>
      <c r="BA1623" s="53"/>
      <c r="BB1623" s="53"/>
      <c r="BC1623" s="53"/>
      <c r="BD1623" s="53"/>
      <c r="BE1623" s="53"/>
      <c r="BF1623" s="53"/>
      <c r="BG1623" s="53"/>
      <c r="BH1623" s="53"/>
      <c r="BI1623" s="53"/>
      <c r="BJ1623" s="53"/>
      <c r="BK1623" s="53"/>
      <c r="BL1623" s="53"/>
      <c r="BM1623" s="53"/>
      <c r="BN1623" s="53"/>
      <c r="BO1623" s="53"/>
      <c r="BP1623" s="53"/>
      <c r="BQ1623" s="53"/>
      <c r="BR1623" s="53"/>
      <c r="BS1623" s="53"/>
      <c r="BT1623" s="53"/>
      <c r="BU1623" s="53"/>
      <c r="BV1623" s="53"/>
      <c r="BW1623" s="53"/>
      <c r="BX1623" s="53"/>
      <c r="BY1623" s="53"/>
      <c r="BZ1623" s="53"/>
      <c r="CA1623" s="53"/>
      <c r="CB1623" s="53"/>
    </row>
    <row r="1624" spans="4:80" x14ac:dyDescent="0.25">
      <c r="D1624" s="57" t="s">
        <v>279</v>
      </c>
      <c r="E1624" s="53"/>
      <c r="F1624" s="53"/>
      <c r="G1624" s="53"/>
      <c r="H1624" s="53"/>
      <c r="I1624" s="53"/>
      <c r="J1624" s="53"/>
      <c r="K1624" s="53"/>
      <c r="L1624" s="53"/>
      <c r="M1624" s="53"/>
      <c r="N1624" s="53"/>
      <c r="O1624" s="53"/>
      <c r="P1624" s="53"/>
      <c r="Q1624" s="53"/>
      <c r="R1624" s="53"/>
      <c r="S1624" s="53"/>
      <c r="T1624" s="53"/>
      <c r="U1624" s="53"/>
      <c r="V1624" s="53"/>
      <c r="W1624" s="53"/>
      <c r="X1624" s="53"/>
      <c r="Y1624" s="53"/>
      <c r="Z1624" s="53"/>
      <c r="AA1624" s="53"/>
      <c r="AB1624" s="53"/>
      <c r="AC1624" s="53"/>
      <c r="AD1624" s="53"/>
      <c r="AE1624" s="53"/>
      <c r="AF1624" s="53"/>
      <c r="AG1624" s="53"/>
      <c r="AH1624" s="53"/>
      <c r="AI1624" s="53"/>
      <c r="AJ1624" s="53"/>
      <c r="AK1624" s="53"/>
      <c r="AL1624" s="53"/>
      <c r="AM1624" s="53"/>
      <c r="AN1624" s="53"/>
      <c r="AO1624" s="53"/>
      <c r="AP1624" s="53"/>
      <c r="AQ1624" s="53"/>
      <c r="AR1624" s="53"/>
      <c r="AS1624" s="53"/>
      <c r="AT1624" s="53"/>
      <c r="AU1624" s="53"/>
      <c r="AV1624" s="53"/>
      <c r="AW1624" s="53"/>
      <c r="AX1624" s="53"/>
      <c r="AY1624" s="53"/>
      <c r="AZ1624" s="53"/>
      <c r="BA1624" s="53"/>
      <c r="BB1624" s="53"/>
      <c r="BC1624" s="53"/>
      <c r="BD1624" s="53"/>
      <c r="BE1624" s="53"/>
      <c r="BF1624" s="53"/>
      <c r="BG1624" s="53"/>
      <c r="BH1624" s="53"/>
      <c r="BI1624" s="53"/>
      <c r="BJ1624" s="53"/>
      <c r="BK1624" s="53"/>
      <c r="BL1624" s="53"/>
      <c r="BM1624" s="53"/>
      <c r="BN1624" s="53"/>
      <c r="BO1624" s="53"/>
      <c r="BP1624" s="53"/>
      <c r="BQ1624" s="53"/>
      <c r="BR1624" s="53"/>
      <c r="BS1624" s="53"/>
      <c r="BT1624" s="53"/>
      <c r="BU1624" s="53"/>
      <c r="BV1624" s="53"/>
      <c r="BW1624" s="53"/>
      <c r="BX1624" s="53"/>
      <c r="BY1624" s="53"/>
      <c r="BZ1624" s="53"/>
      <c r="CA1624" s="53"/>
      <c r="CB1624" s="53"/>
    </row>
    <row r="1625" spans="4:80" x14ac:dyDescent="0.25">
      <c r="D1625" s="57" t="s">
        <v>2888</v>
      </c>
      <c r="E1625" s="53"/>
      <c r="F1625" s="53"/>
      <c r="G1625" s="53"/>
      <c r="H1625" s="53"/>
      <c r="I1625" s="53"/>
      <c r="J1625" s="53"/>
      <c r="K1625" s="53"/>
      <c r="L1625" s="53"/>
      <c r="M1625" s="53"/>
      <c r="N1625" s="53"/>
      <c r="O1625" s="53"/>
      <c r="P1625" s="53"/>
      <c r="Q1625" s="53"/>
      <c r="R1625" s="53"/>
      <c r="S1625" s="53"/>
      <c r="T1625" s="53"/>
      <c r="U1625" s="53"/>
      <c r="V1625" s="53"/>
      <c r="W1625" s="53"/>
      <c r="X1625" s="53"/>
      <c r="Y1625" s="53"/>
      <c r="Z1625" s="53"/>
      <c r="AA1625" s="53"/>
      <c r="AB1625" s="53"/>
      <c r="AC1625" s="53"/>
      <c r="AD1625" s="53"/>
      <c r="AE1625" s="53"/>
      <c r="AF1625" s="53"/>
      <c r="AG1625" s="53"/>
      <c r="AH1625" s="53"/>
      <c r="AI1625" s="53"/>
      <c r="AJ1625" s="53"/>
      <c r="AK1625" s="53"/>
      <c r="AL1625" s="53"/>
      <c r="AM1625" s="53"/>
      <c r="AN1625" s="53"/>
      <c r="AO1625" s="53"/>
      <c r="AP1625" s="53"/>
      <c r="AQ1625" s="53"/>
      <c r="AR1625" s="53"/>
      <c r="AS1625" s="53"/>
      <c r="AT1625" s="53"/>
      <c r="AU1625" s="53"/>
      <c r="AV1625" s="53"/>
      <c r="AW1625" s="53"/>
      <c r="AX1625" s="53"/>
      <c r="AY1625" s="53"/>
      <c r="AZ1625" s="53"/>
      <c r="BA1625" s="53"/>
      <c r="BB1625" s="53"/>
      <c r="BC1625" s="53"/>
      <c r="BD1625" s="53"/>
      <c r="BE1625" s="53"/>
      <c r="BF1625" s="53"/>
      <c r="BG1625" s="53"/>
      <c r="BH1625" s="53"/>
      <c r="BI1625" s="53"/>
      <c r="BJ1625" s="53"/>
      <c r="BK1625" s="53"/>
      <c r="BL1625" s="53"/>
      <c r="BM1625" s="53"/>
      <c r="BN1625" s="53"/>
      <c r="BO1625" s="53"/>
      <c r="BP1625" s="53"/>
      <c r="BQ1625" s="53"/>
      <c r="BR1625" s="53"/>
      <c r="BS1625" s="53"/>
      <c r="BT1625" s="53"/>
      <c r="BU1625" s="53"/>
      <c r="BV1625" s="53"/>
      <c r="BW1625" s="53"/>
      <c r="BX1625" s="53"/>
      <c r="BY1625" s="53"/>
      <c r="BZ1625" s="53"/>
      <c r="CA1625" s="53"/>
      <c r="CB1625" s="53"/>
    </row>
    <row r="1626" spans="4:80" x14ac:dyDescent="0.25">
      <c r="D1626" s="57" t="s">
        <v>333</v>
      </c>
      <c r="E1626" s="53"/>
      <c r="F1626" s="53"/>
      <c r="G1626" s="53"/>
      <c r="H1626" s="53"/>
      <c r="I1626" s="53"/>
      <c r="J1626" s="53"/>
      <c r="K1626" s="53"/>
      <c r="L1626" s="53"/>
      <c r="M1626" s="53"/>
      <c r="N1626" s="53"/>
      <c r="O1626" s="53"/>
      <c r="P1626" s="53"/>
      <c r="Q1626" s="53"/>
      <c r="R1626" s="53"/>
      <c r="S1626" s="53"/>
      <c r="T1626" s="53"/>
      <c r="U1626" s="53"/>
      <c r="V1626" s="53"/>
      <c r="W1626" s="53"/>
      <c r="X1626" s="53"/>
      <c r="Y1626" s="53"/>
      <c r="Z1626" s="53"/>
      <c r="AA1626" s="53"/>
      <c r="AB1626" s="53"/>
      <c r="AC1626" s="53"/>
      <c r="AD1626" s="53"/>
      <c r="AE1626" s="53"/>
      <c r="AF1626" s="53"/>
      <c r="AG1626" s="53"/>
      <c r="AH1626" s="53"/>
      <c r="AI1626" s="53"/>
      <c r="AJ1626" s="53"/>
      <c r="AK1626" s="53"/>
      <c r="AL1626" s="53"/>
      <c r="AM1626" s="53"/>
      <c r="AN1626" s="53"/>
      <c r="AO1626" s="53"/>
      <c r="AP1626" s="53"/>
      <c r="AQ1626" s="53"/>
      <c r="AR1626" s="53"/>
      <c r="AS1626" s="53"/>
      <c r="AT1626" s="53"/>
      <c r="AU1626" s="53"/>
      <c r="AV1626" s="53"/>
      <c r="AW1626" s="53"/>
      <c r="AX1626" s="53"/>
      <c r="AY1626" s="53"/>
      <c r="AZ1626" s="53"/>
      <c r="BA1626" s="53"/>
      <c r="BB1626" s="53"/>
      <c r="BC1626" s="53"/>
      <c r="BD1626" s="53"/>
      <c r="BE1626" s="53"/>
      <c r="BF1626" s="53"/>
      <c r="BG1626" s="53"/>
      <c r="BH1626" s="53"/>
      <c r="BI1626" s="53"/>
      <c r="BJ1626" s="53"/>
      <c r="BK1626" s="53"/>
      <c r="BL1626" s="53"/>
      <c r="BM1626" s="53"/>
      <c r="BN1626" s="53"/>
      <c r="BO1626" s="53"/>
      <c r="BP1626" s="53"/>
      <c r="BQ1626" s="53"/>
      <c r="BR1626" s="53"/>
      <c r="BS1626" s="53"/>
      <c r="BT1626" s="53"/>
      <c r="BU1626" s="53"/>
      <c r="BV1626" s="53"/>
      <c r="BW1626" s="53"/>
      <c r="BX1626" s="53"/>
      <c r="BY1626" s="53"/>
      <c r="BZ1626" s="53"/>
      <c r="CA1626" s="53"/>
      <c r="CB1626" s="53"/>
    </row>
    <row r="1627" spans="4:80" x14ac:dyDescent="0.25">
      <c r="D1627" s="56" t="s">
        <v>368</v>
      </c>
      <c r="E1627" s="52"/>
      <c r="F1627" s="52"/>
      <c r="G1627" s="52"/>
      <c r="H1627" s="52"/>
      <c r="I1627" s="52"/>
      <c r="J1627" s="52"/>
      <c r="K1627" s="52"/>
      <c r="L1627" s="52"/>
      <c r="M1627" s="52"/>
      <c r="N1627" s="52"/>
      <c r="O1627" s="52"/>
      <c r="P1627" s="52"/>
      <c r="Q1627" s="52"/>
      <c r="R1627" s="52"/>
      <c r="S1627" s="52"/>
      <c r="T1627" s="52"/>
      <c r="U1627" s="52"/>
      <c r="V1627" s="52"/>
      <c r="W1627" s="52"/>
      <c r="X1627" s="52"/>
      <c r="Y1627" s="52"/>
      <c r="Z1627" s="52"/>
      <c r="AA1627" s="52"/>
      <c r="AB1627" s="52"/>
      <c r="AC1627" s="52"/>
      <c r="AD1627" s="52"/>
      <c r="AE1627" s="52"/>
      <c r="AF1627" s="52"/>
      <c r="AG1627" s="52"/>
      <c r="AH1627" s="52"/>
      <c r="AI1627" s="52"/>
      <c r="AJ1627" s="52"/>
      <c r="AK1627" s="52"/>
      <c r="AL1627" s="52"/>
      <c r="AM1627" s="52"/>
      <c r="AN1627" s="52"/>
      <c r="AO1627" s="52"/>
      <c r="AP1627" s="52"/>
      <c r="AQ1627" s="52"/>
      <c r="AR1627" s="52"/>
      <c r="AS1627" s="52"/>
      <c r="AT1627" s="52"/>
      <c r="AU1627" s="52"/>
      <c r="AV1627" s="52"/>
      <c r="AW1627" s="52"/>
      <c r="AX1627" s="52"/>
      <c r="AY1627" s="52"/>
      <c r="AZ1627" s="52"/>
      <c r="BA1627" s="52"/>
      <c r="BB1627" s="52"/>
      <c r="BC1627" s="52"/>
      <c r="BD1627" s="52"/>
      <c r="BE1627" s="52"/>
      <c r="BF1627" s="52"/>
      <c r="BG1627" s="52"/>
      <c r="BH1627" s="52"/>
      <c r="BI1627" s="52"/>
      <c r="BJ1627" s="52"/>
      <c r="BK1627" s="52"/>
      <c r="BL1627" s="52"/>
      <c r="BM1627" s="52"/>
      <c r="BN1627" s="52"/>
      <c r="BO1627" s="52"/>
      <c r="BP1627" s="52"/>
      <c r="BQ1627" s="52"/>
      <c r="BR1627" s="52"/>
      <c r="BS1627" s="52"/>
      <c r="BT1627" s="52"/>
      <c r="BU1627" s="52"/>
      <c r="BV1627" s="52"/>
      <c r="BW1627" s="52"/>
      <c r="BX1627" s="52"/>
      <c r="BY1627" s="52"/>
      <c r="BZ1627" s="52"/>
      <c r="CA1627" s="52"/>
      <c r="CB1627" s="52"/>
    </row>
    <row r="1628" spans="4:80" x14ac:dyDescent="0.25">
      <c r="D1628" s="56"/>
      <c r="E1628" s="52"/>
      <c r="F1628" s="52"/>
      <c r="G1628" s="52"/>
      <c r="H1628" s="52"/>
      <c r="I1628" s="52"/>
      <c r="J1628" s="52"/>
      <c r="K1628" s="52"/>
      <c r="L1628" s="52"/>
      <c r="M1628" s="52"/>
      <c r="N1628" s="52"/>
      <c r="O1628" s="52"/>
      <c r="P1628" s="52"/>
      <c r="Q1628" s="52"/>
      <c r="R1628" s="52"/>
      <c r="S1628" s="52"/>
      <c r="T1628" s="52"/>
      <c r="U1628" s="52"/>
      <c r="V1628" s="52"/>
      <c r="W1628" s="52"/>
      <c r="X1628" s="52"/>
      <c r="Y1628" s="52"/>
      <c r="Z1628" s="52"/>
      <c r="AA1628" s="52"/>
      <c r="AB1628" s="52"/>
      <c r="AC1628" s="52"/>
      <c r="AD1628" s="52"/>
      <c r="AE1628" s="52"/>
      <c r="AF1628" s="52"/>
      <c r="AG1628" s="52"/>
      <c r="AH1628" s="52"/>
      <c r="AI1628" s="52"/>
      <c r="AJ1628" s="52"/>
      <c r="AK1628" s="52"/>
      <c r="AL1628" s="52"/>
      <c r="AM1628" s="52"/>
      <c r="AN1628" s="52"/>
      <c r="AO1628" s="52"/>
      <c r="AP1628" s="52"/>
      <c r="AQ1628" s="52"/>
      <c r="AR1628" s="52"/>
      <c r="AS1628" s="52"/>
      <c r="AT1628" s="52"/>
      <c r="AU1628" s="52"/>
      <c r="AV1628" s="52"/>
      <c r="AW1628" s="52"/>
      <c r="AX1628" s="52"/>
      <c r="AY1628" s="52"/>
      <c r="AZ1628" s="52"/>
      <c r="BA1628" s="52"/>
      <c r="BB1628" s="52"/>
      <c r="BC1628" s="52"/>
      <c r="BD1628" s="52"/>
      <c r="BE1628" s="52"/>
      <c r="BF1628" s="52"/>
      <c r="BG1628" s="52"/>
      <c r="BH1628" s="52"/>
      <c r="BI1628" s="52"/>
      <c r="BJ1628" s="52"/>
      <c r="BK1628" s="52"/>
      <c r="BL1628" s="52"/>
      <c r="BM1628" s="52"/>
      <c r="BN1628" s="52"/>
      <c r="BO1628" s="52"/>
      <c r="BP1628" s="52"/>
      <c r="BQ1628" s="52"/>
      <c r="BR1628" s="52"/>
      <c r="BS1628" s="52"/>
      <c r="BT1628" s="52"/>
      <c r="BU1628" s="52"/>
      <c r="BV1628" s="52"/>
      <c r="BW1628" s="52"/>
      <c r="BX1628" s="52"/>
      <c r="BY1628" s="52"/>
      <c r="BZ1628" s="52"/>
      <c r="CA1628" s="52"/>
      <c r="CB1628" s="52"/>
    </row>
    <row r="1629" spans="4:80" x14ac:dyDescent="0.25">
      <c r="D1629" s="56" t="s">
        <v>508</v>
      </c>
      <c r="E1629" s="52"/>
      <c r="F1629" s="52"/>
      <c r="G1629" s="52"/>
      <c r="H1629" s="52"/>
      <c r="I1629" s="52"/>
      <c r="J1629" s="52"/>
      <c r="K1629" s="52"/>
      <c r="L1629" s="52"/>
      <c r="M1629" s="52"/>
      <c r="N1629" s="52"/>
      <c r="O1629" s="52"/>
      <c r="P1629" s="52"/>
      <c r="Q1629" s="52"/>
      <c r="R1629" s="52"/>
      <c r="S1629" s="52"/>
      <c r="T1629" s="52"/>
      <c r="U1629" s="52"/>
      <c r="V1629" s="52"/>
      <c r="W1629" s="52"/>
      <c r="X1629" s="52"/>
      <c r="Y1629" s="52"/>
      <c r="Z1629" s="52"/>
      <c r="AA1629" s="52"/>
      <c r="AB1629" s="52"/>
      <c r="AC1629" s="52"/>
      <c r="AD1629" s="52"/>
      <c r="AE1629" s="52"/>
      <c r="AF1629" s="52"/>
      <c r="AG1629" s="52"/>
      <c r="AH1629" s="52"/>
      <c r="AI1629" s="52"/>
      <c r="AJ1629" s="52"/>
      <c r="AK1629" s="52"/>
      <c r="AL1629" s="52"/>
      <c r="AM1629" s="52"/>
      <c r="AN1629" s="52"/>
      <c r="AO1629" s="52"/>
      <c r="AP1629" s="52"/>
      <c r="AQ1629" s="52"/>
      <c r="AR1629" s="52"/>
      <c r="AS1629" s="52"/>
      <c r="AT1629" s="52"/>
      <c r="AU1629" s="52"/>
      <c r="AV1629" s="52"/>
      <c r="AW1629" s="52"/>
      <c r="AX1629" s="52"/>
      <c r="AY1629" s="52"/>
      <c r="AZ1629" s="52"/>
      <c r="BA1629" s="52"/>
      <c r="BB1629" s="52"/>
      <c r="BC1629" s="52"/>
      <c r="BD1629" s="52"/>
      <c r="BE1629" s="52"/>
      <c r="BF1629" s="52"/>
      <c r="BG1629" s="52"/>
      <c r="BH1629" s="52"/>
      <c r="BI1629" s="52"/>
      <c r="BJ1629" s="52"/>
      <c r="BK1629" s="52"/>
      <c r="BL1629" s="52"/>
      <c r="BM1629" s="52"/>
      <c r="BN1629" s="52"/>
      <c r="BO1629" s="52"/>
      <c r="BP1629" s="52"/>
      <c r="BQ1629" s="52"/>
      <c r="BR1629" s="52"/>
      <c r="BS1629" s="52"/>
      <c r="BT1629" s="52"/>
      <c r="BU1629" s="52"/>
      <c r="BV1629" s="52"/>
      <c r="BW1629" s="52"/>
      <c r="BX1629" s="52"/>
      <c r="BY1629" s="52"/>
      <c r="BZ1629" s="52"/>
      <c r="CA1629" s="52"/>
      <c r="CB1629" s="52"/>
    </row>
    <row r="1630" spans="4:80" x14ac:dyDescent="0.25">
      <c r="D1630" s="56" t="s">
        <v>525</v>
      </c>
      <c r="E1630" s="52"/>
      <c r="F1630" s="52"/>
      <c r="G1630" s="52"/>
      <c r="H1630" s="52"/>
      <c r="I1630" s="52"/>
      <c r="J1630" s="52"/>
      <c r="K1630" s="52"/>
      <c r="L1630" s="52"/>
      <c r="M1630" s="52"/>
      <c r="N1630" s="52"/>
      <c r="O1630" s="52"/>
      <c r="P1630" s="52"/>
      <c r="Q1630" s="52"/>
      <c r="R1630" s="52"/>
      <c r="S1630" s="52"/>
      <c r="T1630" s="52"/>
      <c r="U1630" s="52"/>
      <c r="V1630" s="52"/>
      <c r="W1630" s="52"/>
      <c r="X1630" s="52"/>
      <c r="Y1630" s="52"/>
      <c r="Z1630" s="52"/>
      <c r="AA1630" s="52"/>
      <c r="AB1630" s="52"/>
      <c r="AC1630" s="52"/>
      <c r="AD1630" s="52"/>
      <c r="AE1630" s="52"/>
      <c r="AF1630" s="52"/>
      <c r="AG1630" s="52"/>
      <c r="AH1630" s="52"/>
      <c r="AI1630" s="52"/>
      <c r="AJ1630" s="52"/>
      <c r="AK1630" s="52"/>
      <c r="AL1630" s="52"/>
      <c r="AM1630" s="52"/>
      <c r="AN1630" s="52"/>
      <c r="AO1630" s="52"/>
      <c r="AP1630" s="52"/>
      <c r="AQ1630" s="52"/>
      <c r="AR1630" s="52"/>
      <c r="AS1630" s="52"/>
      <c r="AT1630" s="52"/>
      <c r="AU1630" s="52"/>
      <c r="AV1630" s="52"/>
      <c r="AW1630" s="52"/>
      <c r="AX1630" s="52"/>
      <c r="AY1630" s="52"/>
      <c r="AZ1630" s="52"/>
      <c r="BA1630" s="52"/>
      <c r="BB1630" s="52"/>
      <c r="BC1630" s="52"/>
      <c r="BD1630" s="52"/>
      <c r="BE1630" s="52"/>
      <c r="BF1630" s="52"/>
      <c r="BG1630" s="52"/>
      <c r="BH1630" s="52"/>
      <c r="BI1630" s="52"/>
      <c r="BJ1630" s="52"/>
      <c r="BK1630" s="52"/>
      <c r="BL1630" s="52"/>
      <c r="BM1630" s="52"/>
      <c r="BN1630" s="52"/>
      <c r="BO1630" s="52"/>
      <c r="BP1630" s="52"/>
      <c r="BQ1630" s="52"/>
      <c r="BR1630" s="52"/>
      <c r="BS1630" s="52"/>
      <c r="BT1630" s="52"/>
      <c r="BU1630" s="52"/>
      <c r="BV1630" s="52"/>
      <c r="BW1630" s="52"/>
      <c r="BX1630" s="52"/>
      <c r="BY1630" s="52"/>
      <c r="BZ1630" s="52"/>
      <c r="CA1630" s="52"/>
      <c r="CB1630" s="52"/>
    </row>
    <row r="1631" spans="4:80" x14ac:dyDescent="0.25">
      <c r="D1631" s="56" t="s">
        <v>526</v>
      </c>
      <c r="E1631" s="52"/>
      <c r="F1631" s="52"/>
      <c r="G1631" s="52"/>
      <c r="H1631" s="52"/>
      <c r="I1631" s="52"/>
      <c r="J1631" s="52"/>
      <c r="K1631" s="52"/>
      <c r="L1631" s="52"/>
      <c r="M1631" s="52"/>
      <c r="N1631" s="52"/>
      <c r="O1631" s="52"/>
      <c r="P1631" s="52"/>
      <c r="Q1631" s="52"/>
      <c r="R1631" s="52"/>
      <c r="S1631" s="52"/>
      <c r="T1631" s="52"/>
      <c r="U1631" s="52"/>
      <c r="V1631" s="52"/>
      <c r="W1631" s="52"/>
      <c r="X1631" s="52"/>
      <c r="Y1631" s="52"/>
      <c r="Z1631" s="52"/>
      <c r="AA1631" s="52"/>
      <c r="AB1631" s="52"/>
      <c r="AC1631" s="52"/>
      <c r="AD1631" s="52"/>
      <c r="AE1631" s="52"/>
      <c r="AF1631" s="52"/>
      <c r="AG1631" s="52"/>
      <c r="AH1631" s="52"/>
      <c r="AI1631" s="52"/>
      <c r="AJ1631" s="52"/>
      <c r="AK1631" s="52"/>
      <c r="AL1631" s="52"/>
      <c r="AM1631" s="52"/>
      <c r="AN1631" s="52"/>
      <c r="AO1631" s="52"/>
      <c r="AP1631" s="52"/>
      <c r="AQ1631" s="52"/>
      <c r="AR1631" s="52"/>
      <c r="AS1631" s="52"/>
      <c r="AT1631" s="52"/>
      <c r="AU1631" s="52"/>
      <c r="AV1631" s="52"/>
      <c r="AW1631" s="52"/>
      <c r="AX1631" s="52"/>
      <c r="AY1631" s="52"/>
      <c r="AZ1631" s="52"/>
      <c r="BA1631" s="52"/>
      <c r="BB1631" s="52"/>
      <c r="BC1631" s="52"/>
      <c r="BD1631" s="52"/>
      <c r="BE1631" s="52"/>
      <c r="BF1631" s="52"/>
      <c r="BG1631" s="52"/>
      <c r="BH1631" s="52"/>
      <c r="BI1631" s="52"/>
      <c r="BJ1631" s="52"/>
      <c r="BK1631" s="52"/>
      <c r="BL1631" s="52"/>
      <c r="BM1631" s="52"/>
      <c r="BN1631" s="52"/>
      <c r="BO1631" s="52"/>
      <c r="BP1631" s="52"/>
      <c r="BQ1631" s="52"/>
      <c r="BR1631" s="52"/>
      <c r="BS1631" s="52"/>
      <c r="BT1631" s="52"/>
      <c r="BU1631" s="52"/>
      <c r="BV1631" s="52"/>
      <c r="BW1631" s="52"/>
      <c r="BX1631" s="52"/>
      <c r="BY1631" s="52"/>
      <c r="BZ1631" s="52"/>
      <c r="CA1631" s="52"/>
      <c r="CB1631" s="52"/>
    </row>
    <row r="1632" spans="4:80" x14ac:dyDescent="0.25">
      <c r="D1632" s="56" t="s">
        <v>299</v>
      </c>
      <c r="E1632" s="52"/>
      <c r="F1632" s="52"/>
      <c r="G1632" s="52"/>
      <c r="H1632" s="52"/>
      <c r="I1632" s="52"/>
      <c r="J1632" s="52"/>
      <c r="K1632" s="52"/>
      <c r="L1632" s="52"/>
      <c r="M1632" s="52"/>
      <c r="N1632" s="52"/>
      <c r="O1632" s="52"/>
      <c r="P1632" s="52"/>
      <c r="Q1632" s="52"/>
      <c r="R1632" s="52"/>
      <c r="S1632" s="52"/>
      <c r="T1632" s="52"/>
      <c r="U1632" s="52"/>
      <c r="V1632" s="52"/>
      <c r="W1632" s="52"/>
      <c r="X1632" s="52"/>
      <c r="Y1632" s="52"/>
      <c r="Z1632" s="52"/>
      <c r="AA1632" s="52"/>
      <c r="AB1632" s="52"/>
      <c r="AC1632" s="52"/>
      <c r="AD1632" s="52"/>
      <c r="AE1632" s="52"/>
      <c r="AF1632" s="52"/>
      <c r="AG1632" s="52"/>
      <c r="AH1632" s="52"/>
      <c r="AI1632" s="52"/>
      <c r="AJ1632" s="52"/>
      <c r="AK1632" s="52"/>
      <c r="AL1632" s="52"/>
      <c r="AM1632" s="52"/>
      <c r="AN1632" s="52"/>
      <c r="AO1632" s="52"/>
      <c r="AP1632" s="52"/>
      <c r="AQ1632" s="52"/>
      <c r="AR1632" s="52"/>
      <c r="AS1632" s="52"/>
      <c r="AT1632" s="52"/>
      <c r="AU1632" s="52"/>
      <c r="AV1632" s="52"/>
      <c r="AW1632" s="52"/>
      <c r="AX1632" s="52"/>
      <c r="AY1632" s="52"/>
      <c r="AZ1632" s="52"/>
      <c r="BA1632" s="52"/>
      <c r="BB1632" s="52"/>
      <c r="BC1632" s="52"/>
      <c r="BD1632" s="52"/>
      <c r="BE1632" s="52"/>
      <c r="BF1632" s="52"/>
      <c r="BG1632" s="52"/>
      <c r="BH1632" s="52"/>
      <c r="BI1632" s="52"/>
      <c r="BJ1632" s="52"/>
      <c r="BK1632" s="52"/>
      <c r="BL1632" s="52"/>
      <c r="BM1632" s="52"/>
      <c r="BN1632" s="52"/>
      <c r="BO1632" s="52"/>
      <c r="BP1632" s="52"/>
      <c r="BQ1632" s="52"/>
      <c r="BR1632" s="52"/>
      <c r="BS1632" s="52"/>
      <c r="BT1632" s="52"/>
      <c r="BU1632" s="52"/>
      <c r="BV1632" s="52"/>
      <c r="BW1632" s="52"/>
      <c r="BX1632" s="52"/>
      <c r="BY1632" s="52"/>
      <c r="BZ1632" s="52"/>
      <c r="CA1632" s="52"/>
      <c r="CB1632" s="52"/>
    </row>
    <row r="1633" spans="4:80" x14ac:dyDescent="0.25">
      <c r="D1633" s="56" t="s">
        <v>364</v>
      </c>
      <c r="E1633" s="52"/>
      <c r="F1633" s="52"/>
      <c r="G1633" s="52"/>
      <c r="H1633" s="52"/>
      <c r="I1633" s="52"/>
      <c r="J1633" s="52"/>
      <c r="K1633" s="52"/>
      <c r="L1633" s="52"/>
      <c r="M1633" s="52"/>
      <c r="N1633" s="52"/>
      <c r="O1633" s="52"/>
      <c r="P1633" s="52"/>
      <c r="Q1633" s="52"/>
      <c r="R1633" s="52"/>
      <c r="S1633" s="52"/>
      <c r="T1633" s="52"/>
      <c r="U1633" s="52"/>
      <c r="V1633" s="52"/>
      <c r="W1633" s="52"/>
      <c r="X1633" s="52"/>
      <c r="Y1633" s="52"/>
      <c r="Z1633" s="52"/>
      <c r="AA1633" s="52"/>
      <c r="AB1633" s="52"/>
      <c r="AC1633" s="52"/>
      <c r="AD1633" s="52"/>
      <c r="AE1633" s="52"/>
      <c r="AF1633" s="52"/>
      <c r="AG1633" s="52"/>
      <c r="AH1633" s="52"/>
      <c r="AI1633" s="52"/>
      <c r="AJ1633" s="52"/>
      <c r="AK1633" s="52"/>
      <c r="AL1633" s="52"/>
      <c r="AM1633" s="52"/>
      <c r="AN1633" s="52"/>
      <c r="AO1633" s="52"/>
      <c r="AP1633" s="52"/>
      <c r="AQ1633" s="52"/>
      <c r="AR1633" s="52"/>
      <c r="AS1633" s="52"/>
      <c r="AT1633" s="52"/>
      <c r="AU1633" s="52"/>
      <c r="AV1633" s="52"/>
      <c r="AW1633" s="52"/>
      <c r="AX1633" s="52"/>
      <c r="AY1633" s="52"/>
      <c r="AZ1633" s="52"/>
      <c r="BA1633" s="52"/>
      <c r="BB1633" s="52"/>
      <c r="BC1633" s="52"/>
      <c r="BD1633" s="52"/>
      <c r="BE1633" s="52"/>
      <c r="BF1633" s="52"/>
      <c r="BG1633" s="52"/>
      <c r="BH1633" s="52"/>
      <c r="BI1633" s="52"/>
      <c r="BJ1633" s="52"/>
      <c r="BK1633" s="52"/>
      <c r="BL1633" s="52"/>
      <c r="BM1633" s="52"/>
      <c r="BN1633" s="52"/>
      <c r="BO1633" s="52"/>
      <c r="BP1633" s="52"/>
      <c r="BQ1633" s="52"/>
      <c r="BR1633" s="52"/>
      <c r="BS1633" s="52"/>
      <c r="BT1633" s="52"/>
      <c r="BU1633" s="52"/>
      <c r="BV1633" s="52"/>
      <c r="BW1633" s="52"/>
      <c r="BX1633" s="52"/>
      <c r="BY1633" s="52"/>
      <c r="BZ1633" s="52"/>
      <c r="CA1633" s="52"/>
      <c r="CB1633" s="52"/>
    </row>
    <row r="1634" spans="4:80" x14ac:dyDescent="0.25">
      <c r="D1634" s="56" t="s">
        <v>527</v>
      </c>
      <c r="E1634" s="52"/>
      <c r="F1634" s="52"/>
      <c r="G1634" s="52"/>
      <c r="H1634" s="52"/>
      <c r="I1634" s="52"/>
      <c r="J1634" s="52"/>
      <c r="K1634" s="52"/>
      <c r="L1634" s="52"/>
      <c r="M1634" s="52"/>
      <c r="N1634" s="52"/>
      <c r="O1634" s="52"/>
      <c r="P1634" s="52"/>
      <c r="Q1634" s="52"/>
      <c r="R1634" s="52"/>
      <c r="S1634" s="52"/>
      <c r="T1634" s="52"/>
      <c r="U1634" s="52"/>
      <c r="V1634" s="52"/>
      <c r="W1634" s="52"/>
      <c r="X1634" s="52"/>
      <c r="Y1634" s="52"/>
      <c r="Z1634" s="52"/>
      <c r="AA1634" s="52"/>
      <c r="AB1634" s="52"/>
      <c r="AC1634" s="52"/>
      <c r="AD1634" s="52"/>
      <c r="AE1634" s="52"/>
      <c r="AF1634" s="52"/>
      <c r="AG1634" s="52"/>
      <c r="AH1634" s="52"/>
      <c r="AI1634" s="52"/>
      <c r="AJ1634" s="52"/>
      <c r="AK1634" s="52"/>
      <c r="AL1634" s="52"/>
      <c r="AM1634" s="52"/>
      <c r="AN1634" s="52"/>
      <c r="AO1634" s="52"/>
      <c r="AP1634" s="52"/>
      <c r="AQ1634" s="52"/>
      <c r="AR1634" s="52"/>
      <c r="AS1634" s="52"/>
      <c r="AT1634" s="52"/>
      <c r="AU1634" s="52"/>
      <c r="AV1634" s="52"/>
      <c r="AW1634" s="52"/>
      <c r="AX1634" s="52"/>
      <c r="AY1634" s="52"/>
      <c r="AZ1634" s="52"/>
      <c r="BA1634" s="52"/>
      <c r="BB1634" s="52"/>
      <c r="BC1634" s="52"/>
      <c r="BD1634" s="52"/>
      <c r="BE1634" s="52"/>
      <c r="BF1634" s="52"/>
      <c r="BG1634" s="52"/>
      <c r="BH1634" s="52"/>
      <c r="BI1634" s="52"/>
      <c r="BJ1634" s="52"/>
      <c r="BK1634" s="52"/>
      <c r="BL1634" s="52"/>
      <c r="BM1634" s="52"/>
      <c r="BN1634" s="52"/>
      <c r="BO1634" s="52"/>
      <c r="BP1634" s="52"/>
      <c r="BQ1634" s="52"/>
      <c r="BR1634" s="52"/>
      <c r="BS1634" s="52"/>
      <c r="BT1634" s="52"/>
      <c r="BU1634" s="52"/>
      <c r="BV1634" s="52"/>
      <c r="BW1634" s="52"/>
      <c r="BX1634" s="52"/>
      <c r="BY1634" s="52"/>
      <c r="BZ1634" s="52"/>
      <c r="CA1634" s="52"/>
      <c r="CB1634" s="52"/>
    </row>
    <row r="1635" spans="4:80" x14ac:dyDescent="0.25">
      <c r="D1635" s="56" t="s">
        <v>370</v>
      </c>
      <c r="E1635" s="52"/>
      <c r="F1635" s="52"/>
      <c r="G1635" s="52"/>
      <c r="H1635" s="52"/>
      <c r="I1635" s="52"/>
      <c r="J1635" s="52"/>
      <c r="K1635" s="52"/>
      <c r="L1635" s="52"/>
      <c r="M1635" s="52"/>
      <c r="N1635" s="52"/>
      <c r="O1635" s="52"/>
      <c r="P1635" s="52"/>
      <c r="Q1635" s="52"/>
      <c r="R1635" s="52"/>
      <c r="S1635" s="52"/>
      <c r="T1635" s="52"/>
      <c r="U1635" s="52"/>
      <c r="V1635" s="52"/>
      <c r="W1635" s="52"/>
      <c r="X1635" s="52"/>
      <c r="Y1635" s="52"/>
      <c r="Z1635" s="52"/>
      <c r="AA1635" s="52"/>
      <c r="AB1635" s="52"/>
      <c r="AC1635" s="52"/>
      <c r="AD1635" s="52"/>
      <c r="AE1635" s="52"/>
      <c r="AF1635" s="52"/>
      <c r="AG1635" s="52"/>
      <c r="AH1635" s="52"/>
      <c r="AI1635" s="52"/>
      <c r="AJ1635" s="52"/>
      <c r="AK1635" s="52"/>
      <c r="AL1635" s="52"/>
      <c r="AM1635" s="52"/>
      <c r="AN1635" s="52"/>
      <c r="AO1635" s="52"/>
      <c r="AP1635" s="52"/>
      <c r="AQ1635" s="52"/>
      <c r="AR1635" s="52"/>
      <c r="AS1635" s="52"/>
      <c r="AT1635" s="52"/>
      <c r="AU1635" s="52"/>
      <c r="AV1635" s="52"/>
      <c r="AW1635" s="52"/>
      <c r="AX1635" s="52"/>
      <c r="AY1635" s="52"/>
      <c r="AZ1635" s="52"/>
      <c r="BA1635" s="52"/>
      <c r="BB1635" s="52"/>
      <c r="BC1635" s="52"/>
      <c r="BD1635" s="52"/>
      <c r="BE1635" s="52"/>
      <c r="BF1635" s="52"/>
      <c r="BG1635" s="52"/>
      <c r="BH1635" s="52"/>
      <c r="BI1635" s="52"/>
      <c r="BJ1635" s="52"/>
      <c r="BK1635" s="52"/>
      <c r="BL1635" s="52"/>
      <c r="BM1635" s="52"/>
      <c r="BN1635" s="52"/>
      <c r="BO1635" s="52"/>
      <c r="BP1635" s="52"/>
      <c r="BQ1635" s="52"/>
      <c r="BR1635" s="52"/>
      <c r="BS1635" s="52"/>
      <c r="BT1635" s="52"/>
      <c r="BU1635" s="52"/>
      <c r="BV1635" s="52"/>
      <c r="BW1635" s="52"/>
      <c r="BX1635" s="52"/>
      <c r="BY1635" s="52"/>
      <c r="BZ1635" s="52"/>
      <c r="CA1635" s="52"/>
      <c r="CB1635" s="52"/>
    </row>
    <row r="1636" spans="4:80" x14ac:dyDescent="0.25">
      <c r="D1636" s="56" t="s">
        <v>528</v>
      </c>
      <c r="E1636" s="52"/>
      <c r="F1636" s="52"/>
      <c r="G1636" s="52"/>
      <c r="H1636" s="52"/>
      <c r="I1636" s="52"/>
      <c r="J1636" s="52"/>
      <c r="K1636" s="52"/>
      <c r="L1636" s="52"/>
      <c r="M1636" s="52"/>
      <c r="N1636" s="52"/>
      <c r="O1636" s="52"/>
      <c r="P1636" s="52"/>
      <c r="Q1636" s="52"/>
      <c r="R1636" s="52"/>
      <c r="S1636" s="52"/>
      <c r="T1636" s="52"/>
      <c r="U1636" s="52"/>
      <c r="V1636" s="52"/>
      <c r="W1636" s="52"/>
      <c r="X1636" s="52"/>
      <c r="Y1636" s="52"/>
      <c r="Z1636" s="52"/>
      <c r="AA1636" s="52"/>
      <c r="AB1636" s="52"/>
      <c r="AC1636" s="52"/>
      <c r="AD1636" s="52"/>
      <c r="AE1636" s="52"/>
      <c r="AF1636" s="52"/>
      <c r="AG1636" s="52"/>
      <c r="AH1636" s="52"/>
      <c r="AI1636" s="52"/>
      <c r="AJ1636" s="52"/>
      <c r="AK1636" s="52"/>
      <c r="AL1636" s="52"/>
      <c r="AM1636" s="52"/>
      <c r="AN1636" s="52"/>
      <c r="AO1636" s="52"/>
      <c r="AP1636" s="52"/>
      <c r="AQ1636" s="52"/>
      <c r="AR1636" s="52"/>
      <c r="AS1636" s="52"/>
      <c r="AT1636" s="52"/>
      <c r="AU1636" s="52"/>
      <c r="AV1636" s="52"/>
      <c r="AW1636" s="52"/>
      <c r="AX1636" s="52"/>
      <c r="AY1636" s="52"/>
      <c r="AZ1636" s="52"/>
      <c r="BA1636" s="52"/>
      <c r="BB1636" s="52"/>
      <c r="BC1636" s="52"/>
      <c r="BD1636" s="52"/>
      <c r="BE1636" s="52"/>
      <c r="BF1636" s="52"/>
      <c r="BG1636" s="52"/>
      <c r="BH1636" s="52"/>
      <c r="BI1636" s="52"/>
      <c r="BJ1636" s="52"/>
      <c r="BK1636" s="52"/>
      <c r="BL1636" s="52"/>
      <c r="BM1636" s="52"/>
      <c r="BN1636" s="52"/>
      <c r="BO1636" s="52"/>
      <c r="BP1636" s="52"/>
      <c r="BQ1636" s="52"/>
      <c r="BR1636" s="52"/>
      <c r="BS1636" s="52"/>
      <c r="BT1636" s="52"/>
      <c r="BU1636" s="52"/>
      <c r="BV1636" s="52"/>
      <c r="BW1636" s="52"/>
      <c r="BX1636" s="52"/>
      <c r="BY1636" s="52"/>
      <c r="BZ1636" s="52"/>
      <c r="CA1636" s="52"/>
      <c r="CB1636" s="52"/>
    </row>
    <row r="1637" spans="4:80" x14ac:dyDescent="0.25">
      <c r="D1637" s="56" t="s">
        <v>259</v>
      </c>
      <c r="E1637" s="52"/>
      <c r="F1637" s="52"/>
      <c r="G1637" s="52"/>
      <c r="H1637" s="52"/>
      <c r="I1637" s="52"/>
      <c r="J1637" s="52"/>
      <c r="K1637" s="52"/>
      <c r="L1637" s="52"/>
      <c r="M1637" s="52"/>
      <c r="N1637" s="52"/>
      <c r="O1637" s="52"/>
      <c r="P1637" s="52"/>
      <c r="Q1637" s="52"/>
      <c r="R1637" s="52"/>
      <c r="S1637" s="52"/>
      <c r="T1637" s="52"/>
      <c r="U1637" s="52"/>
      <c r="V1637" s="52"/>
      <c r="W1637" s="52"/>
      <c r="X1637" s="52"/>
      <c r="Y1637" s="52"/>
      <c r="Z1637" s="52"/>
      <c r="AA1637" s="52"/>
      <c r="AB1637" s="52"/>
      <c r="AC1637" s="52"/>
      <c r="AD1637" s="52"/>
      <c r="AE1637" s="52"/>
      <c r="AF1637" s="52"/>
      <c r="AG1637" s="52"/>
      <c r="AH1637" s="52"/>
      <c r="AI1637" s="52"/>
      <c r="AJ1637" s="52"/>
      <c r="AK1637" s="52"/>
      <c r="AL1637" s="52"/>
      <c r="AM1637" s="52"/>
      <c r="AN1637" s="52"/>
      <c r="AO1637" s="52"/>
      <c r="AP1637" s="52"/>
      <c r="AQ1637" s="52"/>
      <c r="AR1637" s="52"/>
      <c r="AS1637" s="52"/>
      <c r="AT1637" s="52"/>
      <c r="AU1637" s="52"/>
      <c r="AV1637" s="52"/>
      <c r="AW1637" s="52"/>
      <c r="AX1637" s="52"/>
      <c r="AY1637" s="52"/>
      <c r="AZ1637" s="52"/>
      <c r="BA1637" s="52"/>
      <c r="BB1637" s="52"/>
      <c r="BC1637" s="52"/>
      <c r="BD1637" s="52"/>
      <c r="BE1637" s="52"/>
      <c r="BF1637" s="52"/>
      <c r="BG1637" s="52"/>
      <c r="BH1637" s="52"/>
      <c r="BI1637" s="52"/>
      <c r="BJ1637" s="52"/>
      <c r="BK1637" s="52"/>
      <c r="BL1637" s="52"/>
      <c r="BM1637" s="52"/>
      <c r="BN1637" s="52"/>
      <c r="BO1637" s="52"/>
      <c r="BP1637" s="52"/>
      <c r="BQ1637" s="52"/>
      <c r="BR1637" s="52"/>
      <c r="BS1637" s="52"/>
      <c r="BT1637" s="52"/>
      <c r="BU1637" s="52"/>
      <c r="BV1637" s="52"/>
      <c r="BW1637" s="52"/>
      <c r="BX1637" s="52"/>
      <c r="BY1637" s="52"/>
      <c r="BZ1637" s="52"/>
      <c r="CA1637" s="52"/>
      <c r="CB1637" s="52"/>
    </row>
    <row r="1639" spans="4:80" x14ac:dyDescent="0.25">
      <c r="D1639" s="285" t="s">
        <v>2891</v>
      </c>
    </row>
    <row r="1693" spans="2:4" x14ac:dyDescent="0.25">
      <c r="B1693" s="50">
        <v>0</v>
      </c>
      <c r="D1693" s="51" t="s">
        <v>2869</v>
      </c>
    </row>
    <row r="1694" spans="2:4" x14ac:dyDescent="0.25">
      <c r="D1694" s="59" t="s">
        <v>303</v>
      </c>
    </row>
    <row r="1695" spans="2:4" x14ac:dyDescent="0.25">
      <c r="D1695" s="55" t="s">
        <v>2892</v>
      </c>
    </row>
    <row r="1696" spans="2:4" x14ac:dyDescent="0.25">
      <c r="D1696" s="68" t="s">
        <v>2868</v>
      </c>
    </row>
    <row r="1699" spans="4:4" x14ac:dyDescent="0.25">
      <c r="D1699" s="285" t="s">
        <v>2857</v>
      </c>
    </row>
    <row r="1735" spans="4:4" x14ac:dyDescent="0.25">
      <c r="D1735" s="285" t="s">
        <v>2862</v>
      </c>
    </row>
    <row r="1750" spans="4:4" x14ac:dyDescent="0.25">
      <c r="D1750" s="285" t="s">
        <v>2863</v>
      </c>
    </row>
    <row r="1782" spans="2:4" x14ac:dyDescent="0.25">
      <c r="B1782" s="50">
        <v>0</v>
      </c>
      <c r="D1782" s="51" t="s">
        <v>2893</v>
      </c>
    </row>
    <row r="1783" spans="2:4" x14ac:dyDescent="0.25">
      <c r="D1783" s="59" t="s">
        <v>303</v>
      </c>
    </row>
    <row r="1784" spans="2:4" x14ac:dyDescent="0.25">
      <c r="D1784" s="55" t="s">
        <v>546</v>
      </c>
    </row>
    <row r="1785" spans="2:4" x14ac:dyDescent="0.25">
      <c r="D1785" s="68" t="s">
        <v>2867</v>
      </c>
    </row>
    <row r="1788" spans="2:4" x14ac:dyDescent="0.25">
      <c r="D1788" s="285" t="s">
        <v>2860</v>
      </c>
    </row>
    <row r="1846" spans="2:4" x14ac:dyDescent="0.25">
      <c r="B1846" s="50">
        <v>0</v>
      </c>
      <c r="D1846" s="51" t="s">
        <v>2894</v>
      </c>
    </row>
    <row r="1847" spans="2:4" x14ac:dyDescent="0.25">
      <c r="D1847" s="59" t="s">
        <v>303</v>
      </c>
    </row>
    <row r="1848" spans="2:4" x14ac:dyDescent="0.25">
      <c r="D1848" s="55" t="s">
        <v>546</v>
      </c>
    </row>
    <row r="1849" spans="2:4" x14ac:dyDescent="0.25">
      <c r="D1849" s="68" t="s">
        <v>2868</v>
      </c>
    </row>
    <row r="1851" spans="2:4" x14ac:dyDescent="0.25">
      <c r="D1851" s="285" t="s">
        <v>2864</v>
      </c>
    </row>
    <row r="1907" spans="2:4" x14ac:dyDescent="0.25">
      <c r="B1907" s="50">
        <v>0</v>
      </c>
      <c r="D1907" s="51" t="s">
        <v>887</v>
      </c>
    </row>
    <row r="1908" spans="2:4" x14ac:dyDescent="0.25">
      <c r="D1908" s="59" t="s">
        <v>304</v>
      </c>
    </row>
    <row r="1909" spans="2:4" x14ac:dyDescent="0.25">
      <c r="D1909" s="55" t="s">
        <v>2874</v>
      </c>
    </row>
    <row r="1911" spans="2:4" x14ac:dyDescent="0.25">
      <c r="D1911" s="285" t="s">
        <v>2874</v>
      </c>
    </row>
    <row r="1959" spans="4:4" x14ac:dyDescent="0.25">
      <c r="D1959" s="285" t="s">
        <v>2875</v>
      </c>
    </row>
    <row r="1979" spans="4:25" x14ac:dyDescent="0.25">
      <c r="D1979" s="285" t="s">
        <v>309</v>
      </c>
      <c r="M1979" s="285" t="s">
        <v>365</v>
      </c>
    </row>
    <row r="1980" spans="4:25" x14ac:dyDescent="0.25">
      <c r="D1980" s="51" t="s">
        <v>2708</v>
      </c>
      <c r="M1980" s="51" t="s">
        <v>2876</v>
      </c>
    </row>
    <row r="1982" spans="4:25" x14ac:dyDescent="0.25">
      <c r="D1982" s="56" t="s">
        <v>34</v>
      </c>
      <c r="E1982" s="52"/>
      <c r="F1982" s="52"/>
      <c r="G1982" s="52"/>
      <c r="H1982" s="52"/>
      <c r="I1982" s="52"/>
      <c r="J1982" s="52"/>
      <c r="K1982" s="52"/>
      <c r="L1982" s="52"/>
      <c r="M1982" s="52"/>
      <c r="N1982" s="52"/>
      <c r="O1982" s="52"/>
      <c r="P1982" s="52"/>
      <c r="Q1982" s="52"/>
      <c r="R1982" s="52"/>
      <c r="S1982" s="52"/>
      <c r="T1982" s="52"/>
      <c r="U1982" s="52"/>
      <c r="V1982" s="52"/>
      <c r="W1982" s="52"/>
      <c r="X1982" s="52"/>
      <c r="Y1982" s="52"/>
    </row>
    <row r="1983" spans="4:25" x14ac:dyDescent="0.25">
      <c r="D1983" s="56" t="s">
        <v>1237</v>
      </c>
      <c r="E1983" s="52"/>
      <c r="F1983" s="52"/>
      <c r="G1983" s="52"/>
      <c r="H1983" s="52"/>
      <c r="I1983" s="52"/>
      <c r="J1983" s="52"/>
      <c r="K1983" s="52"/>
      <c r="L1983" s="52"/>
      <c r="M1983" s="52"/>
      <c r="N1983" s="52"/>
      <c r="O1983" s="52"/>
      <c r="P1983" s="52"/>
      <c r="Q1983" s="52"/>
      <c r="R1983" s="52"/>
      <c r="S1983" s="52"/>
      <c r="T1983" s="52"/>
      <c r="U1983" s="52"/>
      <c r="V1983" s="52"/>
      <c r="W1983" s="52"/>
      <c r="X1983" s="52"/>
      <c r="Y1983" s="52"/>
    </row>
    <row r="1984" spans="4:25" x14ac:dyDescent="0.25">
      <c r="D1984" s="56" t="s">
        <v>2877</v>
      </c>
      <c r="E1984" s="52"/>
      <c r="F1984" s="52"/>
      <c r="G1984" s="52"/>
      <c r="H1984" s="52"/>
      <c r="I1984" s="52"/>
      <c r="J1984" s="52"/>
      <c r="K1984" s="52"/>
      <c r="L1984" s="52"/>
      <c r="M1984" s="52"/>
      <c r="N1984" s="52"/>
      <c r="O1984" s="52"/>
      <c r="P1984" s="52"/>
      <c r="Q1984" s="52"/>
      <c r="R1984" s="52"/>
      <c r="S1984" s="52"/>
      <c r="T1984" s="52"/>
      <c r="U1984" s="52"/>
      <c r="V1984" s="52"/>
      <c r="W1984" s="52"/>
      <c r="X1984" s="52"/>
      <c r="Y1984" s="52"/>
    </row>
    <row r="1986" spans="4:58" x14ac:dyDescent="0.25">
      <c r="D1986" s="96" t="s">
        <v>539</v>
      </c>
      <c r="E1986" s="94"/>
      <c r="F1986" s="94"/>
      <c r="G1986" s="94"/>
      <c r="H1986" s="94"/>
      <c r="I1986" s="94"/>
      <c r="J1986" s="94"/>
      <c r="K1986" s="94"/>
      <c r="L1986" s="94"/>
      <c r="M1986" s="94"/>
      <c r="N1986" s="94"/>
      <c r="O1986" s="94"/>
      <c r="P1986" s="94"/>
      <c r="Q1986" s="94"/>
      <c r="R1986" s="94"/>
      <c r="S1986" s="94"/>
      <c r="T1986" s="94"/>
      <c r="U1986" s="94"/>
      <c r="V1986" s="94"/>
      <c r="W1986" s="94"/>
      <c r="X1986" s="94"/>
      <c r="Y1986" s="94"/>
      <c r="Z1986" s="94"/>
      <c r="AA1986" s="94"/>
      <c r="AB1986" s="94"/>
      <c r="AC1986" s="94"/>
      <c r="AD1986" s="94"/>
      <c r="AG1986" s="96" t="s">
        <v>537</v>
      </c>
      <c r="AH1986" s="94"/>
      <c r="AI1986" s="94"/>
      <c r="AJ1986" s="94"/>
      <c r="AK1986" s="94"/>
      <c r="AL1986" s="94"/>
      <c r="AM1986" s="94"/>
      <c r="AN1986" s="94"/>
      <c r="AO1986" s="94"/>
      <c r="AP1986" s="94"/>
      <c r="AQ1986" s="94"/>
      <c r="AR1986" s="94"/>
      <c r="AS1986" s="94"/>
      <c r="AT1986" s="94"/>
      <c r="AU1986" s="94"/>
      <c r="AV1986" s="94"/>
      <c r="AW1986" s="94"/>
      <c r="AX1986" s="94"/>
      <c r="AY1986" s="94"/>
      <c r="AZ1986" s="94"/>
      <c r="BA1986" s="94"/>
      <c r="BB1986" s="94"/>
      <c r="BC1986" s="94"/>
      <c r="BD1986" s="94"/>
      <c r="BE1986" s="94"/>
      <c r="BF1986" s="94"/>
    </row>
    <row r="1987" spans="4:58" x14ac:dyDescent="0.25">
      <c r="D1987" s="72" t="s">
        <v>900</v>
      </c>
      <c r="E1987" s="73"/>
      <c r="F1987" s="73"/>
      <c r="G1987" s="73"/>
      <c r="H1987" s="73"/>
      <c r="I1987" s="73"/>
      <c r="J1987" s="73"/>
      <c r="K1987" s="73"/>
      <c r="L1987" s="73"/>
      <c r="M1987" s="73"/>
      <c r="N1987" s="73"/>
      <c r="O1987" s="73"/>
      <c r="P1987" s="73"/>
      <c r="Q1987" s="73"/>
      <c r="R1987" s="73"/>
      <c r="S1987" s="73"/>
      <c r="T1987" s="73"/>
      <c r="U1987" s="73"/>
      <c r="V1987" s="73"/>
      <c r="W1987" s="73"/>
      <c r="X1987" s="73"/>
      <c r="Y1987" s="73"/>
      <c r="Z1987" s="73"/>
      <c r="AA1987" s="73"/>
      <c r="AB1987" s="73"/>
      <c r="AC1987" s="73"/>
      <c r="AD1987" s="73"/>
      <c r="AG1987" s="72" t="s">
        <v>354</v>
      </c>
      <c r="AH1987" s="73"/>
      <c r="AI1987" s="73"/>
      <c r="AJ1987" s="73"/>
      <c r="AK1987" s="73"/>
      <c r="AL1987" s="73"/>
      <c r="AM1987" s="73"/>
      <c r="AN1987" s="73"/>
      <c r="AO1987" s="73"/>
      <c r="AP1987" s="73"/>
      <c r="AQ1987" s="73"/>
      <c r="AR1987" s="73"/>
      <c r="AS1987" s="73"/>
      <c r="AT1987" s="73"/>
      <c r="AU1987" s="73"/>
      <c r="AV1987" s="73"/>
      <c r="AW1987" s="73"/>
      <c r="AX1987" s="73"/>
      <c r="AY1987" s="73"/>
      <c r="AZ1987" s="73"/>
      <c r="BA1987" s="73"/>
      <c r="BB1987" s="73"/>
      <c r="BC1987" s="73"/>
      <c r="BD1987" s="73"/>
      <c r="BE1987" s="73"/>
      <c r="BF1987" s="73"/>
    </row>
    <row r="1988" spans="4:58" x14ac:dyDescent="0.25">
      <c r="D1988" s="72" t="s">
        <v>467</v>
      </c>
      <c r="E1988" s="73"/>
      <c r="F1988" s="73"/>
      <c r="G1988" s="73"/>
      <c r="H1988" s="73"/>
      <c r="I1988" s="73"/>
      <c r="J1988" s="73"/>
      <c r="K1988" s="73"/>
      <c r="L1988" s="73"/>
      <c r="M1988" s="73"/>
      <c r="N1988" s="73"/>
      <c r="O1988" s="73"/>
      <c r="P1988" s="73"/>
      <c r="Q1988" s="73"/>
      <c r="R1988" s="73"/>
      <c r="S1988" s="73"/>
      <c r="T1988" s="73"/>
      <c r="U1988" s="73"/>
      <c r="V1988" s="73"/>
      <c r="W1988" s="73"/>
      <c r="X1988" s="73"/>
      <c r="Y1988" s="73"/>
      <c r="Z1988" s="73"/>
      <c r="AA1988" s="73"/>
      <c r="AB1988" s="73"/>
      <c r="AC1988" s="73"/>
      <c r="AD1988" s="73"/>
      <c r="AG1988" s="93" t="s">
        <v>1996</v>
      </c>
      <c r="AH1988" s="95"/>
      <c r="AI1988" s="95"/>
      <c r="AJ1988" s="95"/>
      <c r="AK1988" s="95"/>
      <c r="AL1988" s="95"/>
      <c r="AM1988" s="95"/>
      <c r="AN1988" s="95"/>
      <c r="AO1988" s="95"/>
      <c r="AP1988" s="95"/>
      <c r="AQ1988" s="95"/>
      <c r="AR1988" s="95"/>
      <c r="AS1988" s="95"/>
      <c r="AT1988" s="95"/>
      <c r="AU1988" s="95"/>
      <c r="AV1988" s="95"/>
      <c r="AW1988" s="95"/>
      <c r="AX1988" s="95"/>
      <c r="AY1988" s="95"/>
      <c r="AZ1988" s="95"/>
      <c r="BA1988" s="95"/>
      <c r="BB1988" s="95"/>
      <c r="BC1988" s="95"/>
      <c r="BD1988" s="95"/>
      <c r="BE1988" s="95"/>
      <c r="BF1988" s="95"/>
    </row>
    <row r="1989" spans="4:58" x14ac:dyDescent="0.25">
      <c r="D1989" s="93" t="s">
        <v>1991</v>
      </c>
      <c r="E1989" s="95"/>
      <c r="F1989" s="95"/>
      <c r="G1989" s="95"/>
      <c r="H1989" s="95"/>
      <c r="I1989" s="95"/>
      <c r="J1989" s="95"/>
      <c r="K1989" s="95"/>
      <c r="L1989" s="95"/>
      <c r="M1989" s="95"/>
      <c r="N1989" s="95"/>
      <c r="O1989" s="95"/>
      <c r="P1989" s="95"/>
      <c r="Q1989" s="95"/>
      <c r="R1989" s="95"/>
      <c r="S1989" s="95"/>
      <c r="T1989" s="95"/>
      <c r="U1989" s="95"/>
      <c r="V1989" s="95"/>
      <c r="W1989" s="95"/>
      <c r="X1989" s="95"/>
      <c r="Y1989" s="95"/>
      <c r="Z1989" s="95"/>
      <c r="AA1989" s="95"/>
      <c r="AB1989" s="95"/>
      <c r="AC1989" s="95"/>
      <c r="AD1989" s="95"/>
      <c r="AG1989" s="93" t="s">
        <v>1997</v>
      </c>
      <c r="AH1989" s="95"/>
      <c r="AI1989" s="95"/>
      <c r="AJ1989" s="95"/>
      <c r="AK1989" s="95"/>
      <c r="AL1989" s="95"/>
      <c r="AM1989" s="95"/>
      <c r="AN1989" s="95"/>
      <c r="AO1989" s="95"/>
      <c r="AP1989" s="95"/>
      <c r="AQ1989" s="95"/>
      <c r="AR1989" s="95"/>
      <c r="AS1989" s="95"/>
      <c r="AT1989" s="95"/>
      <c r="AU1989" s="95"/>
      <c r="AV1989" s="95"/>
      <c r="AW1989" s="95"/>
      <c r="AX1989" s="95"/>
      <c r="AY1989" s="95"/>
      <c r="AZ1989" s="95"/>
      <c r="BA1989" s="95"/>
      <c r="BB1989" s="95"/>
      <c r="BC1989" s="95"/>
      <c r="BD1989" s="95"/>
      <c r="BE1989" s="95"/>
      <c r="BF1989" s="95"/>
    </row>
    <row r="1990" spans="4:58" x14ac:dyDescent="0.25">
      <c r="D1990" s="93" t="s">
        <v>1992</v>
      </c>
      <c r="E1990" s="95"/>
      <c r="F1990" s="95"/>
      <c r="G1990" s="95"/>
      <c r="H1990" s="95"/>
      <c r="I1990" s="95"/>
      <c r="J1990" s="95"/>
      <c r="K1990" s="95"/>
      <c r="L1990" s="95"/>
      <c r="M1990" s="95"/>
      <c r="N1990" s="95"/>
      <c r="O1990" s="95"/>
      <c r="P1990" s="95"/>
      <c r="Q1990" s="95"/>
      <c r="R1990" s="95"/>
      <c r="S1990" s="95"/>
      <c r="T1990" s="95"/>
      <c r="U1990" s="95"/>
      <c r="V1990" s="95"/>
      <c r="W1990" s="95"/>
      <c r="X1990" s="95"/>
      <c r="Y1990" s="95"/>
      <c r="Z1990" s="95"/>
      <c r="AA1990" s="95"/>
      <c r="AB1990" s="95"/>
      <c r="AC1990" s="95"/>
      <c r="AD1990" s="95"/>
      <c r="AG1990" s="93" t="s">
        <v>1998</v>
      </c>
      <c r="AH1990" s="95"/>
      <c r="AI1990" s="95"/>
      <c r="AJ1990" s="95"/>
      <c r="AK1990" s="95"/>
      <c r="AL1990" s="95"/>
      <c r="AM1990" s="95"/>
      <c r="AN1990" s="95"/>
      <c r="AO1990" s="95"/>
      <c r="AP1990" s="95"/>
      <c r="AQ1990" s="95"/>
      <c r="AR1990" s="95"/>
      <c r="AS1990" s="95"/>
      <c r="AT1990" s="95"/>
      <c r="AU1990" s="95"/>
      <c r="AV1990" s="95"/>
      <c r="AW1990" s="95"/>
      <c r="AX1990" s="95"/>
      <c r="AY1990" s="95"/>
      <c r="AZ1990" s="95"/>
      <c r="BA1990" s="95"/>
      <c r="BB1990" s="95"/>
      <c r="BC1990" s="95"/>
      <c r="BD1990" s="95"/>
      <c r="BE1990" s="95"/>
      <c r="BF1990" s="95"/>
    </row>
    <row r="1991" spans="4:58" x14ac:dyDescent="0.25">
      <c r="D1991" s="93" t="s">
        <v>1993</v>
      </c>
      <c r="E1991" s="95"/>
      <c r="F1991" s="95"/>
      <c r="G1991" s="95"/>
      <c r="H1991" s="95"/>
      <c r="I1991" s="95"/>
      <c r="J1991" s="95"/>
      <c r="K1991" s="95"/>
      <c r="L1991" s="95"/>
      <c r="M1991" s="95"/>
      <c r="N1991" s="95"/>
      <c r="O1991" s="95"/>
      <c r="P1991" s="95"/>
      <c r="Q1991" s="95"/>
      <c r="R1991" s="95"/>
      <c r="S1991" s="95"/>
      <c r="T1991" s="95"/>
      <c r="U1991" s="95"/>
      <c r="V1991" s="95"/>
      <c r="W1991" s="95"/>
      <c r="X1991" s="95"/>
      <c r="Y1991" s="95"/>
      <c r="Z1991" s="95"/>
      <c r="AA1991" s="95"/>
      <c r="AB1991" s="95"/>
      <c r="AC1991" s="95"/>
      <c r="AD1991" s="95"/>
      <c r="AG1991" s="93" t="s">
        <v>1999</v>
      </c>
      <c r="AH1991" s="95"/>
      <c r="AI1991" s="95"/>
      <c r="AJ1991" s="95"/>
      <c r="AK1991" s="95"/>
      <c r="AL1991" s="95"/>
      <c r="AM1991" s="95"/>
      <c r="AN1991" s="95"/>
      <c r="AO1991" s="95"/>
      <c r="AP1991" s="95"/>
      <c r="AQ1991" s="95"/>
      <c r="AR1991" s="95"/>
      <c r="AS1991" s="95"/>
      <c r="AT1991" s="95"/>
      <c r="AU1991" s="95"/>
      <c r="AV1991" s="95"/>
      <c r="AW1991" s="95"/>
      <c r="AX1991" s="95"/>
      <c r="AY1991" s="95"/>
      <c r="AZ1991" s="95"/>
      <c r="BA1991" s="95"/>
      <c r="BB1991" s="95"/>
      <c r="BC1991" s="95"/>
      <c r="BD1991" s="95"/>
      <c r="BE1991" s="95"/>
      <c r="BF1991" s="95"/>
    </row>
    <row r="1992" spans="4:58" x14ac:dyDescent="0.25">
      <c r="D1992" s="93" t="s">
        <v>1994</v>
      </c>
      <c r="E1992" s="95"/>
      <c r="F1992" s="95"/>
      <c r="G1992" s="95"/>
      <c r="H1992" s="95"/>
      <c r="I1992" s="95"/>
      <c r="J1992" s="95"/>
      <c r="K1992" s="95"/>
      <c r="L1992" s="95"/>
      <c r="M1992" s="95"/>
      <c r="N1992" s="95"/>
      <c r="O1992" s="95"/>
      <c r="P1992" s="95"/>
      <c r="Q1992" s="95"/>
      <c r="R1992" s="95"/>
      <c r="S1992" s="95"/>
      <c r="T1992" s="95"/>
      <c r="U1992" s="95"/>
      <c r="V1992" s="95"/>
      <c r="W1992" s="95"/>
      <c r="X1992" s="95"/>
      <c r="Y1992" s="95"/>
      <c r="Z1992" s="95"/>
      <c r="AA1992" s="95"/>
      <c r="AB1992" s="95"/>
      <c r="AC1992" s="95"/>
      <c r="AD1992" s="95"/>
      <c r="AG1992" s="93" t="s">
        <v>2000</v>
      </c>
      <c r="AH1992" s="95"/>
      <c r="AI1992" s="95"/>
      <c r="AJ1992" s="95"/>
      <c r="AK1992" s="95"/>
      <c r="AL1992" s="95"/>
      <c r="AM1992" s="95"/>
      <c r="AN1992" s="95"/>
      <c r="AO1992" s="95"/>
      <c r="AP1992" s="95"/>
      <c r="AQ1992" s="95"/>
      <c r="AR1992" s="95"/>
      <c r="AS1992" s="95"/>
      <c r="AT1992" s="95"/>
      <c r="AU1992" s="95"/>
      <c r="AV1992" s="95"/>
      <c r="AW1992" s="95"/>
      <c r="AX1992" s="95"/>
      <c r="AY1992" s="95"/>
      <c r="AZ1992" s="95"/>
      <c r="BA1992" s="95"/>
      <c r="BB1992" s="95"/>
      <c r="BC1992" s="95"/>
      <c r="BD1992" s="95"/>
      <c r="BE1992" s="95"/>
      <c r="BF1992" s="95"/>
    </row>
    <row r="1993" spans="4:58" x14ac:dyDescent="0.25">
      <c r="D1993" s="93" t="s">
        <v>1995</v>
      </c>
      <c r="E1993" s="95"/>
      <c r="F1993" s="95"/>
      <c r="G1993" s="95"/>
      <c r="H1993" s="95"/>
      <c r="I1993" s="95"/>
      <c r="J1993" s="95"/>
      <c r="K1993" s="95"/>
      <c r="L1993" s="95"/>
      <c r="M1993" s="95"/>
      <c r="N1993" s="95"/>
      <c r="O1993" s="95"/>
      <c r="P1993" s="95"/>
      <c r="Q1993" s="95"/>
      <c r="R1993" s="95"/>
      <c r="S1993" s="95"/>
      <c r="T1993" s="95"/>
      <c r="U1993" s="95"/>
      <c r="V1993" s="95"/>
      <c r="W1993" s="95"/>
      <c r="X1993" s="95"/>
      <c r="Y1993" s="95"/>
      <c r="Z1993" s="95"/>
      <c r="AA1993" s="95"/>
      <c r="AB1993" s="95"/>
      <c r="AC1993" s="95"/>
      <c r="AD1993" s="95"/>
      <c r="AG1993" s="72" t="s">
        <v>1986</v>
      </c>
      <c r="AH1993" s="73"/>
      <c r="AI1993" s="73"/>
      <c r="AJ1993" s="73"/>
      <c r="AK1993" s="73"/>
      <c r="AL1993" s="73"/>
      <c r="AM1993" s="73"/>
      <c r="AN1993" s="73"/>
      <c r="AO1993" s="73"/>
      <c r="AP1993" s="73"/>
      <c r="AQ1993" s="73"/>
      <c r="AR1993" s="73"/>
      <c r="AS1993" s="73"/>
      <c r="AT1993" s="73"/>
      <c r="AU1993" s="73"/>
      <c r="AV1993" s="73"/>
      <c r="AW1993" s="73"/>
      <c r="AX1993" s="73"/>
      <c r="AY1993" s="73"/>
      <c r="AZ1993" s="73"/>
      <c r="BA1993" s="73"/>
      <c r="BB1993" s="73"/>
      <c r="BC1993" s="73"/>
      <c r="BD1993" s="73"/>
      <c r="BE1993" s="73"/>
      <c r="BF1993" s="73"/>
    </row>
    <row r="1994" spans="4:58" x14ac:dyDescent="0.25">
      <c r="D1994" s="72" t="s">
        <v>1990</v>
      </c>
      <c r="E1994" s="73"/>
      <c r="F1994" s="73"/>
      <c r="G1994" s="73"/>
      <c r="H1994" s="73"/>
      <c r="I1994" s="73"/>
      <c r="J1994" s="73"/>
      <c r="K1994" s="73"/>
      <c r="L1994" s="73"/>
      <c r="M1994" s="73"/>
      <c r="N1994" s="73"/>
      <c r="O1994" s="73"/>
      <c r="P1994" s="73"/>
      <c r="Q1994" s="73"/>
      <c r="R1994" s="73"/>
      <c r="S1994" s="73"/>
      <c r="T1994" s="73"/>
      <c r="U1994" s="73"/>
      <c r="V1994" s="73"/>
      <c r="W1994" s="73"/>
      <c r="X1994" s="73"/>
      <c r="Y1994" s="73"/>
      <c r="Z1994" s="73"/>
      <c r="AA1994" s="73"/>
      <c r="AB1994" s="73"/>
      <c r="AC1994" s="73"/>
      <c r="AD1994" s="73"/>
      <c r="AG1994" s="72" t="s">
        <v>1987</v>
      </c>
      <c r="AH1994" s="73"/>
      <c r="AI1994" s="73"/>
      <c r="AJ1994" s="73"/>
      <c r="AK1994" s="73"/>
      <c r="AL1994" s="73"/>
      <c r="AM1994" s="73"/>
      <c r="AN1994" s="73"/>
      <c r="AO1994" s="73"/>
      <c r="AP1994" s="73"/>
      <c r="AQ1994" s="73"/>
      <c r="AR1994" s="73"/>
      <c r="AS1994" s="73"/>
      <c r="AT1994" s="73"/>
      <c r="AU1994" s="73"/>
      <c r="AV1994" s="73"/>
      <c r="AW1994" s="73"/>
      <c r="AX1994" s="73"/>
      <c r="AY1994" s="73"/>
      <c r="AZ1994" s="73"/>
      <c r="BA1994" s="73"/>
      <c r="BB1994" s="73"/>
      <c r="BC1994" s="73"/>
      <c r="BD1994" s="73"/>
      <c r="BE1994" s="73"/>
      <c r="BF1994" s="73"/>
    </row>
    <row r="1995" spans="4:58" x14ac:dyDescent="0.25">
      <c r="D1995" s="72" t="s">
        <v>1983</v>
      </c>
      <c r="E1995" s="73"/>
      <c r="F1995" s="73"/>
      <c r="G1995" s="73"/>
      <c r="H1995" s="73"/>
      <c r="I1995" s="73"/>
      <c r="J1995" s="73"/>
      <c r="K1995" s="73"/>
      <c r="L1995" s="73"/>
      <c r="M1995" s="73"/>
      <c r="N1995" s="73"/>
      <c r="O1995" s="73"/>
      <c r="P1995" s="73"/>
      <c r="Q1995" s="73"/>
      <c r="R1995" s="73"/>
      <c r="S1995" s="73"/>
      <c r="T1995" s="73"/>
      <c r="U1995" s="73"/>
      <c r="V1995" s="73"/>
      <c r="W1995" s="73"/>
      <c r="X1995" s="73"/>
      <c r="Y1995" s="73"/>
      <c r="Z1995" s="73"/>
      <c r="AA1995" s="73"/>
      <c r="AB1995" s="73"/>
      <c r="AC1995" s="73"/>
      <c r="AD1995" s="73"/>
      <c r="AG1995" s="72" t="s">
        <v>279</v>
      </c>
      <c r="AH1995" s="73"/>
      <c r="AI1995" s="73"/>
      <c r="AJ1995" s="73"/>
      <c r="AK1995" s="73"/>
      <c r="AL1995" s="73"/>
      <c r="AM1995" s="73"/>
      <c r="AN1995" s="73"/>
      <c r="AO1995" s="73"/>
      <c r="AP1995" s="73"/>
      <c r="AQ1995" s="73"/>
      <c r="AR1995" s="73"/>
      <c r="AS1995" s="73"/>
      <c r="AT1995" s="73"/>
      <c r="AU1995" s="73"/>
      <c r="AV1995" s="73"/>
      <c r="AW1995" s="73"/>
      <c r="AX1995" s="73"/>
      <c r="AY1995" s="73"/>
      <c r="AZ1995" s="73"/>
      <c r="BA1995" s="73"/>
      <c r="BB1995" s="73"/>
      <c r="BC1995" s="73"/>
      <c r="BD1995" s="73"/>
      <c r="BE1995" s="73"/>
      <c r="BF1995" s="73"/>
    </row>
    <row r="1996" spans="4:58" x14ac:dyDescent="0.25">
      <c r="D1996" s="72" t="s">
        <v>1984</v>
      </c>
      <c r="E1996" s="73"/>
      <c r="F1996" s="73"/>
      <c r="G1996" s="73"/>
      <c r="H1996" s="73"/>
      <c r="I1996" s="73"/>
      <c r="J1996" s="73"/>
      <c r="K1996" s="73"/>
      <c r="L1996" s="73"/>
      <c r="M1996" s="73"/>
      <c r="N1996" s="73"/>
      <c r="O1996" s="73"/>
      <c r="P1996" s="73"/>
      <c r="Q1996" s="73"/>
      <c r="R1996" s="73"/>
      <c r="S1996" s="73"/>
      <c r="T1996" s="73"/>
      <c r="U1996" s="73"/>
      <c r="V1996" s="73"/>
      <c r="W1996" s="73"/>
      <c r="X1996" s="73"/>
      <c r="Y1996" s="73"/>
      <c r="Z1996" s="73"/>
      <c r="AA1996" s="73"/>
      <c r="AB1996" s="73"/>
      <c r="AC1996" s="73"/>
      <c r="AD1996" s="73"/>
      <c r="AG1996" s="72" t="s">
        <v>1988</v>
      </c>
      <c r="AH1996" s="73"/>
      <c r="AI1996" s="73"/>
      <c r="AJ1996" s="73"/>
      <c r="AK1996" s="73"/>
      <c r="AL1996" s="73"/>
      <c r="AM1996" s="73"/>
      <c r="AN1996" s="73"/>
      <c r="AO1996" s="73"/>
      <c r="AP1996" s="73"/>
      <c r="AQ1996" s="73"/>
      <c r="AR1996" s="73"/>
      <c r="AS1996" s="73"/>
      <c r="AT1996" s="73"/>
      <c r="AU1996" s="73"/>
      <c r="AV1996" s="73"/>
      <c r="AW1996" s="73"/>
      <c r="AX1996" s="73"/>
      <c r="AY1996" s="73"/>
      <c r="AZ1996" s="73"/>
      <c r="BA1996" s="73"/>
      <c r="BB1996" s="73"/>
      <c r="BC1996" s="73"/>
      <c r="BD1996" s="73"/>
      <c r="BE1996" s="73"/>
      <c r="BF1996" s="73"/>
    </row>
    <row r="1997" spans="4:58" x14ac:dyDescent="0.25">
      <c r="D1997" s="72" t="s">
        <v>432</v>
      </c>
      <c r="E1997" s="73"/>
      <c r="F1997" s="73"/>
      <c r="G1997" s="73"/>
      <c r="H1997" s="73"/>
      <c r="I1997" s="73"/>
      <c r="J1997" s="73"/>
      <c r="K1997" s="73"/>
      <c r="L1997" s="73"/>
      <c r="M1997" s="73"/>
      <c r="N1997" s="73"/>
      <c r="O1997" s="73"/>
      <c r="P1997" s="73"/>
      <c r="Q1997" s="73"/>
      <c r="R1997" s="73"/>
      <c r="S1997" s="73"/>
      <c r="T1997" s="73"/>
      <c r="U1997" s="73"/>
      <c r="V1997" s="73"/>
      <c r="W1997" s="73"/>
      <c r="X1997" s="73"/>
      <c r="Y1997" s="73"/>
      <c r="Z1997" s="73"/>
      <c r="AA1997" s="73"/>
      <c r="AB1997" s="73"/>
      <c r="AC1997" s="73"/>
      <c r="AD1997" s="73"/>
      <c r="AG1997" s="72" t="s">
        <v>355</v>
      </c>
      <c r="AH1997" s="73"/>
      <c r="AI1997" s="73"/>
      <c r="AJ1997" s="73"/>
      <c r="AK1997" s="73"/>
      <c r="AL1997" s="73"/>
      <c r="AM1997" s="73"/>
      <c r="AN1997" s="73"/>
      <c r="AO1997" s="73"/>
      <c r="AP1997" s="73"/>
      <c r="AQ1997" s="73"/>
      <c r="AR1997" s="73"/>
      <c r="AS1997" s="73"/>
      <c r="AT1997" s="73"/>
      <c r="AU1997" s="73"/>
      <c r="AV1997" s="73"/>
      <c r="AW1997" s="73"/>
      <c r="AX1997" s="73"/>
      <c r="AY1997" s="73"/>
      <c r="AZ1997" s="73"/>
      <c r="BA1997" s="73"/>
      <c r="BB1997" s="73"/>
      <c r="BC1997" s="73"/>
      <c r="BD1997" s="73"/>
      <c r="BE1997" s="73"/>
      <c r="BF1997" s="73"/>
    </row>
    <row r="1998" spans="4:58" x14ac:dyDescent="0.25">
      <c r="D1998" s="72" t="s">
        <v>1985</v>
      </c>
      <c r="E1998" s="73"/>
      <c r="F1998" s="73"/>
      <c r="G1998" s="73"/>
      <c r="H1998" s="73"/>
      <c r="I1998" s="73"/>
      <c r="J1998" s="73"/>
      <c r="K1998" s="73"/>
      <c r="L1998" s="73"/>
      <c r="M1998" s="73"/>
      <c r="N1998" s="73"/>
      <c r="O1998" s="73"/>
      <c r="P1998" s="73"/>
      <c r="Q1998" s="73"/>
      <c r="R1998" s="73"/>
      <c r="S1998" s="73"/>
      <c r="T1998" s="73"/>
      <c r="U1998" s="73"/>
      <c r="V1998" s="73"/>
      <c r="W1998" s="73"/>
      <c r="X1998" s="73"/>
      <c r="Y1998" s="73"/>
      <c r="Z1998" s="73"/>
      <c r="AA1998" s="73"/>
      <c r="AB1998" s="73"/>
      <c r="AC1998" s="73"/>
      <c r="AD1998" s="73"/>
      <c r="AG1998" s="72" t="s">
        <v>1989</v>
      </c>
      <c r="AH1998" s="73"/>
      <c r="AI1998" s="73"/>
      <c r="AJ1998" s="73"/>
      <c r="AK1998" s="73"/>
      <c r="AL1998" s="73"/>
      <c r="AM1998" s="73"/>
      <c r="AN1998" s="73"/>
      <c r="AO1998" s="73"/>
      <c r="AP1998" s="73"/>
      <c r="AQ1998" s="73"/>
      <c r="AR1998" s="73"/>
      <c r="AS1998" s="73"/>
      <c r="AT1998" s="73"/>
      <c r="AU1998" s="73"/>
      <c r="AV1998" s="73"/>
      <c r="AW1998" s="73"/>
      <c r="AX1998" s="73"/>
      <c r="AY1998" s="73"/>
      <c r="AZ1998" s="73"/>
      <c r="BA1998" s="73"/>
      <c r="BB1998" s="73"/>
      <c r="BC1998" s="73"/>
      <c r="BD1998" s="73"/>
      <c r="BE1998" s="73"/>
      <c r="BF1998" s="73"/>
    </row>
    <row r="1999" spans="4:58" x14ac:dyDescent="0.25">
      <c r="D1999" s="72" t="s">
        <v>901</v>
      </c>
      <c r="E1999" s="73"/>
      <c r="F1999" s="73"/>
      <c r="G1999" s="73"/>
      <c r="H1999" s="73"/>
      <c r="I1999" s="73"/>
      <c r="J1999" s="73"/>
      <c r="K1999" s="73"/>
      <c r="L1999" s="73"/>
      <c r="M1999" s="73"/>
      <c r="N1999" s="73"/>
      <c r="O1999" s="73"/>
      <c r="P1999" s="73"/>
      <c r="Q1999" s="73"/>
      <c r="R1999" s="73"/>
      <c r="S1999" s="73"/>
      <c r="T1999" s="73"/>
      <c r="U1999" s="73"/>
      <c r="V1999" s="73"/>
      <c r="W1999" s="73"/>
      <c r="X1999" s="73"/>
      <c r="Y1999" s="73"/>
      <c r="Z1999" s="73"/>
      <c r="AA1999" s="73"/>
      <c r="AB1999" s="73"/>
      <c r="AC1999" s="73"/>
      <c r="AD1999" s="73"/>
      <c r="AG1999" s="72" t="s">
        <v>359</v>
      </c>
      <c r="AH1999" s="73"/>
      <c r="AI1999" s="73"/>
      <c r="AJ1999" s="73"/>
      <c r="AK1999" s="73"/>
      <c r="AL1999" s="73"/>
      <c r="AM1999" s="73"/>
      <c r="AN1999" s="73"/>
      <c r="AO1999" s="73"/>
      <c r="AP1999" s="73"/>
      <c r="AQ1999" s="73"/>
      <c r="AR1999" s="73"/>
      <c r="AS1999" s="73"/>
      <c r="AT1999" s="73"/>
      <c r="AU1999" s="73"/>
      <c r="AV1999" s="73"/>
      <c r="AW1999" s="73"/>
      <c r="AX1999" s="73"/>
      <c r="AY1999" s="73"/>
      <c r="AZ1999" s="73"/>
      <c r="BA1999" s="73"/>
      <c r="BB1999" s="73"/>
      <c r="BC1999" s="73"/>
      <c r="BD1999" s="73"/>
      <c r="BE1999" s="73"/>
      <c r="BF1999" s="73"/>
    </row>
    <row r="2000" spans="4:58" x14ac:dyDescent="0.25">
      <c r="D2000" s="72" t="s">
        <v>902</v>
      </c>
      <c r="E2000" s="73"/>
      <c r="F2000" s="73"/>
      <c r="G2000" s="73"/>
      <c r="H2000" s="73"/>
      <c r="I2000" s="73"/>
      <c r="J2000" s="73"/>
      <c r="K2000" s="73"/>
      <c r="L2000" s="73"/>
      <c r="M2000" s="73"/>
      <c r="N2000" s="73"/>
      <c r="O2000" s="73"/>
      <c r="P2000" s="73"/>
      <c r="Q2000" s="73"/>
      <c r="R2000" s="73"/>
      <c r="S2000" s="73"/>
      <c r="T2000" s="73"/>
      <c r="U2000" s="73"/>
      <c r="V2000" s="73"/>
      <c r="W2000" s="73"/>
      <c r="X2000" s="73"/>
      <c r="Y2000" s="73"/>
      <c r="Z2000" s="73"/>
      <c r="AA2000" s="73"/>
      <c r="AB2000" s="73"/>
      <c r="AC2000" s="73"/>
      <c r="AD2000" s="73"/>
      <c r="AG2000" s="72" t="s">
        <v>2878</v>
      </c>
      <c r="AH2000" s="73"/>
      <c r="AI2000" s="73"/>
      <c r="AJ2000" s="73"/>
      <c r="AK2000" s="73"/>
      <c r="AL2000" s="73"/>
      <c r="AM2000" s="73"/>
      <c r="AN2000" s="73"/>
      <c r="AO2000" s="73"/>
      <c r="AP2000" s="73"/>
      <c r="AQ2000" s="73"/>
      <c r="AR2000" s="73"/>
      <c r="AS2000" s="73"/>
      <c r="AT2000" s="73"/>
      <c r="AU2000" s="73"/>
      <c r="AV2000" s="73"/>
      <c r="AW2000" s="73"/>
      <c r="AX2000" s="73"/>
      <c r="AY2000" s="73"/>
      <c r="AZ2000" s="73"/>
      <c r="BA2000" s="73"/>
      <c r="BB2000" s="73"/>
      <c r="BC2000" s="73"/>
      <c r="BD2000" s="73"/>
      <c r="BE2000" s="73"/>
      <c r="BF2000" s="73"/>
    </row>
    <row r="2001" spans="4:58" x14ac:dyDescent="0.25">
      <c r="D2001" s="72" t="s">
        <v>903</v>
      </c>
      <c r="E2001" s="73"/>
      <c r="F2001" s="73"/>
      <c r="G2001" s="73"/>
      <c r="H2001" s="73"/>
      <c r="I2001" s="73"/>
      <c r="J2001" s="73"/>
      <c r="K2001" s="73"/>
      <c r="L2001" s="73"/>
      <c r="M2001" s="73"/>
      <c r="N2001" s="73"/>
      <c r="O2001" s="73"/>
      <c r="P2001" s="73"/>
      <c r="Q2001" s="73"/>
      <c r="R2001" s="73"/>
      <c r="S2001" s="73"/>
      <c r="T2001" s="73"/>
      <c r="U2001" s="73"/>
      <c r="V2001" s="73"/>
      <c r="W2001" s="73"/>
      <c r="X2001" s="73"/>
      <c r="Y2001" s="73"/>
      <c r="Z2001" s="73"/>
      <c r="AA2001" s="73"/>
      <c r="AB2001" s="73"/>
      <c r="AC2001" s="73"/>
      <c r="AD2001" s="73"/>
      <c r="AG2001" s="72" t="s">
        <v>538</v>
      </c>
      <c r="AH2001" s="73"/>
      <c r="AI2001" s="73"/>
      <c r="AJ2001" s="73"/>
      <c r="AK2001" s="73"/>
      <c r="AL2001" s="73"/>
      <c r="AM2001" s="73"/>
      <c r="AN2001" s="73"/>
      <c r="AO2001" s="73"/>
      <c r="AP2001" s="73"/>
      <c r="AQ2001" s="73"/>
      <c r="AR2001" s="73"/>
      <c r="AS2001" s="73"/>
      <c r="AT2001" s="73"/>
      <c r="AU2001" s="73"/>
      <c r="AV2001" s="73"/>
      <c r="AW2001" s="73"/>
      <c r="AX2001" s="73"/>
      <c r="AY2001" s="73"/>
      <c r="AZ2001" s="73"/>
      <c r="BA2001" s="73"/>
      <c r="BB2001" s="73"/>
      <c r="BC2001" s="73"/>
      <c r="BD2001" s="73"/>
      <c r="BE2001" s="73"/>
      <c r="BF2001" s="73"/>
    </row>
    <row r="2002" spans="4:58" x14ac:dyDescent="0.25">
      <c r="D2002" s="72" t="s">
        <v>2879</v>
      </c>
      <c r="E2002" s="73"/>
      <c r="F2002" s="73"/>
      <c r="G2002" s="73"/>
      <c r="H2002" s="73"/>
      <c r="I2002" s="73"/>
      <c r="J2002" s="73"/>
      <c r="K2002" s="73"/>
      <c r="L2002" s="73"/>
      <c r="M2002" s="73"/>
      <c r="N2002" s="73"/>
      <c r="O2002" s="73"/>
      <c r="P2002" s="73"/>
      <c r="Q2002" s="73"/>
      <c r="R2002" s="73"/>
      <c r="S2002" s="73"/>
      <c r="T2002" s="73"/>
      <c r="U2002" s="73"/>
      <c r="V2002" s="73"/>
      <c r="W2002" s="73"/>
      <c r="X2002" s="73"/>
      <c r="Y2002" s="73"/>
      <c r="Z2002" s="73"/>
      <c r="AA2002" s="73"/>
      <c r="AB2002" s="73"/>
      <c r="AC2002" s="73"/>
      <c r="AD2002" s="73"/>
    </row>
    <row r="2003" spans="4:58" x14ac:dyDescent="0.25">
      <c r="D2003" s="72" t="s">
        <v>486</v>
      </c>
      <c r="E2003" s="73"/>
      <c r="F2003" s="73"/>
      <c r="G2003" s="73"/>
      <c r="H2003" s="73"/>
      <c r="I2003" s="73"/>
      <c r="J2003" s="73"/>
      <c r="K2003" s="73"/>
      <c r="L2003" s="73"/>
      <c r="M2003" s="73"/>
      <c r="N2003" s="73"/>
      <c r="O2003" s="73"/>
      <c r="P2003" s="73"/>
      <c r="Q2003" s="73"/>
      <c r="R2003" s="73"/>
      <c r="S2003" s="73"/>
      <c r="T2003" s="73"/>
      <c r="U2003" s="73"/>
      <c r="V2003" s="73"/>
      <c r="W2003" s="73"/>
      <c r="X2003" s="73"/>
      <c r="Y2003" s="73"/>
      <c r="Z2003" s="73"/>
      <c r="AA2003" s="73"/>
      <c r="AB2003" s="73"/>
      <c r="AC2003" s="73"/>
      <c r="AD2003" s="73"/>
    </row>
    <row r="2005" spans="4:58" x14ac:dyDescent="0.25">
      <c r="D2005" s="285" t="s">
        <v>2875</v>
      </c>
    </row>
    <row r="2066" spans="2:4" x14ac:dyDescent="0.25">
      <c r="B2066" s="50">
        <v>0</v>
      </c>
      <c r="D2066" s="51" t="s">
        <v>2886</v>
      </c>
    </row>
    <row r="2067" spans="2:4" x14ac:dyDescent="0.25">
      <c r="D2067" s="59" t="s">
        <v>303</v>
      </c>
    </row>
    <row r="2069" spans="2:4" x14ac:dyDescent="0.25">
      <c r="D2069" s="285" t="s">
        <v>36</v>
      </c>
    </row>
    <row r="2070" spans="2:4" x14ac:dyDescent="0.25">
      <c r="D2070" s="54" t="s">
        <v>2895</v>
      </c>
    </row>
    <row r="2072" spans="2:4" x14ac:dyDescent="0.25">
      <c r="D2072" s="285" t="s">
        <v>2884</v>
      </c>
    </row>
    <row r="2094" spans="4:48" x14ac:dyDescent="0.25">
      <c r="M2094" s="285" t="s">
        <v>274</v>
      </c>
      <c r="AH2094" s="285" t="s">
        <v>275</v>
      </c>
    </row>
    <row r="2095" spans="4:48" x14ac:dyDescent="0.25">
      <c r="D2095" s="51" t="s">
        <v>309</v>
      </c>
      <c r="M2095" s="51" t="s">
        <v>495</v>
      </c>
      <c r="V2095" s="51" t="s">
        <v>496</v>
      </c>
      <c r="AB2095" s="51" t="s">
        <v>316</v>
      </c>
      <c r="AH2095" s="51" t="s">
        <v>495</v>
      </c>
      <c r="AP2095" s="51" t="s">
        <v>496</v>
      </c>
      <c r="AV2095" s="51" t="s">
        <v>316</v>
      </c>
    </row>
    <row r="2096" spans="4:48" x14ac:dyDescent="0.25">
      <c r="D2096" s="36" t="s">
        <v>2913</v>
      </c>
      <c r="M2096" s="285" t="s">
        <v>2905</v>
      </c>
      <c r="V2096" s="285" t="s">
        <v>2903</v>
      </c>
      <c r="AH2096" s="285" t="s">
        <v>2906</v>
      </c>
      <c r="AP2096" s="285" t="s">
        <v>2904</v>
      </c>
    </row>
    <row r="2098" spans="4:96" x14ac:dyDescent="0.25">
      <c r="D2098" s="56" t="s">
        <v>380</v>
      </c>
      <c r="E2098" s="52"/>
      <c r="F2098" s="52"/>
      <c r="G2098" s="52"/>
      <c r="H2098" s="52"/>
      <c r="I2098" s="52"/>
      <c r="J2098" s="52"/>
      <c r="K2098" s="52"/>
      <c r="L2098" s="52"/>
      <c r="M2098" s="52"/>
      <c r="N2098" s="52"/>
      <c r="O2098" s="52"/>
      <c r="P2098" s="52"/>
      <c r="Q2098" s="52"/>
      <c r="R2098" s="52"/>
      <c r="S2098" s="52"/>
      <c r="T2098" s="52"/>
      <c r="U2098" s="52"/>
      <c r="V2098" s="52"/>
      <c r="W2098" s="52"/>
      <c r="X2098" s="52"/>
      <c r="Y2098" s="52"/>
      <c r="Z2098" s="52"/>
      <c r="AA2098" s="52"/>
      <c r="AB2098" s="52"/>
      <c r="AC2098" s="52"/>
      <c r="AD2098" s="52"/>
      <c r="AE2098" s="52"/>
      <c r="AF2098" s="52"/>
      <c r="AG2098" s="52"/>
      <c r="AH2098" s="52"/>
      <c r="AI2098" s="52"/>
      <c r="AJ2098" s="52"/>
      <c r="AK2098" s="52"/>
      <c r="AL2098" s="52"/>
      <c r="AM2098" s="52"/>
      <c r="AN2098" s="52"/>
      <c r="AO2098" s="52"/>
      <c r="AP2098" s="52"/>
      <c r="AQ2098" s="52"/>
      <c r="AR2098" s="52"/>
      <c r="AS2098" s="52"/>
      <c r="AT2098" s="52"/>
      <c r="AU2098" s="52"/>
      <c r="AV2098" s="52"/>
      <c r="AW2098" s="52"/>
      <c r="AX2098" s="52"/>
      <c r="AY2098" s="52"/>
      <c r="AZ2098" s="52"/>
      <c r="BA2098" s="52"/>
      <c r="BB2098" s="52"/>
      <c r="BC2098" s="52"/>
      <c r="BD2098" s="52"/>
      <c r="BE2098" s="52"/>
      <c r="BF2098" s="52"/>
      <c r="BG2098" s="52"/>
      <c r="BH2098" s="52"/>
      <c r="BI2098" s="52"/>
      <c r="BJ2098" s="52"/>
      <c r="BK2098" s="52"/>
      <c r="BL2098" s="52"/>
      <c r="BM2098" s="52"/>
      <c r="BN2098" s="52"/>
      <c r="BO2098" s="52"/>
      <c r="BP2098" s="52"/>
      <c r="BQ2098" s="52"/>
      <c r="BR2098" s="52"/>
      <c r="BS2098" s="52"/>
      <c r="BT2098" s="52"/>
      <c r="BU2098" s="52"/>
      <c r="BV2098" s="52"/>
      <c r="BW2098" s="52"/>
      <c r="BX2098" s="52"/>
      <c r="BY2098" s="52"/>
      <c r="BZ2098" s="52"/>
      <c r="CA2098" s="52"/>
      <c r="CB2098" s="52"/>
      <c r="CC2098" s="52"/>
      <c r="CD2098" s="52"/>
      <c r="CE2098" s="52"/>
      <c r="CF2098" s="52"/>
      <c r="CG2098" s="52"/>
      <c r="CH2098" s="52"/>
      <c r="CI2098" s="52"/>
      <c r="CJ2098" s="52"/>
      <c r="CK2098" s="52"/>
      <c r="CL2098" s="52"/>
      <c r="CM2098" s="52"/>
      <c r="CN2098" s="52"/>
      <c r="CO2098" s="52"/>
      <c r="CP2098" s="52"/>
      <c r="CQ2098" s="52"/>
      <c r="CR2098" s="52"/>
    </row>
    <row r="2099" spans="4:96" x14ac:dyDescent="0.25">
      <c r="D2099" s="56" t="s">
        <v>350</v>
      </c>
      <c r="E2099" s="52"/>
      <c r="F2099" s="52"/>
      <c r="G2099" s="52"/>
      <c r="H2099" s="52"/>
      <c r="I2099" s="52"/>
      <c r="J2099" s="52"/>
      <c r="K2099" s="52"/>
      <c r="L2099" s="52"/>
      <c r="M2099" s="52"/>
      <c r="N2099" s="52"/>
      <c r="O2099" s="52"/>
      <c r="P2099" s="52"/>
      <c r="Q2099" s="52"/>
      <c r="R2099" s="52"/>
      <c r="S2099" s="52"/>
      <c r="T2099" s="52"/>
      <c r="U2099" s="52"/>
      <c r="V2099" s="52"/>
      <c r="W2099" s="52"/>
      <c r="X2099" s="52"/>
      <c r="Y2099" s="52"/>
      <c r="Z2099" s="52"/>
      <c r="AA2099" s="52"/>
      <c r="AB2099" s="52"/>
      <c r="AC2099" s="52"/>
      <c r="AD2099" s="52"/>
      <c r="AE2099" s="52"/>
      <c r="AF2099" s="52"/>
      <c r="AG2099" s="52"/>
      <c r="AH2099" s="52"/>
      <c r="AI2099" s="52"/>
      <c r="AJ2099" s="52"/>
      <c r="AK2099" s="52"/>
      <c r="AL2099" s="52"/>
      <c r="AM2099" s="52"/>
      <c r="AN2099" s="52"/>
      <c r="AO2099" s="52"/>
      <c r="AP2099" s="52"/>
      <c r="AQ2099" s="52"/>
      <c r="AR2099" s="52"/>
      <c r="AS2099" s="52"/>
      <c r="AT2099" s="52"/>
      <c r="AU2099" s="52"/>
      <c r="AV2099" s="52"/>
      <c r="AW2099" s="52"/>
      <c r="AX2099" s="52"/>
      <c r="AY2099" s="52"/>
      <c r="AZ2099" s="52"/>
      <c r="BA2099" s="52"/>
      <c r="BB2099" s="52"/>
      <c r="BC2099" s="52"/>
      <c r="BD2099" s="52"/>
      <c r="BE2099" s="52"/>
      <c r="BF2099" s="52"/>
      <c r="BG2099" s="52"/>
      <c r="BH2099" s="52"/>
      <c r="BI2099" s="52"/>
      <c r="BJ2099" s="52"/>
      <c r="BK2099" s="52"/>
      <c r="BL2099" s="52"/>
      <c r="BM2099" s="52"/>
      <c r="BN2099" s="52"/>
      <c r="BO2099" s="52"/>
      <c r="BP2099" s="52"/>
      <c r="BQ2099" s="52"/>
      <c r="BR2099" s="52"/>
      <c r="BS2099" s="52"/>
      <c r="BT2099" s="52"/>
      <c r="BU2099" s="52"/>
      <c r="BV2099" s="52"/>
      <c r="BW2099" s="52"/>
      <c r="BX2099" s="52"/>
      <c r="BY2099" s="52"/>
      <c r="BZ2099" s="52"/>
      <c r="CA2099" s="52"/>
      <c r="CB2099" s="52"/>
      <c r="CC2099" s="52"/>
      <c r="CD2099" s="52"/>
      <c r="CE2099" s="52"/>
      <c r="CF2099" s="52"/>
      <c r="CG2099" s="52"/>
      <c r="CH2099" s="52"/>
      <c r="CI2099" s="52"/>
      <c r="CJ2099" s="52"/>
      <c r="CK2099" s="52"/>
      <c r="CL2099" s="52"/>
      <c r="CM2099" s="52"/>
      <c r="CN2099" s="52"/>
      <c r="CO2099" s="52"/>
      <c r="CP2099" s="52"/>
      <c r="CQ2099" s="52"/>
      <c r="CR2099" s="52"/>
    </row>
    <row r="2100" spans="4:96" x14ac:dyDescent="0.25">
      <c r="D2100" s="57" t="str">
        <f>"select '"&amp;TRIM(D2096)&amp;"' AgreementNumber, '"&amp;TRIM(M2096)&amp;"' bChassisNumber, '"&amp;TRIM(V2096)&amp;"' bEngineNumber, '"&amp;TRIM(AH2096)&amp;"' aChassisNumber, '"&amp;TRIM(AP2096)&amp;"' aEngineNumber union all"</f>
        <v>select '0000907/4/08/12/2022' AgreementNumber, 'MHKB3BA1JNK087915' bChassisNumber, 'K3MJ25744' bEngineNumber, 'MHKB3BA1JNK087926' aChassisNumber, 'K3MJ25733' aEngineNumber union all</v>
      </c>
      <c r="E2100" s="53"/>
      <c r="F2100" s="53"/>
      <c r="G2100" s="53"/>
      <c r="H2100" s="53"/>
      <c r="I2100" s="53"/>
      <c r="J2100" s="53"/>
      <c r="K2100" s="53"/>
      <c r="L2100" s="53"/>
      <c r="M2100" s="53"/>
      <c r="N2100" s="53"/>
      <c r="O2100" s="53"/>
      <c r="P2100" s="53"/>
      <c r="Q2100" s="53"/>
      <c r="R2100" s="53"/>
      <c r="S2100" s="53"/>
      <c r="T2100" s="53"/>
      <c r="U2100" s="53"/>
      <c r="V2100" s="53"/>
      <c r="W2100" s="53"/>
      <c r="X2100" s="53"/>
      <c r="Y2100" s="53"/>
      <c r="Z2100" s="53"/>
      <c r="AA2100" s="53"/>
      <c r="AB2100" s="53"/>
      <c r="AC2100" s="53"/>
      <c r="AD2100" s="53"/>
      <c r="AE2100" s="53"/>
      <c r="AF2100" s="53"/>
      <c r="AG2100" s="53"/>
      <c r="AH2100" s="53"/>
      <c r="AI2100" s="53"/>
      <c r="AJ2100" s="53"/>
      <c r="AK2100" s="53"/>
      <c r="AL2100" s="53"/>
      <c r="AM2100" s="53"/>
      <c r="AN2100" s="53"/>
      <c r="AO2100" s="53"/>
      <c r="AP2100" s="53"/>
      <c r="AQ2100" s="53"/>
      <c r="AR2100" s="53"/>
      <c r="AS2100" s="53"/>
      <c r="AT2100" s="53"/>
      <c r="AU2100" s="53"/>
      <c r="AV2100" s="53"/>
      <c r="AW2100" s="53"/>
      <c r="AX2100" s="53"/>
      <c r="AY2100" s="53"/>
      <c r="AZ2100" s="53"/>
      <c r="BA2100" s="53"/>
      <c r="BB2100" s="53"/>
      <c r="BC2100" s="53"/>
      <c r="BD2100" s="53"/>
      <c r="BE2100" s="53"/>
      <c r="BF2100" s="53"/>
      <c r="BG2100" s="53"/>
      <c r="BH2100" s="53"/>
      <c r="BI2100" s="53"/>
      <c r="BJ2100" s="53"/>
      <c r="BK2100" s="53"/>
      <c r="BL2100" s="53"/>
      <c r="BM2100" s="53"/>
      <c r="BN2100" s="53"/>
      <c r="BO2100" s="53"/>
      <c r="BP2100" s="53"/>
      <c r="BQ2100" s="53"/>
      <c r="BR2100" s="53"/>
      <c r="BS2100" s="53"/>
      <c r="BT2100" s="53"/>
      <c r="BU2100" s="53"/>
      <c r="BV2100" s="53"/>
      <c r="BW2100" s="53"/>
      <c r="BX2100" s="53"/>
      <c r="BY2100" s="53"/>
      <c r="BZ2100" s="53"/>
      <c r="CA2100" s="53"/>
      <c r="CB2100" s="53"/>
      <c r="CC2100" s="53"/>
      <c r="CD2100" s="53"/>
      <c r="CE2100" s="53"/>
      <c r="CF2100" s="53"/>
      <c r="CG2100" s="53"/>
      <c r="CH2100" s="53"/>
      <c r="CI2100" s="53"/>
      <c r="CJ2100" s="53"/>
      <c r="CK2100" s="53"/>
      <c r="CL2100" s="53"/>
      <c r="CM2100" s="53"/>
      <c r="CN2100" s="53"/>
      <c r="CO2100" s="53"/>
      <c r="CP2100" s="53"/>
      <c r="CQ2100" s="53"/>
      <c r="CR2100" s="53"/>
    </row>
    <row r="2101" spans="4:96" x14ac:dyDescent="0.25">
      <c r="D2101" s="56" t="s">
        <v>351</v>
      </c>
      <c r="E2101" s="52"/>
      <c r="F2101" s="52"/>
      <c r="G2101" s="52"/>
      <c r="H2101" s="52"/>
      <c r="I2101" s="52"/>
      <c r="J2101" s="52"/>
      <c r="K2101" s="52"/>
      <c r="L2101" s="52"/>
      <c r="M2101" s="52"/>
      <c r="N2101" s="52"/>
      <c r="O2101" s="52"/>
      <c r="P2101" s="52"/>
      <c r="Q2101" s="52"/>
      <c r="R2101" s="52"/>
      <c r="S2101" s="52"/>
      <c r="T2101" s="52"/>
      <c r="U2101" s="52"/>
      <c r="V2101" s="52"/>
      <c r="W2101" s="52"/>
      <c r="X2101" s="52"/>
      <c r="Y2101" s="52"/>
      <c r="Z2101" s="52"/>
      <c r="AA2101" s="52"/>
      <c r="AB2101" s="52"/>
      <c r="AC2101" s="52"/>
      <c r="AD2101" s="52"/>
      <c r="AE2101" s="52"/>
      <c r="AF2101" s="52"/>
      <c r="AG2101" s="52"/>
      <c r="AH2101" s="52"/>
      <c r="AI2101" s="52"/>
      <c r="AJ2101" s="52"/>
      <c r="AK2101" s="52"/>
      <c r="AL2101" s="52"/>
      <c r="AM2101" s="52"/>
      <c r="AN2101" s="52"/>
      <c r="AO2101" s="52"/>
      <c r="AP2101" s="52"/>
      <c r="AQ2101" s="52"/>
      <c r="AR2101" s="52"/>
      <c r="AS2101" s="52"/>
      <c r="AT2101" s="52"/>
      <c r="AU2101" s="52"/>
      <c r="AV2101" s="52"/>
      <c r="AW2101" s="52"/>
      <c r="AX2101" s="52"/>
      <c r="AY2101" s="52"/>
      <c r="AZ2101" s="52"/>
      <c r="BA2101" s="52"/>
      <c r="BB2101" s="52"/>
      <c r="BC2101" s="52"/>
      <c r="BD2101" s="52"/>
      <c r="BE2101" s="52"/>
      <c r="BF2101" s="52"/>
      <c r="BG2101" s="52"/>
      <c r="BH2101" s="52"/>
      <c r="BI2101" s="52"/>
      <c r="BJ2101" s="52"/>
      <c r="BK2101" s="52"/>
      <c r="BL2101" s="52"/>
      <c r="BM2101" s="52"/>
      <c r="BN2101" s="52"/>
      <c r="BO2101" s="52"/>
      <c r="BP2101" s="52"/>
      <c r="BQ2101" s="52"/>
      <c r="BR2101" s="52"/>
      <c r="BS2101" s="52"/>
      <c r="BT2101" s="52"/>
      <c r="BU2101" s="52"/>
      <c r="BV2101" s="52"/>
      <c r="BW2101" s="52"/>
      <c r="BX2101" s="52"/>
      <c r="BY2101" s="52"/>
      <c r="BZ2101" s="52"/>
      <c r="CA2101" s="52"/>
      <c r="CB2101" s="52"/>
      <c r="CC2101" s="52"/>
      <c r="CD2101" s="52"/>
      <c r="CE2101" s="52"/>
      <c r="CF2101" s="52"/>
      <c r="CG2101" s="52"/>
      <c r="CH2101" s="52"/>
      <c r="CI2101" s="52"/>
      <c r="CJ2101" s="52"/>
      <c r="CK2101" s="52"/>
      <c r="CL2101" s="52"/>
      <c r="CM2101" s="52"/>
      <c r="CN2101" s="52"/>
      <c r="CO2101" s="52"/>
      <c r="CP2101" s="52"/>
      <c r="CQ2101" s="52"/>
      <c r="CR2101" s="52"/>
    </row>
    <row r="2102" spans="4:96" x14ac:dyDescent="0.25">
      <c r="D2102" s="56" t="s">
        <v>367</v>
      </c>
      <c r="E2102" s="52"/>
      <c r="F2102" s="52"/>
      <c r="G2102" s="52"/>
      <c r="H2102" s="52"/>
      <c r="I2102" s="52"/>
      <c r="J2102" s="52"/>
      <c r="K2102" s="52"/>
      <c r="L2102" s="52"/>
      <c r="M2102" s="52"/>
      <c r="N2102" s="52"/>
      <c r="O2102" s="52"/>
      <c r="P2102" s="52"/>
      <c r="Q2102" s="52"/>
      <c r="R2102" s="52"/>
      <c r="S2102" s="52"/>
      <c r="T2102" s="52"/>
      <c r="U2102" s="52"/>
      <c r="V2102" s="52"/>
      <c r="W2102" s="52"/>
      <c r="X2102" s="52"/>
      <c r="Y2102" s="52"/>
      <c r="Z2102" s="52"/>
      <c r="AA2102" s="52"/>
      <c r="AB2102" s="52"/>
      <c r="AC2102" s="52"/>
      <c r="AD2102" s="52"/>
      <c r="AE2102" s="52"/>
      <c r="AF2102" s="52"/>
      <c r="AG2102" s="52"/>
      <c r="AH2102" s="52"/>
      <c r="AI2102" s="52"/>
      <c r="AJ2102" s="52"/>
      <c r="AK2102" s="52"/>
      <c r="AL2102" s="52"/>
      <c r="AM2102" s="52"/>
      <c r="AN2102" s="52"/>
      <c r="AO2102" s="52"/>
      <c r="AP2102" s="52"/>
      <c r="AQ2102" s="52"/>
      <c r="AR2102" s="52"/>
      <c r="AS2102" s="52"/>
      <c r="AT2102" s="52"/>
      <c r="AU2102" s="52"/>
      <c r="AV2102" s="52"/>
      <c r="AW2102" s="52"/>
      <c r="AX2102" s="52"/>
      <c r="AY2102" s="52"/>
      <c r="AZ2102" s="52"/>
      <c r="BA2102" s="52"/>
      <c r="BB2102" s="52"/>
      <c r="BC2102" s="52"/>
      <c r="BD2102" s="52"/>
      <c r="BE2102" s="52"/>
      <c r="BF2102" s="52"/>
      <c r="BG2102" s="52"/>
      <c r="BH2102" s="52"/>
      <c r="BI2102" s="52"/>
      <c r="BJ2102" s="52"/>
      <c r="BK2102" s="52"/>
      <c r="BL2102" s="52"/>
      <c r="BM2102" s="52"/>
      <c r="BN2102" s="52"/>
      <c r="BO2102" s="52"/>
      <c r="BP2102" s="52"/>
      <c r="BQ2102" s="52"/>
      <c r="BR2102" s="52"/>
      <c r="BS2102" s="52"/>
      <c r="BT2102" s="52"/>
      <c r="BU2102" s="52"/>
      <c r="BV2102" s="52"/>
      <c r="BW2102" s="52"/>
      <c r="BX2102" s="52"/>
      <c r="BY2102" s="52"/>
      <c r="BZ2102" s="52"/>
      <c r="CA2102" s="52"/>
      <c r="CB2102" s="52"/>
      <c r="CC2102" s="52"/>
      <c r="CD2102" s="52"/>
      <c r="CE2102" s="52"/>
      <c r="CF2102" s="52"/>
      <c r="CG2102" s="52"/>
      <c r="CH2102" s="52"/>
      <c r="CI2102" s="52"/>
      <c r="CJ2102" s="52"/>
      <c r="CK2102" s="52"/>
      <c r="CL2102" s="52"/>
      <c r="CM2102" s="52"/>
      <c r="CN2102" s="52"/>
      <c r="CO2102" s="52"/>
      <c r="CP2102" s="52"/>
      <c r="CQ2102" s="52"/>
      <c r="CR2102" s="52"/>
    </row>
    <row r="2103" spans="4:96" x14ac:dyDescent="0.25">
      <c r="D2103" s="57" t="s">
        <v>354</v>
      </c>
      <c r="E2103" s="53"/>
      <c r="F2103" s="53"/>
      <c r="G2103" s="53"/>
      <c r="H2103" s="53"/>
      <c r="I2103" s="53"/>
      <c r="J2103" s="53"/>
      <c r="K2103" s="53"/>
      <c r="L2103" s="53"/>
      <c r="M2103" s="53"/>
      <c r="N2103" s="53"/>
      <c r="O2103" s="53"/>
      <c r="P2103" s="53"/>
      <c r="Q2103" s="53"/>
      <c r="R2103" s="53"/>
      <c r="S2103" s="53"/>
      <c r="T2103" s="53"/>
      <c r="U2103" s="53"/>
      <c r="V2103" s="53"/>
      <c r="W2103" s="53"/>
      <c r="X2103" s="53"/>
      <c r="Y2103" s="53"/>
      <c r="Z2103" s="53"/>
      <c r="AA2103" s="53"/>
      <c r="AB2103" s="53"/>
      <c r="AC2103" s="53"/>
      <c r="AD2103" s="53"/>
      <c r="AE2103" s="53"/>
      <c r="AF2103" s="53"/>
      <c r="AG2103" s="53"/>
      <c r="AH2103" s="53"/>
      <c r="AI2103" s="53"/>
      <c r="AJ2103" s="53"/>
      <c r="AK2103" s="53"/>
      <c r="AL2103" s="53"/>
      <c r="AM2103" s="53"/>
      <c r="AN2103" s="53"/>
      <c r="AO2103" s="53"/>
      <c r="AP2103" s="53"/>
      <c r="AQ2103" s="53"/>
      <c r="AR2103" s="53"/>
      <c r="AS2103" s="53"/>
      <c r="AT2103" s="53"/>
      <c r="AU2103" s="53"/>
      <c r="AV2103" s="53"/>
      <c r="AW2103" s="53"/>
      <c r="AX2103" s="53"/>
      <c r="AY2103" s="53"/>
      <c r="AZ2103" s="53"/>
      <c r="BA2103" s="53"/>
      <c r="BB2103" s="53"/>
      <c r="BC2103" s="53"/>
      <c r="BD2103" s="53"/>
      <c r="BE2103" s="53"/>
      <c r="BF2103" s="53"/>
      <c r="BG2103" s="53"/>
      <c r="BH2103" s="53"/>
      <c r="BI2103" s="53"/>
      <c r="BJ2103" s="53"/>
      <c r="BK2103" s="53"/>
      <c r="BL2103" s="53"/>
      <c r="BM2103" s="53"/>
      <c r="BN2103" s="53"/>
      <c r="BO2103" s="53"/>
      <c r="BP2103" s="53"/>
      <c r="BQ2103" s="53"/>
      <c r="BR2103" s="53"/>
      <c r="BS2103" s="53"/>
      <c r="BT2103" s="53"/>
      <c r="BU2103" s="53"/>
      <c r="BV2103" s="53"/>
      <c r="BW2103" s="53"/>
      <c r="BX2103" s="53"/>
      <c r="BY2103" s="53"/>
      <c r="BZ2103" s="53"/>
      <c r="CA2103" s="53"/>
      <c r="CB2103" s="53"/>
      <c r="CC2103" s="53"/>
      <c r="CD2103" s="53"/>
      <c r="CE2103" s="53"/>
      <c r="CF2103" s="53"/>
      <c r="CG2103" s="53"/>
      <c r="CH2103" s="53"/>
      <c r="CI2103" s="53"/>
      <c r="CJ2103" s="53"/>
      <c r="CK2103" s="53"/>
      <c r="CL2103" s="53"/>
      <c r="CM2103" s="53"/>
      <c r="CN2103" s="53"/>
      <c r="CO2103" s="53"/>
      <c r="CP2103" s="53"/>
      <c r="CQ2103" s="53"/>
      <c r="CR2103" s="53"/>
    </row>
    <row r="2104" spans="4:96" x14ac:dyDescent="0.25">
      <c r="D2104" s="57" t="s">
        <v>445</v>
      </c>
      <c r="E2104" s="53"/>
      <c r="F2104" s="53"/>
      <c r="G2104" s="53"/>
      <c r="H2104" s="53"/>
      <c r="I2104" s="53"/>
      <c r="J2104" s="53"/>
      <c r="K2104" s="53"/>
      <c r="L2104" s="53"/>
      <c r="M2104" s="53"/>
      <c r="N2104" s="53"/>
      <c r="O2104" s="53"/>
      <c r="P2104" s="53"/>
      <c r="Q2104" s="53"/>
      <c r="R2104" s="53"/>
      <c r="S2104" s="53"/>
      <c r="T2104" s="53"/>
      <c r="U2104" s="53"/>
      <c r="V2104" s="53"/>
      <c r="W2104" s="53"/>
      <c r="X2104" s="53"/>
      <c r="Y2104" s="53"/>
      <c r="Z2104" s="53"/>
      <c r="AA2104" s="53"/>
      <c r="AB2104" s="53"/>
      <c r="AC2104" s="53"/>
      <c r="AD2104" s="53"/>
      <c r="AE2104" s="53"/>
      <c r="AF2104" s="53"/>
      <c r="AG2104" s="53"/>
      <c r="AH2104" s="53"/>
      <c r="AI2104" s="53"/>
      <c r="AJ2104" s="53"/>
      <c r="AK2104" s="53"/>
      <c r="AL2104" s="53"/>
      <c r="AM2104" s="53"/>
      <c r="AN2104" s="53"/>
      <c r="AO2104" s="53"/>
      <c r="AP2104" s="53"/>
      <c r="AQ2104" s="53"/>
      <c r="AR2104" s="53"/>
      <c r="AS2104" s="53"/>
      <c r="AT2104" s="53"/>
      <c r="AU2104" s="53"/>
      <c r="AV2104" s="53"/>
      <c r="AW2104" s="53"/>
      <c r="AX2104" s="53"/>
      <c r="AY2104" s="53"/>
      <c r="AZ2104" s="53"/>
      <c r="BA2104" s="53"/>
      <c r="BB2104" s="53"/>
      <c r="BC2104" s="53"/>
      <c r="BD2104" s="53"/>
      <c r="BE2104" s="53"/>
      <c r="BF2104" s="53"/>
      <c r="BG2104" s="53"/>
      <c r="BH2104" s="53"/>
      <c r="BI2104" s="53"/>
      <c r="BJ2104" s="53"/>
      <c r="BK2104" s="53"/>
      <c r="BL2104" s="53"/>
      <c r="BM2104" s="53"/>
      <c r="BN2104" s="53"/>
      <c r="BO2104" s="53"/>
      <c r="BP2104" s="53"/>
      <c r="BQ2104" s="53"/>
      <c r="BR2104" s="53"/>
      <c r="BS2104" s="53"/>
      <c r="BT2104" s="53"/>
      <c r="BU2104" s="53"/>
      <c r="BV2104" s="53"/>
      <c r="BW2104" s="53"/>
      <c r="BX2104" s="53"/>
      <c r="BY2104" s="53"/>
      <c r="BZ2104" s="53"/>
      <c r="CA2104" s="53"/>
      <c r="CB2104" s="53"/>
      <c r="CC2104" s="53"/>
      <c r="CD2104" s="53"/>
      <c r="CE2104" s="53"/>
      <c r="CF2104" s="53"/>
      <c r="CG2104" s="53"/>
      <c r="CH2104" s="53"/>
      <c r="CI2104" s="53"/>
      <c r="CJ2104" s="53"/>
      <c r="CK2104" s="53"/>
      <c r="CL2104" s="53"/>
      <c r="CM2104" s="53"/>
      <c r="CN2104" s="53"/>
      <c r="CO2104" s="53"/>
      <c r="CP2104" s="53"/>
      <c r="CQ2104" s="53"/>
      <c r="CR2104" s="53"/>
    </row>
    <row r="2105" spans="4:96" x14ac:dyDescent="0.25">
      <c r="D2105" s="57" t="s">
        <v>461</v>
      </c>
      <c r="E2105" s="53"/>
      <c r="F2105" s="53"/>
      <c r="G2105" s="53"/>
      <c r="H2105" s="53"/>
      <c r="I2105" s="53"/>
      <c r="J2105" s="53"/>
      <c r="K2105" s="53"/>
      <c r="L2105" s="53"/>
      <c r="M2105" s="53"/>
      <c r="N2105" s="53"/>
      <c r="O2105" s="53"/>
      <c r="P2105" s="53"/>
      <c r="Q2105" s="53"/>
      <c r="R2105" s="53"/>
      <c r="S2105" s="53"/>
      <c r="T2105" s="53"/>
      <c r="U2105" s="53"/>
      <c r="V2105" s="53"/>
      <c r="W2105" s="53"/>
      <c r="X2105" s="53"/>
      <c r="Y2105" s="53"/>
      <c r="Z2105" s="53"/>
      <c r="AA2105" s="53"/>
      <c r="AB2105" s="53"/>
      <c r="AC2105" s="53"/>
      <c r="AD2105" s="53"/>
      <c r="AE2105" s="53"/>
      <c r="AF2105" s="53"/>
      <c r="AG2105" s="53"/>
      <c r="AH2105" s="53"/>
      <c r="AI2105" s="53"/>
      <c r="AJ2105" s="53"/>
      <c r="AK2105" s="53"/>
      <c r="AL2105" s="53"/>
      <c r="AM2105" s="53"/>
      <c r="AN2105" s="53"/>
      <c r="AO2105" s="53"/>
      <c r="AP2105" s="53"/>
      <c r="AQ2105" s="53"/>
      <c r="AR2105" s="53"/>
      <c r="AS2105" s="53"/>
      <c r="AT2105" s="53"/>
      <c r="AU2105" s="53"/>
      <c r="AV2105" s="53"/>
      <c r="AW2105" s="53"/>
      <c r="AX2105" s="53"/>
      <c r="AY2105" s="53"/>
      <c r="AZ2105" s="53"/>
      <c r="BA2105" s="53"/>
      <c r="BB2105" s="53"/>
      <c r="BC2105" s="53"/>
      <c r="BD2105" s="53"/>
      <c r="BE2105" s="53"/>
      <c r="BF2105" s="53"/>
      <c r="BG2105" s="53"/>
      <c r="BH2105" s="53"/>
      <c r="BI2105" s="53"/>
      <c r="BJ2105" s="53"/>
      <c r="BK2105" s="53"/>
      <c r="BL2105" s="53"/>
      <c r="BM2105" s="53"/>
      <c r="BN2105" s="53"/>
      <c r="BO2105" s="53"/>
      <c r="BP2105" s="53"/>
      <c r="BQ2105" s="53"/>
      <c r="BR2105" s="53"/>
      <c r="BS2105" s="53"/>
      <c r="BT2105" s="53"/>
      <c r="BU2105" s="53"/>
      <c r="BV2105" s="53"/>
      <c r="BW2105" s="53"/>
      <c r="BX2105" s="53"/>
      <c r="BY2105" s="53"/>
      <c r="BZ2105" s="53"/>
      <c r="CA2105" s="53"/>
      <c r="CB2105" s="53"/>
      <c r="CC2105" s="53"/>
      <c r="CD2105" s="53"/>
      <c r="CE2105" s="53"/>
      <c r="CF2105" s="53"/>
      <c r="CG2105" s="53"/>
      <c r="CH2105" s="53"/>
      <c r="CI2105" s="53"/>
      <c r="CJ2105" s="53"/>
      <c r="CK2105" s="53"/>
      <c r="CL2105" s="53"/>
      <c r="CM2105" s="53"/>
      <c r="CN2105" s="53"/>
      <c r="CO2105" s="53"/>
      <c r="CP2105" s="53"/>
      <c r="CQ2105" s="53"/>
      <c r="CR2105" s="53"/>
    </row>
    <row r="2106" spans="4:96" x14ac:dyDescent="0.25">
      <c r="D2106" s="57" t="s">
        <v>628</v>
      </c>
      <c r="E2106" s="53"/>
      <c r="F2106" s="53"/>
      <c r="G2106" s="53"/>
      <c r="H2106" s="53"/>
      <c r="I2106" s="53"/>
      <c r="J2106" s="53"/>
      <c r="K2106" s="53"/>
      <c r="L2106" s="53"/>
      <c r="M2106" s="53"/>
      <c r="N2106" s="53"/>
      <c r="O2106" s="53"/>
      <c r="P2106" s="53"/>
      <c r="Q2106" s="53"/>
      <c r="R2106" s="53"/>
      <c r="S2106" s="53"/>
      <c r="T2106" s="53"/>
      <c r="U2106" s="53"/>
      <c r="V2106" s="53"/>
      <c r="W2106" s="53"/>
      <c r="X2106" s="53"/>
      <c r="Y2106" s="53"/>
      <c r="Z2106" s="53"/>
      <c r="AA2106" s="53"/>
      <c r="AB2106" s="53"/>
      <c r="AC2106" s="53"/>
      <c r="AD2106" s="53"/>
      <c r="AE2106" s="53"/>
      <c r="AF2106" s="53"/>
      <c r="AG2106" s="53"/>
      <c r="AH2106" s="53"/>
      <c r="AI2106" s="53"/>
      <c r="AJ2106" s="53"/>
      <c r="AK2106" s="53"/>
      <c r="AL2106" s="53"/>
      <c r="AM2106" s="53"/>
      <c r="AN2106" s="53"/>
      <c r="AO2106" s="53"/>
      <c r="AP2106" s="53"/>
      <c r="AQ2106" s="53"/>
      <c r="AR2106" s="53"/>
      <c r="AS2106" s="53"/>
      <c r="AT2106" s="53"/>
      <c r="AU2106" s="53"/>
      <c r="AV2106" s="53"/>
      <c r="AW2106" s="53"/>
      <c r="AX2106" s="53"/>
      <c r="AY2106" s="53"/>
      <c r="AZ2106" s="53"/>
      <c r="BA2106" s="53"/>
      <c r="BB2106" s="53"/>
      <c r="BC2106" s="53"/>
      <c r="BD2106" s="53"/>
      <c r="BE2106" s="53"/>
      <c r="BF2106" s="53"/>
      <c r="BG2106" s="53"/>
      <c r="BH2106" s="53"/>
      <c r="BI2106" s="53"/>
      <c r="BJ2106" s="53"/>
      <c r="BK2106" s="53"/>
      <c r="BL2106" s="53"/>
      <c r="BM2106" s="53"/>
      <c r="BN2106" s="53"/>
      <c r="BO2106" s="53"/>
      <c r="BP2106" s="53"/>
      <c r="BQ2106" s="53"/>
      <c r="BR2106" s="53"/>
      <c r="BS2106" s="53"/>
      <c r="BT2106" s="53"/>
      <c r="BU2106" s="53"/>
      <c r="BV2106" s="53"/>
      <c r="BW2106" s="53"/>
      <c r="BX2106" s="53"/>
      <c r="BY2106" s="53"/>
      <c r="BZ2106" s="53"/>
      <c r="CA2106" s="53"/>
      <c r="CB2106" s="53"/>
      <c r="CC2106" s="53"/>
      <c r="CD2106" s="53"/>
      <c r="CE2106" s="53"/>
      <c r="CF2106" s="53"/>
      <c r="CG2106" s="53"/>
      <c r="CH2106" s="53"/>
      <c r="CI2106" s="53"/>
      <c r="CJ2106" s="53"/>
      <c r="CK2106" s="53"/>
      <c r="CL2106" s="53"/>
      <c r="CM2106" s="53"/>
      <c r="CN2106" s="53"/>
      <c r="CO2106" s="53"/>
      <c r="CP2106" s="53"/>
      <c r="CQ2106" s="53"/>
      <c r="CR2106" s="53"/>
    </row>
    <row r="2107" spans="4:96" x14ac:dyDescent="0.25">
      <c r="D2107" s="37" t="s">
        <v>455</v>
      </c>
      <c r="E2107" s="53"/>
      <c r="F2107" s="53"/>
      <c r="G2107" s="53"/>
      <c r="H2107" s="53"/>
      <c r="I2107" s="53"/>
      <c r="J2107" s="53"/>
      <c r="K2107" s="53"/>
      <c r="L2107" s="53"/>
      <c r="M2107" s="53"/>
      <c r="N2107" s="53"/>
      <c r="O2107" s="53"/>
      <c r="P2107" s="53"/>
      <c r="Q2107" s="53"/>
      <c r="R2107" s="53"/>
      <c r="S2107" s="53"/>
      <c r="T2107" s="53"/>
      <c r="U2107" s="53"/>
      <c r="V2107" s="53"/>
      <c r="W2107" s="53"/>
      <c r="X2107" s="53"/>
      <c r="Y2107" s="53"/>
      <c r="Z2107" s="53"/>
      <c r="AA2107" s="53"/>
      <c r="AB2107" s="53"/>
      <c r="AC2107" s="53"/>
      <c r="AD2107" s="53"/>
      <c r="AE2107" s="53"/>
      <c r="AF2107" s="53"/>
      <c r="AG2107" s="53"/>
      <c r="AH2107" s="53"/>
      <c r="AI2107" s="53"/>
      <c r="AJ2107" s="53"/>
      <c r="AK2107" s="53"/>
      <c r="AL2107" s="53"/>
      <c r="AM2107" s="53"/>
      <c r="AN2107" s="53"/>
      <c r="AO2107" s="53"/>
      <c r="AP2107" s="53"/>
      <c r="AQ2107" s="53"/>
      <c r="AR2107" s="53"/>
      <c r="AS2107" s="53"/>
      <c r="AT2107" s="53"/>
      <c r="AU2107" s="53"/>
      <c r="AV2107" s="53"/>
      <c r="AW2107" s="53"/>
      <c r="AX2107" s="53"/>
      <c r="AY2107" s="53"/>
      <c r="AZ2107" s="53"/>
      <c r="BA2107" s="53"/>
      <c r="BB2107" s="53"/>
      <c r="BC2107" s="53"/>
      <c r="BD2107" s="53"/>
      <c r="BE2107" s="53"/>
      <c r="BF2107" s="53"/>
      <c r="BG2107" s="53"/>
      <c r="BH2107" s="53"/>
      <c r="BI2107" s="53"/>
      <c r="BJ2107" s="53"/>
      <c r="BK2107" s="53"/>
      <c r="BL2107" s="53"/>
      <c r="BM2107" s="53"/>
      <c r="BN2107" s="53"/>
      <c r="BO2107" s="53"/>
      <c r="BP2107" s="53"/>
      <c r="BQ2107" s="53"/>
      <c r="BR2107" s="53"/>
      <c r="BS2107" s="53"/>
      <c r="BT2107" s="53"/>
      <c r="BU2107" s="53"/>
      <c r="BV2107" s="53"/>
      <c r="BW2107" s="53"/>
      <c r="BX2107" s="53"/>
      <c r="BY2107" s="53"/>
      <c r="BZ2107" s="53"/>
      <c r="CA2107" s="53"/>
      <c r="CB2107" s="53"/>
      <c r="CC2107" s="53"/>
      <c r="CD2107" s="53"/>
      <c r="CE2107" s="53"/>
      <c r="CF2107" s="53"/>
      <c r="CG2107" s="53"/>
      <c r="CH2107" s="53"/>
      <c r="CI2107" s="53"/>
      <c r="CJ2107" s="53"/>
      <c r="CK2107" s="53"/>
      <c r="CL2107" s="53"/>
      <c r="CM2107" s="53"/>
      <c r="CN2107" s="53"/>
      <c r="CO2107" s="53"/>
      <c r="CP2107" s="53"/>
      <c r="CQ2107" s="53"/>
      <c r="CR2107" s="53"/>
    </row>
    <row r="2108" spans="4:96" x14ac:dyDescent="0.25">
      <c r="D2108" s="37" t="s">
        <v>456</v>
      </c>
      <c r="E2108" s="53"/>
      <c r="F2108" s="53"/>
      <c r="G2108" s="53"/>
      <c r="H2108" s="53"/>
      <c r="I2108" s="53"/>
      <c r="J2108" s="53"/>
      <c r="K2108" s="53"/>
      <c r="L2108" s="53"/>
      <c r="M2108" s="53"/>
      <c r="N2108" s="53"/>
      <c r="O2108" s="53"/>
      <c r="P2108" s="53"/>
      <c r="Q2108" s="53"/>
      <c r="R2108" s="53"/>
      <c r="S2108" s="53"/>
      <c r="T2108" s="53"/>
      <c r="U2108" s="53"/>
      <c r="V2108" s="53"/>
      <c r="W2108" s="53"/>
      <c r="X2108" s="53"/>
      <c r="Y2108" s="53"/>
      <c r="Z2108" s="53"/>
      <c r="AA2108" s="53"/>
      <c r="AB2108" s="53"/>
      <c r="AC2108" s="53"/>
      <c r="AD2108" s="53"/>
      <c r="AE2108" s="53"/>
      <c r="AF2108" s="53"/>
      <c r="AG2108" s="53"/>
      <c r="AH2108" s="53"/>
      <c r="AI2108" s="53"/>
      <c r="AJ2108" s="53"/>
      <c r="AK2108" s="53"/>
      <c r="AL2108" s="53"/>
      <c r="AM2108" s="53"/>
      <c r="AN2108" s="53"/>
      <c r="AO2108" s="53"/>
      <c r="AP2108" s="53"/>
      <c r="AQ2108" s="53"/>
      <c r="AR2108" s="53"/>
      <c r="AS2108" s="53"/>
      <c r="AT2108" s="53"/>
      <c r="AU2108" s="53"/>
      <c r="AV2108" s="53"/>
      <c r="AW2108" s="53"/>
      <c r="AX2108" s="53"/>
      <c r="AY2108" s="53"/>
      <c r="AZ2108" s="53"/>
      <c r="BA2108" s="53"/>
      <c r="BB2108" s="53"/>
      <c r="BC2108" s="53"/>
      <c r="BD2108" s="53"/>
      <c r="BE2108" s="53"/>
      <c r="BF2108" s="53"/>
      <c r="BG2108" s="53"/>
      <c r="BH2108" s="53"/>
      <c r="BI2108" s="53"/>
      <c r="BJ2108" s="53"/>
      <c r="BK2108" s="53"/>
      <c r="BL2108" s="53"/>
      <c r="BM2108" s="53"/>
      <c r="BN2108" s="53"/>
      <c r="BO2108" s="53"/>
      <c r="BP2108" s="53"/>
      <c r="BQ2108" s="53"/>
      <c r="BR2108" s="53"/>
      <c r="BS2108" s="53"/>
      <c r="BT2108" s="53"/>
      <c r="BU2108" s="53"/>
      <c r="BV2108" s="53"/>
      <c r="BW2108" s="53"/>
      <c r="BX2108" s="53"/>
      <c r="BY2108" s="53"/>
      <c r="BZ2108" s="53"/>
      <c r="CA2108" s="53"/>
      <c r="CB2108" s="53"/>
      <c r="CC2108" s="53"/>
      <c r="CD2108" s="53"/>
      <c r="CE2108" s="53"/>
      <c r="CF2108" s="53"/>
      <c r="CG2108" s="53"/>
      <c r="CH2108" s="53"/>
      <c r="CI2108" s="53"/>
      <c r="CJ2108" s="53"/>
      <c r="CK2108" s="53"/>
      <c r="CL2108" s="53"/>
      <c r="CM2108" s="53"/>
      <c r="CN2108" s="53"/>
      <c r="CO2108" s="53"/>
      <c r="CP2108" s="53"/>
      <c r="CQ2108" s="53"/>
      <c r="CR2108" s="53"/>
    </row>
    <row r="2109" spans="4:96" x14ac:dyDescent="0.25">
      <c r="D2109" s="57" t="s">
        <v>353</v>
      </c>
      <c r="E2109" s="53"/>
      <c r="F2109" s="53"/>
      <c r="G2109" s="53"/>
      <c r="H2109" s="53"/>
      <c r="I2109" s="53"/>
      <c r="J2109" s="53"/>
      <c r="K2109" s="53"/>
      <c r="L2109" s="53"/>
      <c r="M2109" s="53"/>
      <c r="N2109" s="53"/>
      <c r="O2109" s="53"/>
      <c r="P2109" s="53"/>
      <c r="Q2109" s="53"/>
      <c r="R2109" s="53"/>
      <c r="S2109" s="53"/>
      <c r="T2109" s="53"/>
      <c r="U2109" s="53"/>
      <c r="V2109" s="53"/>
      <c r="W2109" s="53"/>
      <c r="X2109" s="53"/>
      <c r="Y2109" s="53"/>
      <c r="Z2109" s="53"/>
      <c r="AA2109" s="53"/>
      <c r="AB2109" s="53"/>
      <c r="AC2109" s="53"/>
      <c r="AD2109" s="53"/>
      <c r="AE2109" s="53"/>
      <c r="AF2109" s="53"/>
      <c r="AG2109" s="53"/>
      <c r="AH2109" s="53"/>
      <c r="AI2109" s="53"/>
      <c r="AJ2109" s="53"/>
      <c r="AK2109" s="53"/>
      <c r="AL2109" s="53"/>
      <c r="AM2109" s="53"/>
      <c r="AN2109" s="53"/>
      <c r="AO2109" s="53"/>
      <c r="AP2109" s="53"/>
      <c r="AQ2109" s="53"/>
      <c r="AR2109" s="53"/>
      <c r="AS2109" s="53"/>
      <c r="AT2109" s="53"/>
      <c r="AU2109" s="53"/>
      <c r="AV2109" s="53"/>
      <c r="AW2109" s="53"/>
      <c r="AX2109" s="53"/>
      <c r="AY2109" s="53"/>
      <c r="AZ2109" s="53"/>
      <c r="BA2109" s="53"/>
      <c r="BB2109" s="53"/>
      <c r="BC2109" s="53"/>
      <c r="BD2109" s="53"/>
      <c r="BE2109" s="53"/>
      <c r="BF2109" s="53"/>
      <c r="BG2109" s="53"/>
      <c r="BH2109" s="53"/>
      <c r="BI2109" s="53"/>
      <c r="BJ2109" s="53"/>
      <c r="BK2109" s="53"/>
      <c r="BL2109" s="53"/>
      <c r="BM2109" s="53"/>
      <c r="BN2109" s="53"/>
      <c r="BO2109" s="53"/>
      <c r="BP2109" s="53"/>
      <c r="BQ2109" s="53"/>
      <c r="BR2109" s="53"/>
      <c r="BS2109" s="53"/>
      <c r="BT2109" s="53"/>
      <c r="BU2109" s="53"/>
      <c r="BV2109" s="53"/>
      <c r="BW2109" s="53"/>
      <c r="BX2109" s="53"/>
      <c r="BY2109" s="53"/>
      <c r="BZ2109" s="53"/>
      <c r="CA2109" s="53"/>
      <c r="CB2109" s="53"/>
      <c r="CC2109" s="53"/>
      <c r="CD2109" s="53"/>
      <c r="CE2109" s="53"/>
      <c r="CF2109" s="53"/>
      <c r="CG2109" s="53"/>
      <c r="CH2109" s="53"/>
      <c r="CI2109" s="53"/>
      <c r="CJ2109" s="53"/>
      <c r="CK2109" s="53"/>
      <c r="CL2109" s="53"/>
      <c r="CM2109" s="53"/>
      <c r="CN2109" s="53"/>
      <c r="CO2109" s="53"/>
      <c r="CP2109" s="53"/>
      <c r="CQ2109" s="53"/>
      <c r="CR2109" s="53"/>
    </row>
    <row r="2110" spans="4:96" x14ac:dyDescent="0.25">
      <c r="D2110" s="57" t="s">
        <v>452</v>
      </c>
      <c r="E2110" s="53"/>
      <c r="F2110" s="53"/>
      <c r="G2110" s="53"/>
      <c r="H2110" s="53"/>
      <c r="I2110" s="53"/>
      <c r="J2110" s="53"/>
      <c r="K2110" s="53"/>
      <c r="L2110" s="53"/>
      <c r="M2110" s="53"/>
      <c r="N2110" s="53"/>
      <c r="O2110" s="53"/>
      <c r="P2110" s="53"/>
      <c r="Q2110" s="53"/>
      <c r="R2110" s="53"/>
      <c r="S2110" s="53"/>
      <c r="T2110" s="53"/>
      <c r="U2110" s="53"/>
      <c r="V2110" s="53"/>
      <c r="W2110" s="53"/>
      <c r="X2110" s="53"/>
      <c r="Y2110" s="53"/>
      <c r="Z2110" s="53"/>
      <c r="AA2110" s="53"/>
      <c r="AB2110" s="53"/>
      <c r="AC2110" s="53"/>
      <c r="AD2110" s="53"/>
      <c r="AE2110" s="53"/>
      <c r="AF2110" s="53"/>
      <c r="AG2110" s="53"/>
      <c r="AH2110" s="53"/>
      <c r="AI2110" s="53"/>
      <c r="AJ2110" s="53"/>
      <c r="AK2110" s="53"/>
      <c r="AL2110" s="53"/>
      <c r="AM2110" s="53"/>
      <c r="AN2110" s="53"/>
      <c r="AO2110" s="53"/>
      <c r="AP2110" s="53"/>
      <c r="AQ2110" s="53"/>
      <c r="AR2110" s="53"/>
      <c r="AS2110" s="53"/>
      <c r="AT2110" s="53"/>
      <c r="AU2110" s="53"/>
      <c r="AV2110" s="53"/>
      <c r="AW2110" s="53"/>
      <c r="AX2110" s="53"/>
      <c r="AY2110" s="53"/>
      <c r="AZ2110" s="53"/>
      <c r="BA2110" s="53"/>
      <c r="BB2110" s="53"/>
      <c r="BC2110" s="53"/>
      <c r="BD2110" s="53"/>
      <c r="BE2110" s="53"/>
      <c r="BF2110" s="53"/>
      <c r="BG2110" s="53"/>
      <c r="BH2110" s="53"/>
      <c r="BI2110" s="53"/>
      <c r="BJ2110" s="53"/>
      <c r="BK2110" s="53"/>
      <c r="BL2110" s="53"/>
      <c r="BM2110" s="53"/>
      <c r="BN2110" s="53"/>
      <c r="BO2110" s="53"/>
      <c r="BP2110" s="53"/>
      <c r="BQ2110" s="53"/>
      <c r="BR2110" s="53"/>
      <c r="BS2110" s="53"/>
      <c r="BT2110" s="53"/>
      <c r="BU2110" s="53"/>
      <c r="BV2110" s="53"/>
      <c r="BW2110" s="53"/>
      <c r="BX2110" s="53"/>
      <c r="BY2110" s="53"/>
      <c r="BZ2110" s="53"/>
      <c r="CA2110" s="53"/>
      <c r="CB2110" s="53"/>
      <c r="CC2110" s="53"/>
      <c r="CD2110" s="53"/>
      <c r="CE2110" s="53"/>
      <c r="CF2110" s="53"/>
      <c r="CG2110" s="53"/>
      <c r="CH2110" s="53"/>
      <c r="CI2110" s="53"/>
      <c r="CJ2110" s="53"/>
      <c r="CK2110" s="53"/>
      <c r="CL2110" s="53"/>
      <c r="CM2110" s="53"/>
      <c r="CN2110" s="53"/>
      <c r="CO2110" s="53"/>
      <c r="CP2110" s="53"/>
      <c r="CQ2110" s="53"/>
      <c r="CR2110" s="53"/>
    </row>
    <row r="2111" spans="4:96" x14ac:dyDescent="0.25">
      <c r="D2111" s="57" t="s">
        <v>334</v>
      </c>
      <c r="E2111" s="53"/>
      <c r="F2111" s="53"/>
      <c r="G2111" s="53"/>
      <c r="H2111" s="53"/>
      <c r="I2111" s="53"/>
      <c r="J2111" s="53"/>
      <c r="K2111" s="53"/>
      <c r="L2111" s="53"/>
      <c r="M2111" s="53"/>
      <c r="N2111" s="53"/>
      <c r="O2111" s="53"/>
      <c r="P2111" s="53"/>
      <c r="Q2111" s="53"/>
      <c r="R2111" s="53"/>
      <c r="S2111" s="53"/>
      <c r="T2111" s="53"/>
      <c r="U2111" s="53"/>
      <c r="V2111" s="53"/>
      <c r="W2111" s="53"/>
      <c r="X2111" s="53"/>
      <c r="Y2111" s="53"/>
      <c r="Z2111" s="53"/>
      <c r="AA2111" s="53"/>
      <c r="AB2111" s="53"/>
      <c r="AC2111" s="53"/>
      <c r="AD2111" s="53"/>
      <c r="AE2111" s="53"/>
      <c r="AF2111" s="53"/>
      <c r="AG2111" s="53"/>
      <c r="AH2111" s="53"/>
      <c r="AI2111" s="53"/>
      <c r="AJ2111" s="53"/>
      <c r="AK2111" s="53"/>
      <c r="AL2111" s="53"/>
      <c r="AM2111" s="53"/>
      <c r="AN2111" s="53"/>
      <c r="AO2111" s="53"/>
      <c r="AP2111" s="53"/>
      <c r="AQ2111" s="53"/>
      <c r="AR2111" s="53"/>
      <c r="AS2111" s="53"/>
      <c r="AT2111" s="53"/>
      <c r="AU2111" s="53"/>
      <c r="AV2111" s="53"/>
      <c r="AW2111" s="53"/>
      <c r="AX2111" s="53"/>
      <c r="AY2111" s="53"/>
      <c r="AZ2111" s="53"/>
      <c r="BA2111" s="53"/>
      <c r="BB2111" s="53"/>
      <c r="BC2111" s="53"/>
      <c r="BD2111" s="53"/>
      <c r="BE2111" s="53"/>
      <c r="BF2111" s="53"/>
      <c r="BG2111" s="53"/>
      <c r="BH2111" s="53"/>
      <c r="BI2111" s="53"/>
      <c r="BJ2111" s="53"/>
      <c r="BK2111" s="53"/>
      <c r="BL2111" s="53"/>
      <c r="BM2111" s="53"/>
      <c r="BN2111" s="53"/>
      <c r="BO2111" s="53"/>
      <c r="BP2111" s="53"/>
      <c r="BQ2111" s="53"/>
      <c r="BR2111" s="53"/>
      <c r="BS2111" s="53"/>
      <c r="BT2111" s="53"/>
      <c r="BU2111" s="53"/>
      <c r="BV2111" s="53"/>
      <c r="BW2111" s="53"/>
      <c r="BX2111" s="53"/>
      <c r="BY2111" s="53"/>
      <c r="BZ2111" s="53"/>
      <c r="CA2111" s="53"/>
      <c r="CB2111" s="53"/>
      <c r="CC2111" s="53"/>
      <c r="CD2111" s="53"/>
      <c r="CE2111" s="53"/>
      <c r="CF2111" s="53"/>
      <c r="CG2111" s="53"/>
      <c r="CH2111" s="53"/>
      <c r="CI2111" s="53"/>
      <c r="CJ2111" s="53"/>
      <c r="CK2111" s="53"/>
      <c r="CL2111" s="53"/>
      <c r="CM2111" s="53"/>
      <c r="CN2111" s="53"/>
      <c r="CO2111" s="53"/>
      <c r="CP2111" s="53"/>
      <c r="CQ2111" s="53"/>
      <c r="CR2111" s="53"/>
    </row>
    <row r="2112" spans="4:96" x14ac:dyDescent="0.25">
      <c r="D2112" s="37" t="s">
        <v>530</v>
      </c>
      <c r="E2112" s="53"/>
      <c r="F2112" s="53"/>
      <c r="G2112" s="53"/>
      <c r="H2112" s="53"/>
      <c r="I2112" s="53"/>
      <c r="J2112" s="53"/>
      <c r="K2112" s="53"/>
      <c r="L2112" s="53"/>
      <c r="M2112" s="53"/>
      <c r="N2112" s="53"/>
      <c r="O2112" s="53"/>
      <c r="P2112" s="53"/>
      <c r="Q2112" s="53"/>
      <c r="R2112" s="53"/>
      <c r="S2112" s="53"/>
      <c r="T2112" s="53"/>
      <c r="U2112" s="53"/>
      <c r="V2112" s="53"/>
      <c r="W2112" s="53"/>
      <c r="X2112" s="53"/>
      <c r="Y2112" s="53"/>
      <c r="Z2112" s="53"/>
      <c r="AA2112" s="53"/>
      <c r="AB2112" s="53"/>
      <c r="AC2112" s="53"/>
      <c r="AD2112" s="53"/>
      <c r="AE2112" s="53"/>
      <c r="AF2112" s="53"/>
      <c r="AG2112" s="53"/>
      <c r="AH2112" s="53"/>
      <c r="AI2112" s="53"/>
      <c r="AJ2112" s="53"/>
      <c r="AK2112" s="53"/>
      <c r="AL2112" s="53"/>
      <c r="AM2112" s="53"/>
      <c r="AN2112" s="53"/>
      <c r="AO2112" s="53"/>
      <c r="AP2112" s="53"/>
      <c r="AQ2112" s="53"/>
      <c r="AR2112" s="53"/>
      <c r="AS2112" s="53"/>
      <c r="AT2112" s="53"/>
      <c r="AU2112" s="53"/>
      <c r="AV2112" s="53"/>
      <c r="AW2112" s="53"/>
      <c r="AX2112" s="53"/>
      <c r="AY2112" s="53"/>
      <c r="AZ2112" s="53"/>
      <c r="BA2112" s="53"/>
      <c r="BB2112" s="53"/>
      <c r="BC2112" s="53"/>
      <c r="BD2112" s="53"/>
      <c r="BE2112" s="53"/>
      <c r="BF2112" s="53"/>
      <c r="BG2112" s="53"/>
      <c r="BH2112" s="53"/>
      <c r="BI2112" s="53"/>
      <c r="BJ2112" s="53"/>
      <c r="BK2112" s="53"/>
      <c r="BL2112" s="53"/>
      <c r="BM2112" s="53"/>
      <c r="BN2112" s="53"/>
      <c r="BO2112" s="53"/>
      <c r="BP2112" s="53"/>
      <c r="BQ2112" s="53"/>
      <c r="BR2112" s="53"/>
      <c r="BS2112" s="53"/>
      <c r="BT2112" s="53"/>
      <c r="BU2112" s="53"/>
      <c r="BV2112" s="53"/>
      <c r="BW2112" s="53"/>
      <c r="BX2112" s="53"/>
      <c r="BY2112" s="53"/>
      <c r="BZ2112" s="53"/>
      <c r="CA2112" s="53"/>
      <c r="CB2112" s="53"/>
      <c r="CC2112" s="53"/>
      <c r="CD2112" s="53"/>
      <c r="CE2112" s="53"/>
      <c r="CF2112" s="53"/>
      <c r="CG2112" s="53"/>
      <c r="CH2112" s="53"/>
      <c r="CI2112" s="53"/>
      <c r="CJ2112" s="53"/>
      <c r="CK2112" s="53"/>
      <c r="CL2112" s="53"/>
      <c r="CM2112" s="53"/>
      <c r="CN2112" s="53"/>
      <c r="CO2112" s="53"/>
      <c r="CP2112" s="53"/>
      <c r="CQ2112" s="53"/>
      <c r="CR2112" s="53"/>
    </row>
    <row r="2113" spans="4:96" x14ac:dyDescent="0.25">
      <c r="D2113" s="37" t="s">
        <v>483</v>
      </c>
      <c r="E2113" s="53"/>
      <c r="F2113" s="53"/>
      <c r="G2113" s="53"/>
      <c r="H2113" s="53"/>
      <c r="I2113" s="53"/>
      <c r="J2113" s="53"/>
      <c r="K2113" s="53"/>
      <c r="L2113" s="53"/>
      <c r="M2113" s="53"/>
      <c r="N2113" s="53"/>
      <c r="O2113" s="53"/>
      <c r="P2113" s="53"/>
      <c r="Q2113" s="53"/>
      <c r="R2113" s="53"/>
      <c r="S2113" s="53"/>
      <c r="T2113" s="53"/>
      <c r="U2113" s="53"/>
      <c r="V2113" s="53"/>
      <c r="W2113" s="53"/>
      <c r="X2113" s="53"/>
      <c r="Y2113" s="53"/>
      <c r="Z2113" s="53"/>
      <c r="AA2113" s="53"/>
      <c r="AB2113" s="53"/>
      <c r="AC2113" s="53"/>
      <c r="AD2113" s="53"/>
      <c r="AE2113" s="53"/>
      <c r="AF2113" s="53"/>
      <c r="AG2113" s="53"/>
      <c r="AH2113" s="53"/>
      <c r="AI2113" s="53"/>
      <c r="AJ2113" s="53"/>
      <c r="AK2113" s="53"/>
      <c r="AL2113" s="53"/>
      <c r="AM2113" s="53"/>
      <c r="AN2113" s="53"/>
      <c r="AO2113" s="53"/>
      <c r="AP2113" s="53"/>
      <c r="AQ2113" s="53"/>
      <c r="AR2113" s="53"/>
      <c r="AS2113" s="53"/>
      <c r="AT2113" s="53"/>
      <c r="AU2113" s="53"/>
      <c r="AV2113" s="53"/>
      <c r="AW2113" s="53"/>
      <c r="AX2113" s="53"/>
      <c r="AY2113" s="53"/>
      <c r="AZ2113" s="53"/>
      <c r="BA2113" s="53"/>
      <c r="BB2113" s="53"/>
      <c r="BC2113" s="53"/>
      <c r="BD2113" s="53"/>
      <c r="BE2113" s="53"/>
      <c r="BF2113" s="53"/>
      <c r="BG2113" s="53"/>
      <c r="BH2113" s="53"/>
      <c r="BI2113" s="53"/>
      <c r="BJ2113" s="53"/>
      <c r="BK2113" s="53"/>
      <c r="BL2113" s="53"/>
      <c r="BM2113" s="53"/>
      <c r="BN2113" s="53"/>
      <c r="BO2113" s="53"/>
      <c r="BP2113" s="53"/>
      <c r="BQ2113" s="53"/>
      <c r="BR2113" s="53"/>
      <c r="BS2113" s="53"/>
      <c r="BT2113" s="53"/>
      <c r="BU2113" s="53"/>
      <c r="BV2113" s="53"/>
      <c r="BW2113" s="53"/>
      <c r="BX2113" s="53"/>
      <c r="BY2113" s="53"/>
      <c r="BZ2113" s="53"/>
      <c r="CA2113" s="53"/>
      <c r="CB2113" s="53"/>
      <c r="CC2113" s="53"/>
      <c r="CD2113" s="53"/>
      <c r="CE2113" s="53"/>
      <c r="CF2113" s="53"/>
      <c r="CG2113" s="53"/>
      <c r="CH2113" s="53"/>
      <c r="CI2113" s="53"/>
      <c r="CJ2113" s="53"/>
      <c r="CK2113" s="53"/>
      <c r="CL2113" s="53"/>
      <c r="CM2113" s="53"/>
      <c r="CN2113" s="53"/>
      <c r="CO2113" s="53"/>
      <c r="CP2113" s="53"/>
      <c r="CQ2113" s="53"/>
      <c r="CR2113" s="53"/>
    </row>
    <row r="2114" spans="4:96" x14ac:dyDescent="0.25">
      <c r="D2114" s="37" t="s">
        <v>457</v>
      </c>
      <c r="E2114" s="53"/>
      <c r="F2114" s="53"/>
      <c r="G2114" s="53"/>
      <c r="H2114" s="53"/>
      <c r="I2114" s="53"/>
      <c r="J2114" s="53"/>
      <c r="K2114" s="53"/>
      <c r="L2114" s="53"/>
      <c r="M2114" s="53"/>
      <c r="N2114" s="53"/>
      <c r="O2114" s="53"/>
      <c r="P2114" s="53"/>
      <c r="Q2114" s="53"/>
      <c r="R2114" s="53"/>
      <c r="S2114" s="53"/>
      <c r="T2114" s="53"/>
      <c r="U2114" s="53"/>
      <c r="V2114" s="53"/>
      <c r="W2114" s="53"/>
      <c r="X2114" s="53"/>
      <c r="Y2114" s="53"/>
      <c r="Z2114" s="53"/>
      <c r="AA2114" s="53"/>
      <c r="AB2114" s="53"/>
      <c r="AC2114" s="53"/>
      <c r="AD2114" s="53"/>
      <c r="AE2114" s="53"/>
      <c r="AF2114" s="53"/>
      <c r="AG2114" s="53"/>
      <c r="AH2114" s="53"/>
      <c r="AI2114" s="53"/>
      <c r="AJ2114" s="53"/>
      <c r="AK2114" s="53"/>
      <c r="AL2114" s="53"/>
      <c r="AM2114" s="53"/>
      <c r="AN2114" s="53"/>
      <c r="AO2114" s="53"/>
      <c r="AP2114" s="53"/>
      <c r="AQ2114" s="53"/>
      <c r="AR2114" s="53"/>
      <c r="AS2114" s="53"/>
      <c r="AT2114" s="53"/>
      <c r="AU2114" s="53"/>
      <c r="AV2114" s="53"/>
      <c r="AW2114" s="53"/>
      <c r="AX2114" s="53"/>
      <c r="AY2114" s="53"/>
      <c r="AZ2114" s="53"/>
      <c r="BA2114" s="53"/>
      <c r="BB2114" s="53"/>
      <c r="BC2114" s="53"/>
      <c r="BD2114" s="53"/>
      <c r="BE2114" s="53"/>
      <c r="BF2114" s="53"/>
      <c r="BG2114" s="53"/>
      <c r="BH2114" s="53"/>
      <c r="BI2114" s="53"/>
      <c r="BJ2114" s="53"/>
      <c r="BK2114" s="53"/>
      <c r="BL2114" s="53"/>
      <c r="BM2114" s="53"/>
      <c r="BN2114" s="53"/>
      <c r="BO2114" s="53"/>
      <c r="BP2114" s="53"/>
      <c r="BQ2114" s="53"/>
      <c r="BR2114" s="53"/>
      <c r="BS2114" s="53"/>
      <c r="BT2114" s="53"/>
      <c r="BU2114" s="53"/>
      <c r="BV2114" s="53"/>
      <c r="BW2114" s="53"/>
      <c r="BX2114" s="53"/>
      <c r="BY2114" s="53"/>
      <c r="BZ2114" s="53"/>
      <c r="CA2114" s="53"/>
      <c r="CB2114" s="53"/>
      <c r="CC2114" s="53"/>
      <c r="CD2114" s="53"/>
      <c r="CE2114" s="53"/>
      <c r="CF2114" s="53"/>
      <c r="CG2114" s="53"/>
      <c r="CH2114" s="53"/>
      <c r="CI2114" s="53"/>
      <c r="CJ2114" s="53"/>
      <c r="CK2114" s="53"/>
      <c r="CL2114" s="53"/>
      <c r="CM2114" s="53"/>
      <c r="CN2114" s="53"/>
      <c r="CO2114" s="53"/>
      <c r="CP2114" s="53"/>
      <c r="CQ2114" s="53"/>
      <c r="CR2114" s="53"/>
    </row>
    <row r="2115" spans="4:96" x14ac:dyDescent="0.25">
      <c r="D2115" s="37" t="s">
        <v>523</v>
      </c>
      <c r="E2115" s="53"/>
      <c r="F2115" s="53"/>
      <c r="G2115" s="53"/>
      <c r="H2115" s="53"/>
      <c r="I2115" s="53"/>
      <c r="J2115" s="53"/>
      <c r="K2115" s="53"/>
      <c r="L2115" s="53"/>
      <c r="M2115" s="53"/>
      <c r="N2115" s="53"/>
      <c r="O2115" s="53"/>
      <c r="P2115" s="53"/>
      <c r="Q2115" s="53"/>
      <c r="R2115" s="53"/>
      <c r="S2115" s="53"/>
      <c r="T2115" s="53"/>
      <c r="U2115" s="53"/>
      <c r="V2115" s="53"/>
      <c r="W2115" s="53"/>
      <c r="X2115" s="53"/>
      <c r="Y2115" s="53"/>
      <c r="Z2115" s="53"/>
      <c r="AA2115" s="53"/>
      <c r="AB2115" s="53"/>
      <c r="AC2115" s="53"/>
      <c r="AD2115" s="53"/>
      <c r="AE2115" s="53"/>
      <c r="AF2115" s="53"/>
      <c r="AG2115" s="53"/>
      <c r="AH2115" s="53"/>
      <c r="AI2115" s="53"/>
      <c r="AJ2115" s="53"/>
      <c r="AK2115" s="53"/>
      <c r="AL2115" s="53"/>
      <c r="AM2115" s="53"/>
      <c r="AN2115" s="53"/>
      <c r="AO2115" s="53"/>
      <c r="AP2115" s="53"/>
      <c r="AQ2115" s="53"/>
      <c r="AR2115" s="53"/>
      <c r="AS2115" s="53"/>
      <c r="AT2115" s="53"/>
      <c r="AU2115" s="53"/>
      <c r="AV2115" s="53"/>
      <c r="AW2115" s="53"/>
      <c r="AX2115" s="53"/>
      <c r="AY2115" s="53"/>
      <c r="AZ2115" s="53"/>
      <c r="BA2115" s="53"/>
      <c r="BB2115" s="53"/>
      <c r="BC2115" s="53"/>
      <c r="BD2115" s="53"/>
      <c r="BE2115" s="53"/>
      <c r="BF2115" s="53"/>
      <c r="BG2115" s="53"/>
      <c r="BH2115" s="53"/>
      <c r="BI2115" s="53"/>
      <c r="BJ2115" s="53"/>
      <c r="BK2115" s="53"/>
      <c r="BL2115" s="53"/>
      <c r="BM2115" s="53"/>
      <c r="BN2115" s="53"/>
      <c r="BO2115" s="53"/>
      <c r="BP2115" s="53"/>
      <c r="BQ2115" s="53"/>
      <c r="BR2115" s="53"/>
      <c r="BS2115" s="53"/>
      <c r="BT2115" s="53"/>
      <c r="BU2115" s="53"/>
      <c r="BV2115" s="53"/>
      <c r="BW2115" s="53"/>
      <c r="BX2115" s="53"/>
      <c r="BY2115" s="53"/>
      <c r="BZ2115" s="53"/>
      <c r="CA2115" s="53"/>
      <c r="CB2115" s="53"/>
      <c r="CC2115" s="53"/>
      <c r="CD2115" s="53"/>
      <c r="CE2115" s="53"/>
      <c r="CF2115" s="53"/>
      <c r="CG2115" s="53"/>
      <c r="CH2115" s="53"/>
      <c r="CI2115" s="53"/>
      <c r="CJ2115" s="53"/>
      <c r="CK2115" s="53"/>
      <c r="CL2115" s="53"/>
      <c r="CM2115" s="53"/>
      <c r="CN2115" s="53"/>
      <c r="CO2115" s="53"/>
      <c r="CP2115" s="53"/>
      <c r="CQ2115" s="53"/>
      <c r="CR2115" s="53"/>
    </row>
    <row r="2116" spans="4:96" x14ac:dyDescent="0.25">
      <c r="D2116" s="37" t="s">
        <v>524</v>
      </c>
      <c r="E2116" s="53"/>
      <c r="F2116" s="53"/>
      <c r="G2116" s="53"/>
      <c r="H2116" s="53"/>
      <c r="I2116" s="53"/>
      <c r="J2116" s="53"/>
      <c r="K2116" s="53"/>
      <c r="L2116" s="53"/>
      <c r="M2116" s="53"/>
      <c r="N2116" s="53"/>
      <c r="O2116" s="53"/>
      <c r="P2116" s="53"/>
      <c r="Q2116" s="53"/>
      <c r="R2116" s="53"/>
      <c r="S2116" s="53"/>
      <c r="T2116" s="53"/>
      <c r="U2116" s="53"/>
      <c r="V2116" s="53"/>
      <c r="W2116" s="53"/>
      <c r="X2116" s="53"/>
      <c r="Y2116" s="53"/>
      <c r="Z2116" s="53"/>
      <c r="AA2116" s="53"/>
      <c r="AB2116" s="53"/>
      <c r="AC2116" s="53"/>
      <c r="AD2116" s="53"/>
      <c r="AE2116" s="53"/>
      <c r="AF2116" s="53"/>
      <c r="AG2116" s="53"/>
      <c r="AH2116" s="53"/>
      <c r="AI2116" s="53"/>
      <c r="AJ2116" s="53"/>
      <c r="AK2116" s="53"/>
      <c r="AL2116" s="53"/>
      <c r="AM2116" s="53"/>
      <c r="AN2116" s="53"/>
      <c r="AO2116" s="53"/>
      <c r="AP2116" s="53"/>
      <c r="AQ2116" s="53"/>
      <c r="AR2116" s="53"/>
      <c r="AS2116" s="53"/>
      <c r="AT2116" s="53"/>
      <c r="AU2116" s="53"/>
      <c r="AV2116" s="53"/>
      <c r="AW2116" s="53"/>
      <c r="AX2116" s="53"/>
      <c r="AY2116" s="53"/>
      <c r="AZ2116" s="53"/>
      <c r="BA2116" s="53"/>
      <c r="BB2116" s="53"/>
      <c r="BC2116" s="53"/>
      <c r="BD2116" s="53"/>
      <c r="BE2116" s="53"/>
      <c r="BF2116" s="53"/>
      <c r="BG2116" s="53"/>
      <c r="BH2116" s="53"/>
      <c r="BI2116" s="53"/>
      <c r="BJ2116" s="53"/>
      <c r="BK2116" s="53"/>
      <c r="BL2116" s="53"/>
      <c r="BM2116" s="53"/>
      <c r="BN2116" s="53"/>
      <c r="BO2116" s="53"/>
      <c r="BP2116" s="53"/>
      <c r="BQ2116" s="53"/>
      <c r="BR2116" s="53"/>
      <c r="BS2116" s="53"/>
      <c r="BT2116" s="53"/>
      <c r="BU2116" s="53"/>
      <c r="BV2116" s="53"/>
      <c r="BW2116" s="53"/>
      <c r="BX2116" s="53"/>
      <c r="BY2116" s="53"/>
      <c r="BZ2116" s="53"/>
      <c r="CA2116" s="53"/>
      <c r="CB2116" s="53"/>
      <c r="CC2116" s="53"/>
      <c r="CD2116" s="53"/>
      <c r="CE2116" s="53"/>
      <c r="CF2116" s="53"/>
      <c r="CG2116" s="53"/>
      <c r="CH2116" s="53"/>
      <c r="CI2116" s="53"/>
      <c r="CJ2116" s="53"/>
      <c r="CK2116" s="53"/>
      <c r="CL2116" s="53"/>
      <c r="CM2116" s="53"/>
      <c r="CN2116" s="53"/>
      <c r="CO2116" s="53"/>
      <c r="CP2116" s="53"/>
      <c r="CQ2116" s="53"/>
      <c r="CR2116" s="53"/>
    </row>
    <row r="2117" spans="4:96" x14ac:dyDescent="0.25">
      <c r="D2117" s="57" t="s">
        <v>257</v>
      </c>
      <c r="E2117" s="53"/>
      <c r="F2117" s="53"/>
      <c r="G2117" s="53"/>
      <c r="H2117" s="53"/>
      <c r="I2117" s="53"/>
      <c r="J2117" s="53"/>
      <c r="K2117" s="53"/>
      <c r="L2117" s="53"/>
      <c r="M2117" s="53"/>
      <c r="N2117" s="53"/>
      <c r="O2117" s="53"/>
      <c r="P2117" s="53"/>
      <c r="Q2117" s="53"/>
      <c r="R2117" s="53"/>
      <c r="S2117" s="53"/>
      <c r="T2117" s="53"/>
      <c r="U2117" s="53"/>
      <c r="V2117" s="53"/>
      <c r="W2117" s="53"/>
      <c r="X2117" s="53"/>
      <c r="Y2117" s="53"/>
      <c r="Z2117" s="53"/>
      <c r="AA2117" s="53"/>
      <c r="AB2117" s="53"/>
      <c r="AC2117" s="53"/>
      <c r="AD2117" s="53"/>
      <c r="AE2117" s="53"/>
      <c r="AF2117" s="53"/>
      <c r="AG2117" s="53"/>
      <c r="AH2117" s="53"/>
      <c r="AI2117" s="53"/>
      <c r="AJ2117" s="53"/>
      <c r="AK2117" s="53"/>
      <c r="AL2117" s="53"/>
      <c r="AM2117" s="53"/>
      <c r="AN2117" s="53"/>
      <c r="AO2117" s="53"/>
      <c r="AP2117" s="53"/>
      <c r="AQ2117" s="53"/>
      <c r="AR2117" s="53"/>
      <c r="AS2117" s="53"/>
      <c r="AT2117" s="53"/>
      <c r="AU2117" s="53"/>
      <c r="AV2117" s="53"/>
      <c r="AW2117" s="53"/>
      <c r="AX2117" s="53"/>
      <c r="AY2117" s="53"/>
      <c r="AZ2117" s="53"/>
      <c r="BA2117" s="53"/>
      <c r="BB2117" s="53"/>
      <c r="BC2117" s="53"/>
      <c r="BD2117" s="53"/>
      <c r="BE2117" s="53"/>
      <c r="BF2117" s="53"/>
      <c r="BG2117" s="53"/>
      <c r="BH2117" s="53"/>
      <c r="BI2117" s="53"/>
      <c r="BJ2117" s="53"/>
      <c r="BK2117" s="53"/>
      <c r="BL2117" s="53"/>
      <c r="BM2117" s="53"/>
      <c r="BN2117" s="53"/>
      <c r="BO2117" s="53"/>
      <c r="BP2117" s="53"/>
      <c r="BQ2117" s="53"/>
      <c r="BR2117" s="53"/>
      <c r="BS2117" s="53"/>
      <c r="BT2117" s="53"/>
      <c r="BU2117" s="53"/>
      <c r="BV2117" s="53"/>
      <c r="BW2117" s="53"/>
      <c r="BX2117" s="53"/>
      <c r="BY2117" s="53"/>
      <c r="BZ2117" s="53"/>
      <c r="CA2117" s="53"/>
      <c r="CB2117" s="53"/>
      <c r="CC2117" s="53"/>
      <c r="CD2117" s="53"/>
      <c r="CE2117" s="53"/>
      <c r="CF2117" s="53"/>
      <c r="CG2117" s="53"/>
      <c r="CH2117" s="53"/>
      <c r="CI2117" s="53"/>
      <c r="CJ2117" s="53"/>
      <c r="CK2117" s="53"/>
      <c r="CL2117" s="53"/>
      <c r="CM2117" s="53"/>
      <c r="CN2117" s="53"/>
      <c r="CO2117" s="53"/>
      <c r="CP2117" s="53"/>
      <c r="CQ2117" s="53"/>
      <c r="CR2117" s="53"/>
    </row>
    <row r="2118" spans="4:96" x14ac:dyDescent="0.25">
      <c r="D2118" s="57" t="s">
        <v>329</v>
      </c>
      <c r="E2118" s="53"/>
      <c r="F2118" s="53"/>
      <c r="G2118" s="53"/>
      <c r="H2118" s="53"/>
      <c r="I2118" s="53"/>
      <c r="J2118" s="53"/>
      <c r="K2118" s="53"/>
      <c r="L2118" s="53"/>
      <c r="M2118" s="53"/>
      <c r="N2118" s="53"/>
      <c r="O2118" s="53"/>
      <c r="P2118" s="53"/>
      <c r="Q2118" s="53"/>
      <c r="R2118" s="53"/>
      <c r="S2118" s="53"/>
      <c r="T2118" s="53"/>
      <c r="U2118" s="53"/>
      <c r="V2118" s="53"/>
      <c r="W2118" s="53"/>
      <c r="X2118" s="53"/>
      <c r="Y2118" s="53"/>
      <c r="Z2118" s="53"/>
      <c r="AA2118" s="53"/>
      <c r="AB2118" s="53"/>
      <c r="AC2118" s="53"/>
      <c r="AD2118" s="53"/>
      <c r="AE2118" s="53"/>
      <c r="AF2118" s="53"/>
      <c r="AG2118" s="53"/>
      <c r="AH2118" s="53"/>
      <c r="AI2118" s="53"/>
      <c r="AJ2118" s="53"/>
      <c r="AK2118" s="53"/>
      <c r="AL2118" s="53"/>
      <c r="AM2118" s="53"/>
      <c r="AN2118" s="53"/>
      <c r="AO2118" s="53"/>
      <c r="AP2118" s="53"/>
      <c r="AQ2118" s="53"/>
      <c r="AR2118" s="53"/>
      <c r="AS2118" s="53"/>
      <c r="AT2118" s="53"/>
      <c r="AU2118" s="53"/>
      <c r="AV2118" s="53"/>
      <c r="AW2118" s="53"/>
      <c r="AX2118" s="53"/>
      <c r="AY2118" s="53"/>
      <c r="AZ2118" s="53"/>
      <c r="BA2118" s="53"/>
      <c r="BB2118" s="53"/>
      <c r="BC2118" s="53"/>
      <c r="BD2118" s="53"/>
      <c r="BE2118" s="53"/>
      <c r="BF2118" s="53"/>
      <c r="BG2118" s="53"/>
      <c r="BH2118" s="53"/>
      <c r="BI2118" s="53"/>
      <c r="BJ2118" s="53"/>
      <c r="BK2118" s="53"/>
      <c r="BL2118" s="53"/>
      <c r="BM2118" s="53"/>
      <c r="BN2118" s="53"/>
      <c r="BO2118" s="53"/>
      <c r="BP2118" s="53"/>
      <c r="BQ2118" s="53"/>
      <c r="BR2118" s="53"/>
      <c r="BS2118" s="53"/>
      <c r="BT2118" s="53"/>
      <c r="BU2118" s="53"/>
      <c r="BV2118" s="53"/>
      <c r="BW2118" s="53"/>
      <c r="BX2118" s="53"/>
      <c r="BY2118" s="53"/>
      <c r="BZ2118" s="53"/>
      <c r="CA2118" s="53"/>
      <c r="CB2118" s="53"/>
      <c r="CC2118" s="53"/>
      <c r="CD2118" s="53"/>
      <c r="CE2118" s="53"/>
      <c r="CF2118" s="53"/>
      <c r="CG2118" s="53"/>
      <c r="CH2118" s="53"/>
      <c r="CI2118" s="53"/>
      <c r="CJ2118" s="53"/>
      <c r="CK2118" s="53"/>
      <c r="CL2118" s="53"/>
      <c r="CM2118" s="53"/>
      <c r="CN2118" s="53"/>
      <c r="CO2118" s="53"/>
      <c r="CP2118" s="53"/>
      <c r="CQ2118" s="53"/>
      <c r="CR2118" s="53"/>
    </row>
    <row r="2119" spans="4:96" x14ac:dyDescent="0.25">
      <c r="D2119" s="57" t="s">
        <v>279</v>
      </c>
      <c r="E2119" s="53"/>
      <c r="F2119" s="53"/>
      <c r="G2119" s="53"/>
      <c r="H2119" s="53"/>
      <c r="I2119" s="53"/>
      <c r="J2119" s="53"/>
      <c r="K2119" s="53"/>
      <c r="L2119" s="53"/>
      <c r="M2119" s="53"/>
      <c r="N2119" s="53"/>
      <c r="O2119" s="53"/>
      <c r="P2119" s="53"/>
      <c r="Q2119" s="53"/>
      <c r="R2119" s="53"/>
      <c r="S2119" s="53"/>
      <c r="T2119" s="53"/>
      <c r="U2119" s="53"/>
      <c r="V2119" s="53"/>
      <c r="W2119" s="53"/>
      <c r="X2119" s="53"/>
      <c r="Y2119" s="53"/>
      <c r="Z2119" s="53"/>
      <c r="AA2119" s="53"/>
      <c r="AB2119" s="53"/>
      <c r="AC2119" s="53"/>
      <c r="AD2119" s="53"/>
      <c r="AE2119" s="53"/>
      <c r="AF2119" s="53"/>
      <c r="AG2119" s="53"/>
      <c r="AH2119" s="53"/>
      <c r="AI2119" s="53"/>
      <c r="AJ2119" s="53"/>
      <c r="AK2119" s="53"/>
      <c r="AL2119" s="53"/>
      <c r="AM2119" s="53"/>
      <c r="AN2119" s="53"/>
      <c r="AO2119" s="53"/>
      <c r="AP2119" s="53"/>
      <c r="AQ2119" s="53"/>
      <c r="AR2119" s="53"/>
      <c r="AS2119" s="53"/>
      <c r="AT2119" s="53"/>
      <c r="AU2119" s="53"/>
      <c r="AV2119" s="53"/>
      <c r="AW2119" s="53"/>
      <c r="AX2119" s="53"/>
      <c r="AY2119" s="53"/>
      <c r="AZ2119" s="53"/>
      <c r="BA2119" s="53"/>
      <c r="BB2119" s="53"/>
      <c r="BC2119" s="53"/>
      <c r="BD2119" s="53"/>
      <c r="BE2119" s="53"/>
      <c r="BF2119" s="53"/>
      <c r="BG2119" s="53"/>
      <c r="BH2119" s="53"/>
      <c r="BI2119" s="53"/>
      <c r="BJ2119" s="53"/>
      <c r="BK2119" s="53"/>
      <c r="BL2119" s="53"/>
      <c r="BM2119" s="53"/>
      <c r="BN2119" s="53"/>
      <c r="BO2119" s="53"/>
      <c r="BP2119" s="53"/>
      <c r="BQ2119" s="53"/>
      <c r="BR2119" s="53"/>
      <c r="BS2119" s="53"/>
      <c r="BT2119" s="53"/>
      <c r="BU2119" s="53"/>
      <c r="BV2119" s="53"/>
      <c r="BW2119" s="53"/>
      <c r="BX2119" s="53"/>
      <c r="BY2119" s="53"/>
      <c r="BZ2119" s="53"/>
      <c r="CA2119" s="53"/>
      <c r="CB2119" s="53"/>
      <c r="CC2119" s="53"/>
      <c r="CD2119" s="53"/>
      <c r="CE2119" s="53"/>
      <c r="CF2119" s="53"/>
      <c r="CG2119" s="53"/>
      <c r="CH2119" s="53"/>
      <c r="CI2119" s="53"/>
      <c r="CJ2119" s="53"/>
      <c r="CK2119" s="53"/>
      <c r="CL2119" s="53"/>
      <c r="CM2119" s="53"/>
      <c r="CN2119" s="53"/>
      <c r="CO2119" s="53"/>
      <c r="CP2119" s="53"/>
      <c r="CQ2119" s="53"/>
      <c r="CR2119" s="53"/>
    </row>
    <row r="2120" spans="4:96" x14ac:dyDescent="0.25">
      <c r="D2120" s="57" t="s">
        <v>332</v>
      </c>
      <c r="E2120" s="53"/>
      <c r="F2120" s="53"/>
      <c r="G2120" s="53"/>
      <c r="H2120" s="53"/>
      <c r="I2120" s="53"/>
      <c r="J2120" s="53"/>
      <c r="K2120" s="53"/>
      <c r="L2120" s="53"/>
      <c r="M2120" s="53"/>
      <c r="N2120" s="53"/>
      <c r="O2120" s="53"/>
      <c r="P2120" s="53"/>
      <c r="Q2120" s="53"/>
      <c r="R2120" s="53"/>
      <c r="S2120" s="53"/>
      <c r="T2120" s="53"/>
      <c r="U2120" s="53"/>
      <c r="V2120" s="53"/>
      <c r="W2120" s="53"/>
      <c r="X2120" s="53"/>
      <c r="Y2120" s="53"/>
      <c r="Z2120" s="53"/>
      <c r="AA2120" s="53"/>
      <c r="AB2120" s="53"/>
      <c r="AC2120" s="53"/>
      <c r="AD2120" s="53"/>
      <c r="AE2120" s="53"/>
      <c r="AF2120" s="53"/>
      <c r="AG2120" s="53"/>
      <c r="AH2120" s="53"/>
      <c r="AI2120" s="53"/>
      <c r="AJ2120" s="53"/>
      <c r="AK2120" s="53"/>
      <c r="AL2120" s="53"/>
      <c r="AM2120" s="53"/>
      <c r="AN2120" s="53"/>
      <c r="AO2120" s="53"/>
      <c r="AP2120" s="53"/>
      <c r="AQ2120" s="53"/>
      <c r="AR2120" s="53"/>
      <c r="AS2120" s="53"/>
      <c r="AT2120" s="53"/>
      <c r="AU2120" s="53"/>
      <c r="AV2120" s="53"/>
      <c r="AW2120" s="53"/>
      <c r="AX2120" s="53"/>
      <c r="AY2120" s="53"/>
      <c r="AZ2120" s="53"/>
      <c r="BA2120" s="53"/>
      <c r="BB2120" s="53"/>
      <c r="BC2120" s="53"/>
      <c r="BD2120" s="53"/>
      <c r="BE2120" s="53"/>
      <c r="BF2120" s="53"/>
      <c r="BG2120" s="53"/>
      <c r="BH2120" s="53"/>
      <c r="BI2120" s="53"/>
      <c r="BJ2120" s="53"/>
      <c r="BK2120" s="53"/>
      <c r="BL2120" s="53"/>
      <c r="BM2120" s="53"/>
      <c r="BN2120" s="53"/>
      <c r="BO2120" s="53"/>
      <c r="BP2120" s="53"/>
      <c r="BQ2120" s="53"/>
      <c r="BR2120" s="53"/>
      <c r="BS2120" s="53"/>
      <c r="BT2120" s="53"/>
      <c r="BU2120" s="53"/>
      <c r="BV2120" s="53"/>
      <c r="BW2120" s="53"/>
      <c r="BX2120" s="53"/>
      <c r="BY2120" s="53"/>
      <c r="BZ2120" s="53"/>
      <c r="CA2120" s="53"/>
      <c r="CB2120" s="53"/>
      <c r="CC2120" s="53"/>
      <c r="CD2120" s="53"/>
      <c r="CE2120" s="53"/>
      <c r="CF2120" s="53"/>
      <c r="CG2120" s="53"/>
      <c r="CH2120" s="53"/>
      <c r="CI2120" s="53"/>
      <c r="CJ2120" s="53"/>
      <c r="CK2120" s="53"/>
      <c r="CL2120" s="53"/>
      <c r="CM2120" s="53"/>
      <c r="CN2120" s="53"/>
      <c r="CO2120" s="53"/>
      <c r="CP2120" s="53"/>
      <c r="CQ2120" s="53"/>
      <c r="CR2120" s="53"/>
    </row>
    <row r="2121" spans="4:96" x14ac:dyDescent="0.25">
      <c r="D2121" s="57" t="s">
        <v>333</v>
      </c>
      <c r="E2121" s="53"/>
      <c r="F2121" s="53"/>
      <c r="G2121" s="53"/>
      <c r="H2121" s="53"/>
      <c r="I2121" s="53"/>
      <c r="J2121" s="53"/>
      <c r="K2121" s="53"/>
      <c r="L2121" s="53"/>
      <c r="M2121" s="53"/>
      <c r="N2121" s="53"/>
      <c r="O2121" s="53"/>
      <c r="P2121" s="53"/>
      <c r="Q2121" s="53"/>
      <c r="R2121" s="53"/>
      <c r="S2121" s="53"/>
      <c r="T2121" s="53"/>
      <c r="U2121" s="53"/>
      <c r="V2121" s="53"/>
      <c r="W2121" s="53"/>
      <c r="X2121" s="53"/>
      <c r="Y2121" s="53"/>
      <c r="Z2121" s="53"/>
      <c r="AA2121" s="53"/>
      <c r="AB2121" s="53"/>
      <c r="AC2121" s="53"/>
      <c r="AD2121" s="53"/>
      <c r="AE2121" s="53"/>
      <c r="AF2121" s="53"/>
      <c r="AG2121" s="53"/>
      <c r="AH2121" s="53"/>
      <c r="AI2121" s="53"/>
      <c r="AJ2121" s="53"/>
      <c r="AK2121" s="53"/>
      <c r="AL2121" s="53"/>
      <c r="AM2121" s="53"/>
      <c r="AN2121" s="53"/>
      <c r="AO2121" s="53"/>
      <c r="AP2121" s="53"/>
      <c r="AQ2121" s="53"/>
      <c r="AR2121" s="53"/>
      <c r="AS2121" s="53"/>
      <c r="AT2121" s="53"/>
      <c r="AU2121" s="53"/>
      <c r="AV2121" s="53"/>
      <c r="AW2121" s="53"/>
      <c r="AX2121" s="53"/>
      <c r="AY2121" s="53"/>
      <c r="AZ2121" s="53"/>
      <c r="BA2121" s="53"/>
      <c r="BB2121" s="53"/>
      <c r="BC2121" s="53"/>
      <c r="BD2121" s="53"/>
      <c r="BE2121" s="53"/>
      <c r="BF2121" s="53"/>
      <c r="BG2121" s="53"/>
      <c r="BH2121" s="53"/>
      <c r="BI2121" s="53"/>
      <c r="BJ2121" s="53"/>
      <c r="BK2121" s="53"/>
      <c r="BL2121" s="53"/>
      <c r="BM2121" s="53"/>
      <c r="BN2121" s="53"/>
      <c r="BO2121" s="53"/>
      <c r="BP2121" s="53"/>
      <c r="BQ2121" s="53"/>
      <c r="BR2121" s="53"/>
      <c r="BS2121" s="53"/>
      <c r="BT2121" s="53"/>
      <c r="BU2121" s="53"/>
      <c r="BV2121" s="53"/>
      <c r="BW2121" s="53"/>
      <c r="BX2121" s="53"/>
      <c r="BY2121" s="53"/>
      <c r="BZ2121" s="53"/>
      <c r="CA2121" s="53"/>
      <c r="CB2121" s="53"/>
      <c r="CC2121" s="53"/>
      <c r="CD2121" s="53"/>
      <c r="CE2121" s="53"/>
      <c r="CF2121" s="53"/>
      <c r="CG2121" s="53"/>
      <c r="CH2121" s="53"/>
      <c r="CI2121" s="53"/>
      <c r="CJ2121" s="53"/>
      <c r="CK2121" s="53"/>
      <c r="CL2121" s="53"/>
      <c r="CM2121" s="53"/>
      <c r="CN2121" s="53"/>
      <c r="CO2121" s="53"/>
      <c r="CP2121" s="53"/>
      <c r="CQ2121" s="53"/>
      <c r="CR2121" s="53"/>
    </row>
    <row r="2122" spans="4:96" x14ac:dyDescent="0.25">
      <c r="D2122" s="56" t="s">
        <v>368</v>
      </c>
      <c r="E2122" s="52"/>
      <c r="F2122" s="52"/>
      <c r="G2122" s="52"/>
      <c r="H2122" s="52"/>
      <c r="I2122" s="52"/>
      <c r="J2122" s="52"/>
      <c r="K2122" s="52"/>
      <c r="L2122" s="52"/>
      <c r="M2122" s="52"/>
      <c r="N2122" s="52"/>
      <c r="O2122" s="52"/>
      <c r="P2122" s="52"/>
      <c r="Q2122" s="52"/>
      <c r="R2122" s="52"/>
      <c r="S2122" s="52"/>
      <c r="T2122" s="52"/>
      <c r="U2122" s="52"/>
      <c r="V2122" s="52"/>
      <c r="W2122" s="52"/>
      <c r="X2122" s="52"/>
      <c r="Y2122" s="52"/>
      <c r="Z2122" s="52"/>
      <c r="AA2122" s="52"/>
      <c r="AB2122" s="52"/>
      <c r="AC2122" s="52"/>
      <c r="AD2122" s="52"/>
      <c r="AE2122" s="52"/>
      <c r="AF2122" s="52"/>
      <c r="AG2122" s="52"/>
      <c r="AH2122" s="52"/>
      <c r="AI2122" s="52"/>
      <c r="AJ2122" s="52"/>
      <c r="AK2122" s="52"/>
      <c r="AL2122" s="52"/>
      <c r="AM2122" s="52"/>
      <c r="AN2122" s="52"/>
      <c r="AO2122" s="52"/>
      <c r="AP2122" s="52"/>
      <c r="AQ2122" s="52"/>
      <c r="AR2122" s="52"/>
      <c r="AS2122" s="52"/>
      <c r="AT2122" s="52"/>
      <c r="AU2122" s="52"/>
      <c r="AV2122" s="52"/>
      <c r="AW2122" s="52"/>
      <c r="AX2122" s="52"/>
      <c r="AY2122" s="52"/>
      <c r="AZ2122" s="52"/>
      <c r="BA2122" s="52"/>
      <c r="BB2122" s="52"/>
      <c r="BC2122" s="52"/>
      <c r="BD2122" s="52"/>
      <c r="BE2122" s="52"/>
      <c r="BF2122" s="52"/>
      <c r="BG2122" s="52"/>
      <c r="BH2122" s="52"/>
      <c r="BI2122" s="52"/>
      <c r="BJ2122" s="52"/>
      <c r="BK2122" s="52"/>
      <c r="BL2122" s="52"/>
      <c r="BM2122" s="52"/>
      <c r="BN2122" s="52"/>
      <c r="BO2122" s="52"/>
      <c r="BP2122" s="52"/>
      <c r="BQ2122" s="52"/>
      <c r="BR2122" s="52"/>
      <c r="BS2122" s="52"/>
      <c r="BT2122" s="52"/>
      <c r="BU2122" s="52"/>
      <c r="BV2122" s="52"/>
      <c r="BW2122" s="52"/>
      <c r="BX2122" s="52"/>
      <c r="BY2122" s="52"/>
      <c r="BZ2122" s="52"/>
      <c r="CA2122" s="52"/>
      <c r="CB2122" s="52"/>
      <c r="CC2122" s="52"/>
      <c r="CD2122" s="52"/>
      <c r="CE2122" s="52"/>
      <c r="CF2122" s="52"/>
      <c r="CG2122" s="52"/>
      <c r="CH2122" s="52"/>
      <c r="CI2122" s="52"/>
      <c r="CJ2122" s="52"/>
      <c r="CK2122" s="52"/>
      <c r="CL2122" s="52"/>
      <c r="CM2122" s="52"/>
      <c r="CN2122" s="52"/>
      <c r="CO2122" s="52"/>
      <c r="CP2122" s="52"/>
      <c r="CQ2122" s="52"/>
      <c r="CR2122" s="52"/>
    </row>
    <row r="2123" spans="4:96" x14ac:dyDescent="0.25">
      <c r="D2123" s="296" t="s">
        <v>2907</v>
      </c>
      <c r="E2123" s="40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/>
      <c r="AH2123" s="40"/>
      <c r="AI2123" s="40"/>
      <c r="AJ2123" s="40"/>
      <c r="AK2123" s="40"/>
      <c r="AL2123" s="40"/>
      <c r="AM2123" s="40"/>
      <c r="AN2123" s="40"/>
      <c r="AO2123" s="40"/>
      <c r="AP2123" s="40"/>
      <c r="AQ2123" s="40"/>
      <c r="AR2123" s="40"/>
      <c r="AS2123" s="40"/>
      <c r="AT2123" s="40"/>
      <c r="AU2123" s="40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0"/>
      <c r="BI2123" s="40"/>
      <c r="BJ2123" s="40"/>
      <c r="BK2123" s="40"/>
      <c r="BL2123" s="40"/>
      <c r="BM2123" s="40"/>
      <c r="BN2123" s="40"/>
      <c r="BO2123" s="40"/>
      <c r="BP2123" s="40"/>
      <c r="BQ2123" s="40"/>
      <c r="BR2123" s="40"/>
      <c r="BS2123" s="40"/>
      <c r="BT2123" s="40"/>
      <c r="BU2123" s="40"/>
      <c r="BV2123" s="40"/>
      <c r="BW2123" s="40"/>
      <c r="BX2123" s="40"/>
      <c r="BY2123" s="40"/>
      <c r="BZ2123" s="40"/>
      <c r="CA2123" s="40"/>
      <c r="CB2123" s="40"/>
      <c r="CC2123" s="40"/>
      <c r="CD2123" s="40"/>
      <c r="CE2123" s="40"/>
      <c r="CF2123" s="40"/>
      <c r="CG2123" s="40"/>
      <c r="CH2123" s="40"/>
      <c r="CI2123" s="40"/>
      <c r="CJ2123" s="40"/>
      <c r="CK2123" s="40"/>
      <c r="CL2123" s="40"/>
      <c r="CM2123" s="40"/>
      <c r="CN2123" s="40"/>
      <c r="CO2123" s="40"/>
      <c r="CP2123" s="40"/>
      <c r="CQ2123" s="40"/>
      <c r="CR2123" s="40"/>
    </row>
    <row r="2124" spans="4:96" x14ac:dyDescent="0.25">
      <c r="D2124" s="56" t="s">
        <v>2908</v>
      </c>
      <c r="E2124" s="52"/>
      <c r="F2124" s="52"/>
      <c r="G2124" s="52"/>
      <c r="H2124" s="52"/>
      <c r="I2124" s="52"/>
      <c r="J2124" s="52"/>
      <c r="K2124" s="52"/>
      <c r="L2124" s="52"/>
      <c r="M2124" s="52"/>
      <c r="N2124" s="52"/>
      <c r="O2124" s="52"/>
      <c r="P2124" s="52"/>
      <c r="Q2124" s="52"/>
      <c r="R2124" s="52"/>
      <c r="S2124" s="52"/>
      <c r="T2124" s="52"/>
      <c r="U2124" s="52"/>
      <c r="V2124" s="52"/>
      <c r="W2124" s="52"/>
      <c r="X2124" s="52"/>
      <c r="Y2124" s="52"/>
      <c r="Z2124" s="52"/>
      <c r="AA2124" s="52"/>
      <c r="AB2124" s="52"/>
      <c r="AC2124" s="52"/>
      <c r="AD2124" s="52"/>
      <c r="AE2124" s="52"/>
      <c r="AF2124" s="52"/>
      <c r="AG2124" s="52"/>
      <c r="AH2124" s="52"/>
      <c r="AI2124" s="52"/>
      <c r="AJ2124" s="52"/>
      <c r="AK2124" s="52"/>
      <c r="AL2124" s="52"/>
      <c r="AM2124" s="52"/>
      <c r="AN2124" s="52"/>
      <c r="AO2124" s="52"/>
      <c r="AP2124" s="52"/>
      <c r="AQ2124" s="52"/>
      <c r="AR2124" s="52"/>
      <c r="AS2124" s="52"/>
      <c r="AT2124" s="52"/>
      <c r="AU2124" s="52"/>
      <c r="AV2124" s="52"/>
      <c r="AW2124" s="52"/>
      <c r="AX2124" s="52"/>
      <c r="AY2124" s="52"/>
      <c r="AZ2124" s="52"/>
      <c r="BA2124" s="52"/>
      <c r="BB2124" s="52"/>
      <c r="BC2124" s="52"/>
      <c r="BD2124" s="52"/>
      <c r="BE2124" s="52"/>
      <c r="BF2124" s="52"/>
      <c r="BG2124" s="52"/>
      <c r="BH2124" s="52"/>
      <c r="BI2124" s="52"/>
      <c r="BJ2124" s="52"/>
      <c r="BK2124" s="52"/>
      <c r="BL2124" s="52"/>
      <c r="BM2124" s="52"/>
      <c r="BN2124" s="52"/>
      <c r="BO2124" s="52"/>
      <c r="BP2124" s="52"/>
      <c r="BQ2124" s="52"/>
      <c r="BR2124" s="52"/>
      <c r="BS2124" s="52"/>
      <c r="BT2124" s="52"/>
      <c r="BU2124" s="52"/>
      <c r="BV2124" s="52"/>
      <c r="BW2124" s="52"/>
      <c r="BX2124" s="52"/>
      <c r="BY2124" s="52"/>
      <c r="BZ2124" s="52"/>
      <c r="CA2124" s="52"/>
      <c r="CB2124" s="52"/>
      <c r="CC2124" s="52"/>
      <c r="CD2124" s="52"/>
      <c r="CE2124" s="52"/>
      <c r="CF2124" s="52"/>
      <c r="CG2124" s="52"/>
      <c r="CH2124" s="52"/>
      <c r="CI2124" s="52"/>
      <c r="CJ2124" s="52"/>
      <c r="CK2124" s="52"/>
      <c r="CL2124" s="52"/>
      <c r="CM2124" s="52"/>
      <c r="CN2124" s="52"/>
      <c r="CO2124" s="52"/>
      <c r="CP2124" s="52"/>
      <c r="CQ2124" s="52"/>
      <c r="CR2124" s="52"/>
    </row>
    <row r="2125" spans="4:96" x14ac:dyDescent="0.25">
      <c r="D2125" s="56" t="s">
        <v>510</v>
      </c>
      <c r="E2125" s="52"/>
      <c r="F2125" s="52"/>
      <c r="G2125" s="52"/>
      <c r="H2125" s="52"/>
      <c r="I2125" s="52"/>
      <c r="J2125" s="52"/>
      <c r="K2125" s="52"/>
      <c r="L2125" s="52"/>
      <c r="M2125" s="52"/>
      <c r="N2125" s="52"/>
      <c r="O2125" s="52"/>
      <c r="P2125" s="52"/>
      <c r="Q2125" s="52"/>
      <c r="R2125" s="52"/>
      <c r="S2125" s="52"/>
      <c r="T2125" s="52"/>
      <c r="U2125" s="52"/>
      <c r="V2125" s="52"/>
      <c r="W2125" s="52"/>
      <c r="X2125" s="52"/>
      <c r="Y2125" s="52"/>
      <c r="Z2125" s="52"/>
      <c r="AA2125" s="52"/>
      <c r="AB2125" s="52"/>
      <c r="AC2125" s="52"/>
      <c r="AD2125" s="52"/>
      <c r="AE2125" s="52"/>
      <c r="AF2125" s="52"/>
      <c r="AG2125" s="52"/>
      <c r="AH2125" s="52"/>
      <c r="AI2125" s="52"/>
      <c r="AJ2125" s="52"/>
      <c r="AK2125" s="52"/>
      <c r="AL2125" s="52"/>
      <c r="AM2125" s="52"/>
      <c r="AN2125" s="52"/>
      <c r="AO2125" s="52"/>
      <c r="AP2125" s="52"/>
      <c r="AQ2125" s="52"/>
      <c r="AR2125" s="52"/>
      <c r="AS2125" s="52"/>
      <c r="AT2125" s="52"/>
      <c r="AU2125" s="52"/>
      <c r="AV2125" s="52"/>
      <c r="AW2125" s="52"/>
      <c r="AX2125" s="52"/>
      <c r="AY2125" s="52"/>
      <c r="AZ2125" s="52"/>
      <c r="BA2125" s="52"/>
      <c r="BB2125" s="52"/>
      <c r="BC2125" s="52"/>
      <c r="BD2125" s="52"/>
      <c r="BE2125" s="52"/>
      <c r="BF2125" s="52"/>
      <c r="BG2125" s="52"/>
      <c r="BH2125" s="52"/>
      <c r="BI2125" s="52"/>
      <c r="BJ2125" s="52"/>
      <c r="BK2125" s="52"/>
      <c r="BL2125" s="52"/>
      <c r="BM2125" s="52"/>
      <c r="BN2125" s="52"/>
      <c r="BO2125" s="52"/>
      <c r="BP2125" s="52"/>
      <c r="BQ2125" s="52"/>
      <c r="BR2125" s="52"/>
      <c r="BS2125" s="52"/>
      <c r="BT2125" s="52"/>
      <c r="BU2125" s="52"/>
      <c r="BV2125" s="52"/>
      <c r="BW2125" s="52"/>
      <c r="BX2125" s="52"/>
      <c r="BY2125" s="52"/>
      <c r="BZ2125" s="52"/>
      <c r="CA2125" s="52"/>
      <c r="CB2125" s="52"/>
      <c r="CC2125" s="52"/>
      <c r="CD2125" s="52"/>
      <c r="CE2125" s="52"/>
      <c r="CF2125" s="52"/>
      <c r="CG2125" s="52"/>
      <c r="CH2125" s="52"/>
      <c r="CI2125" s="52"/>
      <c r="CJ2125" s="52"/>
      <c r="CK2125" s="52"/>
      <c r="CL2125" s="52"/>
      <c r="CM2125" s="52"/>
      <c r="CN2125" s="52"/>
      <c r="CO2125" s="52"/>
      <c r="CP2125" s="52"/>
      <c r="CQ2125" s="52"/>
      <c r="CR2125" s="52"/>
    </row>
    <row r="2126" spans="4:96" x14ac:dyDescent="0.25">
      <c r="D2126" s="38" t="s">
        <v>534</v>
      </c>
      <c r="E2126" s="52"/>
      <c r="F2126" s="52"/>
      <c r="G2126" s="52"/>
      <c r="H2126" s="52"/>
      <c r="I2126" s="52"/>
      <c r="J2126" s="52"/>
      <c r="K2126" s="52"/>
      <c r="L2126" s="52"/>
      <c r="M2126" s="52"/>
      <c r="N2126" s="52"/>
      <c r="O2126" s="52"/>
      <c r="P2126" s="52"/>
      <c r="Q2126" s="52"/>
      <c r="R2126" s="52"/>
      <c r="S2126" s="52"/>
      <c r="T2126" s="52"/>
      <c r="U2126" s="52"/>
      <c r="V2126" s="52"/>
      <c r="W2126" s="52"/>
      <c r="X2126" s="52"/>
      <c r="Y2126" s="52"/>
      <c r="Z2126" s="52"/>
      <c r="AA2126" s="52"/>
      <c r="AB2126" s="52"/>
      <c r="AC2126" s="52"/>
      <c r="AD2126" s="52"/>
      <c r="AE2126" s="52"/>
      <c r="AF2126" s="52"/>
      <c r="AG2126" s="52"/>
      <c r="AH2126" s="52"/>
      <c r="AI2126" s="52"/>
      <c r="AJ2126" s="52"/>
      <c r="AK2126" s="52"/>
      <c r="AL2126" s="52"/>
      <c r="AM2126" s="52"/>
      <c r="AN2126" s="52"/>
      <c r="AO2126" s="52"/>
      <c r="AP2126" s="52"/>
      <c r="AQ2126" s="52"/>
      <c r="AR2126" s="52"/>
      <c r="AS2126" s="52"/>
      <c r="AT2126" s="52"/>
      <c r="AU2126" s="52"/>
      <c r="AV2126" s="52"/>
      <c r="AW2126" s="52"/>
      <c r="AX2126" s="52"/>
      <c r="AY2126" s="52"/>
      <c r="AZ2126" s="52"/>
      <c r="BA2126" s="52"/>
      <c r="BB2126" s="52"/>
      <c r="BC2126" s="52"/>
      <c r="BD2126" s="52"/>
      <c r="BE2126" s="52"/>
      <c r="BF2126" s="52"/>
      <c r="BG2126" s="52"/>
      <c r="BH2126" s="52"/>
      <c r="BI2126" s="52"/>
      <c r="BJ2126" s="52"/>
      <c r="BK2126" s="52"/>
      <c r="BL2126" s="52"/>
      <c r="BM2126" s="52"/>
      <c r="BN2126" s="52"/>
      <c r="BO2126" s="52"/>
      <c r="BP2126" s="52"/>
      <c r="BQ2126" s="52"/>
      <c r="BR2126" s="52"/>
      <c r="BS2126" s="52"/>
      <c r="BT2126" s="52"/>
      <c r="BU2126" s="52"/>
      <c r="BV2126" s="52"/>
      <c r="BW2126" s="52"/>
      <c r="BX2126" s="52"/>
      <c r="BY2126" s="52"/>
      <c r="BZ2126" s="52"/>
      <c r="CA2126" s="52"/>
      <c r="CB2126" s="52"/>
      <c r="CC2126" s="52"/>
      <c r="CD2126" s="52"/>
      <c r="CE2126" s="52"/>
      <c r="CF2126" s="52"/>
      <c r="CG2126" s="52"/>
      <c r="CH2126" s="52"/>
      <c r="CI2126" s="52"/>
      <c r="CJ2126" s="52"/>
      <c r="CK2126" s="52"/>
      <c r="CL2126" s="52"/>
      <c r="CM2126" s="52"/>
      <c r="CN2126" s="52"/>
      <c r="CO2126" s="52"/>
      <c r="CP2126" s="52"/>
      <c r="CQ2126" s="52"/>
      <c r="CR2126" s="52"/>
    </row>
    <row r="2127" spans="4:96" x14ac:dyDescent="0.25">
      <c r="D2127" s="38" t="s">
        <v>532</v>
      </c>
      <c r="E2127" s="52"/>
      <c r="F2127" s="52"/>
      <c r="G2127" s="52"/>
      <c r="H2127" s="52"/>
      <c r="I2127" s="52"/>
      <c r="J2127" s="52"/>
      <c r="K2127" s="52"/>
      <c r="L2127" s="52"/>
      <c r="M2127" s="52"/>
      <c r="N2127" s="52"/>
      <c r="O2127" s="52"/>
      <c r="P2127" s="52"/>
      <c r="Q2127" s="52"/>
      <c r="R2127" s="52"/>
      <c r="S2127" s="52"/>
      <c r="T2127" s="52"/>
      <c r="U2127" s="52"/>
      <c r="V2127" s="52"/>
      <c r="W2127" s="52"/>
      <c r="X2127" s="52"/>
      <c r="Y2127" s="52"/>
      <c r="Z2127" s="52"/>
      <c r="AA2127" s="52"/>
      <c r="AB2127" s="52"/>
      <c r="AC2127" s="52"/>
      <c r="AD2127" s="52"/>
      <c r="AE2127" s="52"/>
      <c r="AF2127" s="52"/>
      <c r="AG2127" s="52"/>
      <c r="AH2127" s="52"/>
      <c r="AI2127" s="52"/>
      <c r="AJ2127" s="52"/>
      <c r="AK2127" s="52"/>
      <c r="AL2127" s="52"/>
      <c r="AM2127" s="52"/>
      <c r="AN2127" s="52"/>
      <c r="AO2127" s="52"/>
      <c r="AP2127" s="52"/>
      <c r="AQ2127" s="52"/>
      <c r="AR2127" s="52"/>
      <c r="AS2127" s="52"/>
      <c r="AT2127" s="52"/>
      <c r="AU2127" s="52"/>
      <c r="AV2127" s="52"/>
      <c r="AW2127" s="52"/>
      <c r="AX2127" s="52"/>
      <c r="AY2127" s="52"/>
      <c r="AZ2127" s="52"/>
      <c r="BA2127" s="52"/>
      <c r="BB2127" s="52"/>
      <c r="BC2127" s="52"/>
      <c r="BD2127" s="52"/>
      <c r="BE2127" s="52"/>
      <c r="BF2127" s="52"/>
      <c r="BG2127" s="52"/>
      <c r="BH2127" s="52"/>
      <c r="BI2127" s="52"/>
      <c r="BJ2127" s="52"/>
      <c r="BK2127" s="52"/>
      <c r="BL2127" s="52"/>
      <c r="BM2127" s="52"/>
      <c r="BN2127" s="52"/>
      <c r="BO2127" s="52"/>
      <c r="BP2127" s="52"/>
      <c r="BQ2127" s="52"/>
      <c r="BR2127" s="52"/>
      <c r="BS2127" s="52"/>
      <c r="BT2127" s="52"/>
      <c r="BU2127" s="52"/>
      <c r="BV2127" s="52"/>
      <c r="BW2127" s="52"/>
      <c r="BX2127" s="52"/>
      <c r="BY2127" s="52"/>
      <c r="BZ2127" s="52"/>
      <c r="CA2127" s="52"/>
      <c r="CB2127" s="52"/>
      <c r="CC2127" s="52"/>
      <c r="CD2127" s="52"/>
      <c r="CE2127" s="52"/>
      <c r="CF2127" s="52"/>
      <c r="CG2127" s="52"/>
      <c r="CH2127" s="52"/>
      <c r="CI2127" s="52"/>
      <c r="CJ2127" s="52"/>
      <c r="CK2127" s="52"/>
      <c r="CL2127" s="52"/>
      <c r="CM2127" s="52"/>
      <c r="CN2127" s="52"/>
      <c r="CO2127" s="52"/>
      <c r="CP2127" s="52"/>
      <c r="CQ2127" s="52"/>
      <c r="CR2127" s="52"/>
    </row>
    <row r="2128" spans="4:96" x14ac:dyDescent="0.25">
      <c r="D2128" s="38" t="s">
        <v>866</v>
      </c>
      <c r="E2128" s="52"/>
      <c r="F2128" s="52"/>
      <c r="G2128" s="52"/>
      <c r="H2128" s="52"/>
      <c r="I2128" s="52"/>
      <c r="J2128" s="52"/>
      <c r="K2128" s="52"/>
      <c r="L2128" s="52"/>
      <c r="M2128" s="52"/>
      <c r="N2128" s="52"/>
      <c r="O2128" s="52"/>
      <c r="P2128" s="52"/>
      <c r="Q2128" s="52"/>
      <c r="R2128" s="52"/>
      <c r="S2128" s="52"/>
      <c r="T2128" s="52"/>
      <c r="U2128" s="52"/>
      <c r="V2128" s="52"/>
      <c r="W2128" s="52"/>
      <c r="X2128" s="52"/>
      <c r="Y2128" s="52"/>
      <c r="Z2128" s="52"/>
      <c r="AA2128" s="52"/>
      <c r="AB2128" s="52"/>
      <c r="AC2128" s="52"/>
      <c r="AD2128" s="52"/>
      <c r="AE2128" s="52"/>
      <c r="AF2128" s="52"/>
      <c r="AG2128" s="52"/>
      <c r="AH2128" s="52"/>
      <c r="AI2128" s="52"/>
      <c r="AJ2128" s="52"/>
      <c r="AK2128" s="52"/>
      <c r="AL2128" s="52"/>
      <c r="AM2128" s="52"/>
      <c r="AN2128" s="52"/>
      <c r="AO2128" s="52"/>
      <c r="AP2128" s="52"/>
      <c r="AQ2128" s="52"/>
      <c r="AR2128" s="52"/>
      <c r="AS2128" s="52"/>
      <c r="AT2128" s="52"/>
      <c r="AU2128" s="52"/>
      <c r="AV2128" s="52"/>
      <c r="AW2128" s="52"/>
      <c r="AX2128" s="52"/>
      <c r="AY2128" s="52"/>
      <c r="AZ2128" s="52"/>
      <c r="BA2128" s="52"/>
      <c r="BB2128" s="52"/>
      <c r="BC2128" s="52"/>
      <c r="BD2128" s="52"/>
      <c r="BE2128" s="52"/>
      <c r="BF2128" s="52"/>
      <c r="BG2128" s="52"/>
      <c r="BH2128" s="52"/>
      <c r="BI2128" s="52"/>
      <c r="BJ2128" s="52"/>
      <c r="BK2128" s="52"/>
      <c r="BL2128" s="52"/>
      <c r="BM2128" s="52"/>
      <c r="BN2128" s="52"/>
      <c r="BO2128" s="52"/>
      <c r="BP2128" s="52"/>
      <c r="BQ2128" s="52"/>
      <c r="BR2128" s="52"/>
      <c r="BS2128" s="52"/>
      <c r="BT2128" s="52"/>
      <c r="BU2128" s="52"/>
      <c r="BV2128" s="52"/>
      <c r="BW2128" s="52"/>
      <c r="BX2128" s="52"/>
      <c r="BY2128" s="52"/>
      <c r="BZ2128" s="52"/>
      <c r="CA2128" s="52"/>
      <c r="CB2128" s="52"/>
      <c r="CC2128" s="52"/>
      <c r="CD2128" s="52"/>
      <c r="CE2128" s="52"/>
      <c r="CF2128" s="52"/>
      <c r="CG2128" s="52"/>
      <c r="CH2128" s="52"/>
      <c r="CI2128" s="52"/>
      <c r="CJ2128" s="52"/>
      <c r="CK2128" s="52"/>
      <c r="CL2128" s="52"/>
      <c r="CM2128" s="52"/>
      <c r="CN2128" s="52"/>
      <c r="CO2128" s="52"/>
      <c r="CP2128" s="52"/>
      <c r="CQ2128" s="52"/>
      <c r="CR2128" s="52"/>
    </row>
    <row r="2129" spans="4:96" x14ac:dyDescent="0.25">
      <c r="D2129" s="38" t="s">
        <v>458</v>
      </c>
      <c r="E2129" s="52"/>
      <c r="F2129" s="52"/>
      <c r="G2129" s="52"/>
      <c r="H2129" s="52"/>
      <c r="I2129" s="52"/>
      <c r="J2129" s="52"/>
      <c r="K2129" s="52"/>
      <c r="L2129" s="52"/>
      <c r="M2129" s="52"/>
      <c r="N2129" s="52"/>
      <c r="O2129" s="52"/>
      <c r="P2129" s="52"/>
      <c r="Q2129" s="52"/>
      <c r="R2129" s="52"/>
      <c r="S2129" s="52"/>
      <c r="T2129" s="52"/>
      <c r="U2129" s="52"/>
      <c r="V2129" s="52"/>
      <c r="W2129" s="52"/>
      <c r="X2129" s="52"/>
      <c r="Y2129" s="52"/>
      <c r="Z2129" s="52"/>
      <c r="AA2129" s="52"/>
      <c r="AB2129" s="52"/>
      <c r="AC2129" s="52"/>
      <c r="AD2129" s="52"/>
      <c r="AE2129" s="52"/>
      <c r="AF2129" s="52"/>
      <c r="AG2129" s="52"/>
      <c r="AH2129" s="52"/>
      <c r="AI2129" s="52"/>
      <c r="AJ2129" s="52"/>
      <c r="AK2129" s="52"/>
      <c r="AL2129" s="52"/>
      <c r="AM2129" s="52"/>
      <c r="AN2129" s="52"/>
      <c r="AO2129" s="52"/>
      <c r="AP2129" s="52"/>
      <c r="AQ2129" s="52"/>
      <c r="AR2129" s="52"/>
      <c r="AS2129" s="52"/>
      <c r="AT2129" s="52"/>
      <c r="AU2129" s="52"/>
      <c r="AV2129" s="52"/>
      <c r="AW2129" s="52"/>
      <c r="AX2129" s="52"/>
      <c r="AY2129" s="52"/>
      <c r="AZ2129" s="52"/>
      <c r="BA2129" s="52"/>
      <c r="BB2129" s="52"/>
      <c r="BC2129" s="52"/>
      <c r="BD2129" s="52"/>
      <c r="BE2129" s="52"/>
      <c r="BF2129" s="52"/>
      <c r="BG2129" s="52"/>
      <c r="BH2129" s="52"/>
      <c r="BI2129" s="52"/>
      <c r="BJ2129" s="52"/>
      <c r="BK2129" s="52"/>
      <c r="BL2129" s="52"/>
      <c r="BM2129" s="52"/>
      <c r="BN2129" s="52"/>
      <c r="BO2129" s="52"/>
      <c r="BP2129" s="52"/>
      <c r="BQ2129" s="52"/>
      <c r="BR2129" s="52"/>
      <c r="BS2129" s="52"/>
      <c r="BT2129" s="52"/>
      <c r="BU2129" s="52"/>
      <c r="BV2129" s="52"/>
      <c r="BW2129" s="52"/>
      <c r="BX2129" s="52"/>
      <c r="BY2129" s="52"/>
      <c r="BZ2129" s="52"/>
      <c r="CA2129" s="52"/>
      <c r="CB2129" s="52"/>
      <c r="CC2129" s="52"/>
      <c r="CD2129" s="52"/>
      <c r="CE2129" s="52"/>
      <c r="CF2129" s="52"/>
      <c r="CG2129" s="52"/>
      <c r="CH2129" s="52"/>
      <c r="CI2129" s="52"/>
      <c r="CJ2129" s="52"/>
      <c r="CK2129" s="52"/>
      <c r="CL2129" s="52"/>
      <c r="CM2129" s="52"/>
      <c r="CN2129" s="52"/>
      <c r="CO2129" s="52"/>
      <c r="CP2129" s="52"/>
      <c r="CQ2129" s="52"/>
      <c r="CR2129" s="52"/>
    </row>
    <row r="2130" spans="4:96" x14ac:dyDescent="0.25">
      <c r="D2130" s="38" t="s">
        <v>867</v>
      </c>
      <c r="E2130" s="52"/>
      <c r="F2130" s="52"/>
      <c r="G2130" s="52"/>
      <c r="H2130" s="52"/>
      <c r="I2130" s="52"/>
      <c r="J2130" s="52"/>
      <c r="K2130" s="52"/>
      <c r="L2130" s="52"/>
      <c r="M2130" s="52"/>
      <c r="N2130" s="52"/>
      <c r="O2130" s="52"/>
      <c r="P2130" s="52"/>
      <c r="Q2130" s="52"/>
      <c r="R2130" s="52"/>
      <c r="S2130" s="52"/>
      <c r="T2130" s="52"/>
      <c r="U2130" s="52"/>
      <c r="V2130" s="52"/>
      <c r="W2130" s="52"/>
      <c r="X2130" s="52"/>
      <c r="Y2130" s="52"/>
      <c r="Z2130" s="52"/>
      <c r="AA2130" s="52"/>
      <c r="AB2130" s="52"/>
      <c r="AC2130" s="52"/>
      <c r="AD2130" s="52"/>
      <c r="AE2130" s="52"/>
      <c r="AF2130" s="52"/>
      <c r="AG2130" s="52"/>
      <c r="AH2130" s="52"/>
      <c r="AI2130" s="52"/>
      <c r="AJ2130" s="52"/>
      <c r="AK2130" s="52"/>
      <c r="AL2130" s="52"/>
      <c r="AM2130" s="52"/>
      <c r="AN2130" s="52"/>
      <c r="AO2130" s="52"/>
      <c r="AP2130" s="52"/>
      <c r="AQ2130" s="52"/>
      <c r="AR2130" s="52"/>
      <c r="AS2130" s="52"/>
      <c r="AT2130" s="52"/>
      <c r="AU2130" s="52"/>
      <c r="AV2130" s="52"/>
      <c r="AW2130" s="52"/>
      <c r="AX2130" s="52"/>
      <c r="AY2130" s="52"/>
      <c r="AZ2130" s="52"/>
      <c r="BA2130" s="52"/>
      <c r="BB2130" s="52"/>
      <c r="BC2130" s="52"/>
      <c r="BD2130" s="52"/>
      <c r="BE2130" s="52"/>
      <c r="BF2130" s="52"/>
      <c r="BG2130" s="52"/>
      <c r="BH2130" s="52"/>
      <c r="BI2130" s="52"/>
      <c r="BJ2130" s="52"/>
      <c r="BK2130" s="52"/>
      <c r="BL2130" s="52"/>
      <c r="BM2130" s="52"/>
      <c r="BN2130" s="52"/>
      <c r="BO2130" s="52"/>
      <c r="BP2130" s="52"/>
      <c r="BQ2130" s="52"/>
      <c r="BR2130" s="52"/>
      <c r="BS2130" s="52"/>
      <c r="BT2130" s="52"/>
      <c r="BU2130" s="52"/>
      <c r="BV2130" s="52"/>
      <c r="BW2130" s="52"/>
      <c r="BX2130" s="52"/>
      <c r="BY2130" s="52"/>
      <c r="BZ2130" s="52"/>
      <c r="CA2130" s="52"/>
      <c r="CB2130" s="52"/>
      <c r="CC2130" s="52"/>
      <c r="CD2130" s="52"/>
      <c r="CE2130" s="52"/>
      <c r="CF2130" s="52"/>
      <c r="CG2130" s="52"/>
      <c r="CH2130" s="52"/>
      <c r="CI2130" s="52"/>
      <c r="CJ2130" s="52"/>
      <c r="CK2130" s="52"/>
      <c r="CL2130" s="52"/>
      <c r="CM2130" s="52"/>
      <c r="CN2130" s="52"/>
      <c r="CO2130" s="52"/>
      <c r="CP2130" s="52"/>
      <c r="CQ2130" s="52"/>
      <c r="CR2130" s="52"/>
    </row>
    <row r="2131" spans="4:96" x14ac:dyDescent="0.25">
      <c r="D2131" s="38" t="s">
        <v>533</v>
      </c>
      <c r="E2131" s="52"/>
      <c r="F2131" s="52"/>
      <c r="G2131" s="52"/>
      <c r="H2131" s="52"/>
      <c r="I2131" s="52"/>
      <c r="J2131" s="52"/>
      <c r="K2131" s="52"/>
      <c r="L2131" s="52"/>
      <c r="M2131" s="52"/>
      <c r="N2131" s="52"/>
      <c r="O2131" s="52"/>
      <c r="P2131" s="52"/>
      <c r="Q2131" s="52"/>
      <c r="R2131" s="52"/>
      <c r="S2131" s="52"/>
      <c r="T2131" s="52"/>
      <c r="U2131" s="52"/>
      <c r="V2131" s="52"/>
      <c r="W2131" s="52"/>
      <c r="X2131" s="52"/>
      <c r="Y2131" s="52"/>
      <c r="Z2131" s="52"/>
      <c r="AA2131" s="52"/>
      <c r="AB2131" s="52"/>
      <c r="AC2131" s="52"/>
      <c r="AD2131" s="52"/>
      <c r="AE2131" s="52"/>
      <c r="AF2131" s="52"/>
      <c r="AG2131" s="52"/>
      <c r="AH2131" s="52"/>
      <c r="AI2131" s="52"/>
      <c r="AJ2131" s="52"/>
      <c r="AK2131" s="52"/>
      <c r="AL2131" s="52"/>
      <c r="AM2131" s="52"/>
      <c r="AN2131" s="52"/>
      <c r="AO2131" s="52"/>
      <c r="AP2131" s="52"/>
      <c r="AQ2131" s="52"/>
      <c r="AR2131" s="52"/>
      <c r="AS2131" s="52"/>
      <c r="AT2131" s="52"/>
      <c r="AU2131" s="52"/>
      <c r="AV2131" s="52"/>
      <c r="AW2131" s="52"/>
      <c r="AX2131" s="52"/>
      <c r="AY2131" s="52"/>
      <c r="AZ2131" s="52"/>
      <c r="BA2131" s="52"/>
      <c r="BB2131" s="52"/>
      <c r="BC2131" s="52"/>
      <c r="BD2131" s="52"/>
      <c r="BE2131" s="52"/>
      <c r="BF2131" s="52"/>
      <c r="BG2131" s="52"/>
      <c r="BH2131" s="52"/>
      <c r="BI2131" s="52"/>
      <c r="BJ2131" s="52"/>
      <c r="BK2131" s="52"/>
      <c r="BL2131" s="52"/>
      <c r="BM2131" s="52"/>
      <c r="BN2131" s="52"/>
      <c r="BO2131" s="52"/>
      <c r="BP2131" s="52"/>
      <c r="BQ2131" s="52"/>
      <c r="BR2131" s="52"/>
      <c r="BS2131" s="52"/>
      <c r="BT2131" s="52"/>
      <c r="BU2131" s="52"/>
      <c r="BV2131" s="52"/>
      <c r="BW2131" s="52"/>
      <c r="BX2131" s="52"/>
      <c r="BY2131" s="52"/>
      <c r="BZ2131" s="52"/>
      <c r="CA2131" s="52"/>
      <c r="CB2131" s="52"/>
      <c r="CC2131" s="52"/>
      <c r="CD2131" s="52"/>
      <c r="CE2131" s="52"/>
      <c r="CF2131" s="52"/>
      <c r="CG2131" s="52"/>
      <c r="CH2131" s="52"/>
      <c r="CI2131" s="52"/>
      <c r="CJ2131" s="52"/>
      <c r="CK2131" s="52"/>
      <c r="CL2131" s="52"/>
      <c r="CM2131" s="52"/>
      <c r="CN2131" s="52"/>
      <c r="CO2131" s="52"/>
      <c r="CP2131" s="52"/>
      <c r="CQ2131" s="52"/>
      <c r="CR2131" s="52"/>
    </row>
    <row r="2133" spans="4:96" x14ac:dyDescent="0.25">
      <c r="D2133" s="51" t="s">
        <v>309</v>
      </c>
      <c r="E2133" s="51" t="s">
        <v>561</v>
      </c>
      <c r="F2133" s="51" t="s">
        <v>562</v>
      </c>
      <c r="G2133" s="51" t="s">
        <v>564</v>
      </c>
      <c r="H2133" s="51" t="s">
        <v>565</v>
      </c>
      <c r="I2133" s="51" t="s">
        <v>309</v>
      </c>
      <c r="J2133" s="51" t="s">
        <v>567</v>
      </c>
      <c r="K2133" s="51" t="s">
        <v>568</v>
      </c>
      <c r="L2133" s="51" t="s">
        <v>569</v>
      </c>
      <c r="M2133" s="51" t="s">
        <v>855</v>
      </c>
      <c r="N2133" s="51" t="s">
        <v>570</v>
      </c>
      <c r="O2133" s="51" t="s">
        <v>571</v>
      </c>
      <c r="P2133" s="51" t="s">
        <v>572</v>
      </c>
      <c r="Q2133" s="51" t="s">
        <v>316</v>
      </c>
      <c r="R2133" s="51" t="s">
        <v>573</v>
      </c>
      <c r="S2133" s="51">
        <v>1</v>
      </c>
    </row>
    <row r="2134" spans="4:96" x14ac:dyDescent="0.25">
      <c r="D2134" s="285" t="s">
        <v>2913</v>
      </c>
      <c r="E2134" s="285" t="s">
        <v>2905</v>
      </c>
      <c r="F2134" s="285" t="s">
        <v>2903</v>
      </c>
      <c r="G2134" s="285" t="s">
        <v>2914</v>
      </c>
      <c r="H2134" s="285" t="s">
        <v>2904</v>
      </c>
      <c r="I2134" s="285" t="s">
        <v>2913</v>
      </c>
      <c r="J2134" s="285">
        <v>19833</v>
      </c>
      <c r="K2134" s="285" t="s">
        <v>2905</v>
      </c>
      <c r="L2134" s="285" t="s">
        <v>2903</v>
      </c>
      <c r="M2134" s="285" t="s">
        <v>2915</v>
      </c>
      <c r="N2134" s="285">
        <v>19178</v>
      </c>
      <c r="O2134" s="285" t="s">
        <v>2905</v>
      </c>
      <c r="P2134" s="285" t="s">
        <v>2903</v>
      </c>
      <c r="Q2134" s="285" t="s">
        <v>2915</v>
      </c>
      <c r="R2134" s="285" t="s">
        <v>2915</v>
      </c>
      <c r="S2134" s="285">
        <v>1</v>
      </c>
    </row>
    <row r="2136" spans="4:96" x14ac:dyDescent="0.25">
      <c r="D2136" s="57" t="s">
        <v>357</v>
      </c>
      <c r="E2136" s="53"/>
      <c r="F2136" s="53"/>
      <c r="G2136" s="53"/>
      <c r="H2136" s="53"/>
      <c r="I2136" s="53"/>
      <c r="J2136" s="53"/>
      <c r="K2136" s="53"/>
      <c r="L2136" s="53"/>
      <c r="M2136" s="53"/>
      <c r="N2136" s="53"/>
      <c r="O2136" s="53"/>
      <c r="P2136" s="53"/>
      <c r="Q2136" s="53"/>
      <c r="R2136" s="53"/>
      <c r="S2136" s="53"/>
      <c r="T2136" s="53"/>
      <c r="U2136" s="53"/>
      <c r="V2136" s="53"/>
      <c r="W2136" s="53"/>
      <c r="X2136" s="53"/>
      <c r="Y2136" s="53"/>
      <c r="Z2136" s="53"/>
      <c r="AA2136" s="53"/>
      <c r="AB2136" s="53"/>
      <c r="AC2136" s="53"/>
      <c r="AD2136" s="53"/>
      <c r="AE2136" s="53"/>
      <c r="AF2136" s="53"/>
      <c r="AG2136" s="53"/>
      <c r="AH2136" s="53"/>
      <c r="AI2136" s="53"/>
      <c r="AJ2136" s="53"/>
      <c r="AK2136" s="53"/>
      <c r="AL2136" s="53"/>
      <c r="AM2136" s="53"/>
      <c r="AN2136" s="53"/>
      <c r="AO2136" s="53"/>
      <c r="AP2136" s="53"/>
      <c r="AQ2136" s="53"/>
      <c r="AR2136" s="53"/>
      <c r="AS2136" s="53"/>
      <c r="AT2136" s="53"/>
      <c r="AU2136" s="53"/>
      <c r="AV2136" s="53"/>
      <c r="AW2136" s="53"/>
      <c r="AX2136" s="53"/>
      <c r="AY2136" s="53"/>
      <c r="AZ2136" s="53"/>
      <c r="BA2136" s="53"/>
      <c r="BB2136" s="53"/>
      <c r="BC2136" s="53"/>
      <c r="BD2136" s="53"/>
      <c r="BE2136" s="53"/>
      <c r="BF2136" s="53"/>
      <c r="BG2136" s="53"/>
      <c r="BH2136" s="53"/>
      <c r="BI2136" s="53"/>
      <c r="BJ2136" s="53"/>
      <c r="BK2136" s="53"/>
      <c r="BL2136" s="53"/>
      <c r="BM2136" s="53"/>
      <c r="BN2136" s="53"/>
      <c r="BO2136" s="53"/>
      <c r="BP2136" s="53"/>
      <c r="BQ2136" s="53"/>
      <c r="BR2136" s="53"/>
      <c r="BS2136" s="53"/>
      <c r="BT2136" s="53"/>
      <c r="BU2136" s="53"/>
    </row>
    <row r="2137" spans="4:96" x14ac:dyDescent="0.25">
      <c r="D2137" s="57" t="s">
        <v>322</v>
      </c>
      <c r="E2137" s="53"/>
      <c r="F2137" s="53"/>
      <c r="G2137" s="53"/>
      <c r="H2137" s="53"/>
      <c r="I2137" s="53"/>
      <c r="J2137" s="53"/>
      <c r="K2137" s="53"/>
      <c r="L2137" s="53"/>
      <c r="M2137" s="53"/>
      <c r="N2137" s="53"/>
      <c r="O2137" s="53"/>
      <c r="P2137" s="53"/>
      <c r="Q2137" s="53"/>
      <c r="R2137" s="53"/>
      <c r="S2137" s="53"/>
      <c r="T2137" s="53"/>
      <c r="U2137" s="53"/>
      <c r="V2137" s="53"/>
      <c r="W2137" s="53"/>
      <c r="X2137" s="53"/>
      <c r="Y2137" s="53"/>
      <c r="Z2137" s="53"/>
      <c r="AA2137" s="53"/>
      <c r="AB2137" s="53"/>
      <c r="AC2137" s="53"/>
      <c r="AD2137" s="53"/>
      <c r="AE2137" s="53"/>
      <c r="AF2137" s="53"/>
      <c r="AG2137" s="53"/>
      <c r="AH2137" s="53"/>
      <c r="AI2137" s="53"/>
      <c r="AJ2137" s="53"/>
      <c r="AK2137" s="53"/>
      <c r="AL2137" s="53"/>
      <c r="AM2137" s="53"/>
      <c r="AN2137" s="53"/>
      <c r="AO2137" s="53"/>
      <c r="AP2137" s="53"/>
      <c r="AQ2137" s="53"/>
      <c r="AR2137" s="53"/>
      <c r="AS2137" s="53"/>
      <c r="AT2137" s="53"/>
      <c r="AU2137" s="53"/>
      <c r="AV2137" s="53"/>
      <c r="AW2137" s="53"/>
      <c r="AX2137" s="53"/>
      <c r="AY2137" s="53"/>
      <c r="AZ2137" s="53"/>
      <c r="BA2137" s="53"/>
      <c r="BB2137" s="53"/>
      <c r="BC2137" s="53"/>
      <c r="BD2137" s="53"/>
      <c r="BE2137" s="53"/>
      <c r="BF2137" s="53"/>
      <c r="BG2137" s="53"/>
      <c r="BH2137" s="53"/>
      <c r="BI2137" s="53"/>
      <c r="BJ2137" s="53"/>
      <c r="BK2137" s="53"/>
      <c r="BL2137" s="53"/>
      <c r="BM2137" s="53"/>
      <c r="BN2137" s="53"/>
      <c r="BO2137" s="53"/>
      <c r="BP2137" s="53"/>
      <c r="BQ2137" s="53"/>
      <c r="BR2137" s="53"/>
      <c r="BS2137" s="53"/>
      <c r="BT2137" s="53"/>
      <c r="BU2137" s="53"/>
    </row>
    <row r="2138" spans="4:96" x14ac:dyDescent="0.25">
      <c r="D2138" s="57"/>
      <c r="E2138" s="53"/>
      <c r="F2138" s="53"/>
      <c r="G2138" s="53"/>
      <c r="H2138" s="53"/>
      <c r="I2138" s="53"/>
      <c r="J2138" s="53"/>
      <c r="K2138" s="53"/>
      <c r="L2138" s="53"/>
      <c r="M2138" s="53"/>
      <c r="N2138" s="53"/>
      <c r="O2138" s="53"/>
      <c r="P2138" s="53"/>
      <c r="Q2138" s="53"/>
      <c r="R2138" s="53"/>
      <c r="S2138" s="53"/>
      <c r="T2138" s="53"/>
      <c r="U2138" s="53"/>
      <c r="V2138" s="53"/>
      <c r="W2138" s="53"/>
      <c r="X2138" s="53"/>
      <c r="Y2138" s="53"/>
      <c r="Z2138" s="53"/>
      <c r="AA2138" s="53"/>
      <c r="AB2138" s="53"/>
      <c r="AC2138" s="53"/>
      <c r="AD2138" s="53"/>
      <c r="AE2138" s="53"/>
      <c r="AF2138" s="53"/>
      <c r="AG2138" s="53"/>
      <c r="AH2138" s="53"/>
      <c r="AI2138" s="53"/>
      <c r="AJ2138" s="53"/>
      <c r="AK2138" s="53"/>
      <c r="AL2138" s="53"/>
      <c r="AM2138" s="53"/>
      <c r="AN2138" s="53"/>
      <c r="AO2138" s="53"/>
      <c r="AP2138" s="53"/>
      <c r="AQ2138" s="53"/>
      <c r="AR2138" s="53"/>
      <c r="AS2138" s="53"/>
      <c r="AT2138" s="53"/>
      <c r="AU2138" s="53"/>
      <c r="AV2138" s="53"/>
      <c r="AW2138" s="53"/>
      <c r="AX2138" s="53"/>
      <c r="AY2138" s="53"/>
      <c r="AZ2138" s="53"/>
      <c r="BA2138" s="53"/>
      <c r="BB2138" s="53"/>
      <c r="BC2138" s="53"/>
      <c r="BD2138" s="53"/>
      <c r="BE2138" s="53"/>
      <c r="BF2138" s="53"/>
      <c r="BG2138" s="53"/>
      <c r="BH2138" s="53"/>
      <c r="BI2138" s="53"/>
      <c r="BJ2138" s="53"/>
      <c r="BK2138" s="53"/>
      <c r="BL2138" s="53"/>
      <c r="BM2138" s="53"/>
      <c r="BN2138" s="53"/>
      <c r="BO2138" s="53"/>
      <c r="BP2138" s="53"/>
      <c r="BQ2138" s="53"/>
      <c r="BR2138" s="53"/>
      <c r="BS2138" s="53"/>
      <c r="BT2138" s="53"/>
      <c r="BU2138" s="53"/>
    </row>
    <row r="2139" spans="4:96" x14ac:dyDescent="0.25">
      <c r="D2139" s="56" t="str">
        <f>"update Tb_OPL_Unit set ChassisNumber = '" &amp; TRIM(G2134) &amp; "', EngineNumber = '" &amp; TRIM(H2134) &amp; " where IdTb_OPL_Unit = " &amp; N2134 &amp; ";"</f>
        <v>update Tb_OPL_Unit set ChassisNumber = 'MHKB3BA1JNK087926', EngineNumber = 'K3MJ25733 where IdTb_OPL_Unit = 19178;</v>
      </c>
      <c r="E2139" s="52"/>
      <c r="F2139" s="52"/>
      <c r="G2139" s="52"/>
      <c r="H2139" s="52"/>
      <c r="I2139" s="52"/>
      <c r="J2139" s="52"/>
      <c r="K2139" s="52"/>
      <c r="L2139" s="52"/>
      <c r="M2139" s="52"/>
      <c r="N2139" s="52"/>
      <c r="O2139" s="52"/>
      <c r="P2139" s="52"/>
      <c r="Q2139" s="52"/>
      <c r="R2139" s="52"/>
      <c r="S2139" s="52"/>
      <c r="T2139" s="52"/>
      <c r="U2139" s="52"/>
      <c r="V2139" s="52"/>
      <c r="W2139" s="52"/>
      <c r="X2139" s="52"/>
      <c r="Y2139" s="52"/>
      <c r="Z2139" s="52"/>
      <c r="AA2139" s="52"/>
      <c r="AB2139" s="52"/>
      <c r="AC2139" s="52"/>
      <c r="AD2139" s="52"/>
      <c r="AE2139" s="52"/>
      <c r="AF2139" s="52"/>
      <c r="AG2139" s="52"/>
      <c r="AH2139" s="52"/>
      <c r="AI2139" s="52"/>
      <c r="AJ2139" s="52"/>
      <c r="AK2139" s="52"/>
      <c r="AL2139" s="52"/>
      <c r="AM2139" s="52"/>
      <c r="AN2139" s="52"/>
      <c r="AO2139" s="52"/>
      <c r="AP2139" s="52"/>
      <c r="AQ2139" s="52"/>
      <c r="AR2139" s="52"/>
      <c r="AS2139" s="52"/>
      <c r="AT2139" s="52"/>
      <c r="AU2139" s="52"/>
      <c r="AV2139" s="52"/>
      <c r="AW2139" s="52"/>
      <c r="AX2139" s="52"/>
      <c r="AY2139" s="52"/>
      <c r="AZ2139" s="52"/>
      <c r="BA2139" s="52"/>
      <c r="BB2139" s="52"/>
      <c r="BC2139" s="52"/>
      <c r="BD2139" s="52"/>
      <c r="BE2139" s="52"/>
      <c r="BF2139" s="52"/>
      <c r="BG2139" s="52"/>
      <c r="BH2139" s="52"/>
      <c r="BI2139" s="52"/>
      <c r="BJ2139" s="52"/>
      <c r="BK2139" s="52"/>
      <c r="BL2139" s="52"/>
      <c r="BM2139" s="52"/>
      <c r="BN2139" s="52"/>
      <c r="BO2139" s="52"/>
      <c r="BP2139" s="52"/>
      <c r="BQ2139" s="52"/>
      <c r="BR2139" s="52"/>
      <c r="BS2139" s="52"/>
      <c r="BT2139" s="52"/>
      <c r="BU2139" s="52"/>
    </row>
    <row r="2140" spans="4:96" x14ac:dyDescent="0.25">
      <c r="D2140" s="57"/>
      <c r="E2140" s="53"/>
      <c r="F2140" s="53"/>
      <c r="G2140" s="53"/>
      <c r="H2140" s="53"/>
      <c r="I2140" s="53"/>
      <c r="J2140" s="53"/>
      <c r="K2140" s="53"/>
      <c r="L2140" s="53"/>
      <c r="M2140" s="53"/>
      <c r="N2140" s="53"/>
      <c r="O2140" s="53"/>
      <c r="P2140" s="53"/>
      <c r="Q2140" s="53"/>
      <c r="R2140" s="53"/>
      <c r="S2140" s="53"/>
      <c r="T2140" s="53"/>
      <c r="U2140" s="53"/>
      <c r="V2140" s="53"/>
      <c r="W2140" s="53"/>
      <c r="X2140" s="53"/>
      <c r="Y2140" s="53"/>
      <c r="Z2140" s="53"/>
      <c r="AA2140" s="53"/>
      <c r="AB2140" s="53"/>
      <c r="AC2140" s="53"/>
      <c r="AD2140" s="53"/>
      <c r="AE2140" s="53"/>
      <c r="AF2140" s="53"/>
      <c r="AG2140" s="53"/>
      <c r="AH2140" s="53"/>
      <c r="AI2140" s="53"/>
      <c r="AJ2140" s="53"/>
      <c r="AK2140" s="53"/>
      <c r="AL2140" s="53"/>
      <c r="AM2140" s="53"/>
      <c r="AN2140" s="53"/>
      <c r="AO2140" s="53"/>
      <c r="AP2140" s="53"/>
      <c r="AQ2140" s="53"/>
      <c r="AR2140" s="53"/>
      <c r="AS2140" s="53"/>
      <c r="AT2140" s="53"/>
      <c r="AU2140" s="53"/>
      <c r="AV2140" s="53"/>
      <c r="AW2140" s="53"/>
      <c r="AX2140" s="53"/>
      <c r="AY2140" s="53"/>
      <c r="AZ2140" s="53"/>
      <c r="BA2140" s="53"/>
      <c r="BB2140" s="53"/>
      <c r="BC2140" s="53"/>
      <c r="BD2140" s="53"/>
      <c r="BE2140" s="53"/>
      <c r="BF2140" s="53"/>
      <c r="BG2140" s="53"/>
      <c r="BH2140" s="53"/>
      <c r="BI2140" s="53"/>
      <c r="BJ2140" s="53"/>
      <c r="BK2140" s="53"/>
      <c r="BL2140" s="53"/>
      <c r="BM2140" s="53"/>
      <c r="BN2140" s="53"/>
      <c r="BO2140" s="53"/>
      <c r="BP2140" s="53"/>
      <c r="BQ2140" s="53"/>
      <c r="BR2140" s="53"/>
      <c r="BS2140" s="53"/>
      <c r="BT2140" s="53"/>
      <c r="BU2140" s="53"/>
    </row>
    <row r="2141" spans="4:96" x14ac:dyDescent="0.25">
      <c r="D2141" s="56" t="str">
        <f>"update OPLUObjectLease set Remarks = '" &amp; TRIM(G2134) &amp; "', EngineNumber = '" &amp; TRIM(H2134) &amp; " where IdUObjLease = " &amp; J2134 &amp; ";"</f>
        <v>update OPLUObjectLease set Remarks = 'MHKB3BA1JNK087926', EngineNumber = 'K3MJ25733 where IdUObjLease = 19833;</v>
      </c>
      <c r="E2141" s="52"/>
      <c r="F2141" s="52"/>
      <c r="G2141" s="52"/>
      <c r="H2141" s="52"/>
      <c r="I2141" s="52"/>
      <c r="J2141" s="52"/>
      <c r="K2141" s="52"/>
      <c r="L2141" s="52"/>
      <c r="M2141" s="52"/>
      <c r="N2141" s="52"/>
      <c r="O2141" s="52"/>
      <c r="P2141" s="52"/>
      <c r="Q2141" s="52"/>
      <c r="R2141" s="52"/>
      <c r="S2141" s="52"/>
      <c r="T2141" s="52"/>
      <c r="U2141" s="52"/>
      <c r="V2141" s="52"/>
      <c r="W2141" s="52"/>
      <c r="X2141" s="52"/>
      <c r="Y2141" s="52"/>
      <c r="Z2141" s="52"/>
      <c r="AA2141" s="52"/>
      <c r="AB2141" s="52"/>
      <c r="AC2141" s="52"/>
      <c r="AD2141" s="52"/>
      <c r="AE2141" s="52"/>
      <c r="AF2141" s="52"/>
      <c r="AG2141" s="52"/>
      <c r="AH2141" s="52"/>
      <c r="AI2141" s="52"/>
      <c r="AJ2141" s="52"/>
      <c r="AK2141" s="52"/>
      <c r="AL2141" s="52"/>
      <c r="AM2141" s="52"/>
      <c r="AN2141" s="52"/>
      <c r="AO2141" s="52"/>
      <c r="AP2141" s="52"/>
      <c r="AQ2141" s="52"/>
      <c r="AR2141" s="52"/>
      <c r="AS2141" s="52"/>
      <c r="AT2141" s="52"/>
      <c r="AU2141" s="52"/>
      <c r="AV2141" s="52"/>
      <c r="AW2141" s="52"/>
      <c r="AX2141" s="52"/>
      <c r="AY2141" s="52"/>
      <c r="AZ2141" s="52"/>
      <c r="BA2141" s="52"/>
      <c r="BB2141" s="52"/>
      <c r="BC2141" s="52"/>
      <c r="BD2141" s="52"/>
      <c r="BE2141" s="52"/>
      <c r="BF2141" s="52"/>
      <c r="BG2141" s="52"/>
      <c r="BH2141" s="52"/>
      <c r="BI2141" s="52"/>
      <c r="BJ2141" s="52"/>
      <c r="BK2141" s="52"/>
      <c r="BL2141" s="52"/>
      <c r="BM2141" s="52"/>
      <c r="BN2141" s="52"/>
      <c r="BO2141" s="52"/>
      <c r="BP2141" s="52"/>
      <c r="BQ2141" s="52"/>
      <c r="BR2141" s="52"/>
      <c r="BS2141" s="52"/>
      <c r="BT2141" s="52"/>
      <c r="BU2141" s="52"/>
    </row>
    <row r="2142" spans="4:96" x14ac:dyDescent="0.25">
      <c r="D2142" s="57"/>
      <c r="E2142" s="53"/>
      <c r="F2142" s="53"/>
      <c r="G2142" s="53"/>
      <c r="H2142" s="53"/>
      <c r="I2142" s="53"/>
      <c r="J2142" s="53"/>
      <c r="K2142" s="53"/>
      <c r="L2142" s="53"/>
      <c r="M2142" s="53"/>
      <c r="N2142" s="53"/>
      <c r="O2142" s="53"/>
      <c r="P2142" s="53"/>
      <c r="Q2142" s="53"/>
      <c r="R2142" s="53"/>
      <c r="S2142" s="53"/>
      <c r="T2142" s="53"/>
      <c r="U2142" s="53"/>
      <c r="V2142" s="53"/>
      <c r="W2142" s="53"/>
      <c r="X2142" s="53"/>
      <c r="Y2142" s="53"/>
      <c r="Z2142" s="53"/>
      <c r="AA2142" s="53"/>
      <c r="AB2142" s="53"/>
      <c r="AC2142" s="53"/>
      <c r="AD2142" s="53"/>
      <c r="AE2142" s="53"/>
      <c r="AF2142" s="53"/>
      <c r="AG2142" s="53"/>
      <c r="AH2142" s="53"/>
      <c r="AI2142" s="53"/>
      <c r="AJ2142" s="53"/>
      <c r="AK2142" s="53"/>
      <c r="AL2142" s="53"/>
      <c r="AM2142" s="53"/>
      <c r="AN2142" s="53"/>
      <c r="AO2142" s="53"/>
      <c r="AP2142" s="53"/>
      <c r="AQ2142" s="53"/>
      <c r="AR2142" s="53"/>
      <c r="AS2142" s="53"/>
      <c r="AT2142" s="53"/>
      <c r="AU2142" s="53"/>
      <c r="AV2142" s="53"/>
      <c r="AW2142" s="53"/>
      <c r="AX2142" s="53"/>
      <c r="AY2142" s="53"/>
      <c r="AZ2142" s="53"/>
      <c r="BA2142" s="53"/>
      <c r="BB2142" s="53"/>
      <c r="BC2142" s="53"/>
      <c r="BD2142" s="53"/>
      <c r="BE2142" s="53"/>
      <c r="BF2142" s="53"/>
      <c r="BG2142" s="53"/>
      <c r="BH2142" s="53"/>
      <c r="BI2142" s="53"/>
      <c r="BJ2142" s="53"/>
      <c r="BK2142" s="53"/>
      <c r="BL2142" s="53"/>
      <c r="BM2142" s="53"/>
      <c r="BN2142" s="53"/>
      <c r="BO2142" s="53"/>
      <c r="BP2142" s="53"/>
      <c r="BQ2142" s="53"/>
      <c r="BR2142" s="53"/>
      <c r="BS2142" s="53"/>
      <c r="BT2142" s="53"/>
      <c r="BU2142" s="53"/>
    </row>
    <row r="2143" spans="4:96" x14ac:dyDescent="0.25">
      <c r="D2143" s="57" t="s">
        <v>263</v>
      </c>
      <c r="E2143" s="53"/>
      <c r="F2143" s="53"/>
      <c r="G2143" s="53"/>
      <c r="H2143" s="53"/>
      <c r="I2143" s="53"/>
      <c r="J2143" s="53"/>
      <c r="K2143" s="53"/>
      <c r="L2143" s="53"/>
      <c r="M2143" s="53"/>
      <c r="N2143" s="53"/>
      <c r="O2143" s="53"/>
      <c r="P2143" s="53"/>
      <c r="Q2143" s="53"/>
      <c r="R2143" s="53"/>
      <c r="S2143" s="53"/>
      <c r="T2143" s="53"/>
      <c r="U2143" s="53"/>
      <c r="V2143" s="53"/>
      <c r="W2143" s="53"/>
      <c r="X2143" s="53"/>
      <c r="Y2143" s="53"/>
      <c r="Z2143" s="53"/>
      <c r="AA2143" s="53"/>
      <c r="AB2143" s="53"/>
      <c r="AC2143" s="53"/>
      <c r="AD2143" s="53"/>
      <c r="AE2143" s="53"/>
      <c r="AF2143" s="53"/>
      <c r="AG2143" s="53"/>
      <c r="AH2143" s="53"/>
      <c r="AI2143" s="53"/>
      <c r="AJ2143" s="53"/>
      <c r="AK2143" s="53"/>
      <c r="AL2143" s="53"/>
      <c r="AM2143" s="53"/>
      <c r="AN2143" s="53"/>
      <c r="AO2143" s="53"/>
      <c r="AP2143" s="53"/>
      <c r="AQ2143" s="53"/>
      <c r="AR2143" s="53"/>
      <c r="AS2143" s="53"/>
      <c r="AT2143" s="53"/>
      <c r="AU2143" s="53"/>
      <c r="AV2143" s="53"/>
      <c r="AW2143" s="53"/>
      <c r="AX2143" s="53"/>
      <c r="AY2143" s="53"/>
      <c r="AZ2143" s="53"/>
      <c r="BA2143" s="53"/>
      <c r="BB2143" s="53"/>
      <c r="BC2143" s="53"/>
      <c r="BD2143" s="53"/>
      <c r="BE2143" s="53"/>
      <c r="BF2143" s="53"/>
      <c r="BG2143" s="53"/>
      <c r="BH2143" s="53"/>
      <c r="BI2143" s="53"/>
      <c r="BJ2143" s="53"/>
      <c r="BK2143" s="53"/>
      <c r="BL2143" s="53"/>
      <c r="BM2143" s="53"/>
      <c r="BN2143" s="53"/>
      <c r="BO2143" s="53"/>
      <c r="BP2143" s="53"/>
      <c r="BQ2143" s="53"/>
      <c r="BR2143" s="53"/>
      <c r="BS2143" s="53"/>
      <c r="BT2143" s="53"/>
      <c r="BU2143" s="53"/>
    </row>
    <row r="2144" spans="4:96" x14ac:dyDescent="0.25">
      <c r="D2144" s="57" t="s">
        <v>264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  <c r="T2144" s="53"/>
      <c r="U2144" s="53"/>
      <c r="V2144" s="53"/>
      <c r="W2144" s="53"/>
      <c r="X2144" s="53"/>
      <c r="Y2144" s="53"/>
      <c r="Z2144" s="53"/>
      <c r="AA2144" s="53"/>
      <c r="AB2144" s="53"/>
      <c r="AC2144" s="53"/>
      <c r="AD2144" s="53"/>
      <c r="AE2144" s="53"/>
      <c r="AF2144" s="53"/>
      <c r="AG2144" s="53"/>
      <c r="AH2144" s="53"/>
      <c r="AI2144" s="53"/>
      <c r="AJ2144" s="53"/>
      <c r="AK2144" s="53"/>
      <c r="AL2144" s="53"/>
      <c r="AM2144" s="53"/>
      <c r="AN2144" s="53"/>
      <c r="AO2144" s="53"/>
      <c r="AP2144" s="53"/>
      <c r="AQ2144" s="53"/>
      <c r="AR2144" s="53"/>
      <c r="AS2144" s="53"/>
      <c r="AT2144" s="53"/>
      <c r="AU2144" s="53"/>
      <c r="AV2144" s="53"/>
      <c r="AW2144" s="53"/>
      <c r="AX2144" s="53"/>
      <c r="AY2144" s="53"/>
      <c r="AZ2144" s="53"/>
      <c r="BA2144" s="53"/>
      <c r="BB2144" s="53"/>
      <c r="BC2144" s="53"/>
      <c r="BD2144" s="53"/>
      <c r="BE2144" s="53"/>
      <c r="BF2144" s="53"/>
      <c r="BG2144" s="53"/>
      <c r="BH2144" s="53"/>
      <c r="BI2144" s="53"/>
      <c r="BJ2144" s="53"/>
      <c r="BK2144" s="53"/>
      <c r="BL2144" s="53"/>
      <c r="BM2144" s="53"/>
      <c r="BN2144" s="53"/>
      <c r="BO2144" s="53"/>
      <c r="BP2144" s="53"/>
      <c r="BQ2144" s="53"/>
      <c r="BR2144" s="53"/>
      <c r="BS2144" s="53"/>
      <c r="BT2144" s="53"/>
      <c r="BU2144" s="53"/>
    </row>
    <row r="2145" spans="4:73" x14ac:dyDescent="0.25">
      <c r="D2145" s="57" t="s">
        <v>358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  <c r="T2145" s="53"/>
      <c r="U2145" s="53"/>
      <c r="V2145" s="53"/>
      <c r="W2145" s="53"/>
      <c r="X2145" s="53"/>
      <c r="Y2145" s="53"/>
      <c r="Z2145" s="53"/>
      <c r="AA2145" s="53"/>
      <c r="AB2145" s="53"/>
      <c r="AC2145" s="53"/>
      <c r="AD2145" s="53"/>
      <c r="AE2145" s="53"/>
      <c r="AF2145" s="53"/>
      <c r="AG2145" s="53"/>
      <c r="AH2145" s="53"/>
      <c r="AI2145" s="53"/>
      <c r="AJ2145" s="53"/>
      <c r="AK2145" s="53"/>
      <c r="AL2145" s="53"/>
      <c r="AM2145" s="53"/>
      <c r="AN2145" s="53"/>
      <c r="AO2145" s="53"/>
      <c r="AP2145" s="53"/>
      <c r="AQ2145" s="53"/>
      <c r="AR2145" s="53"/>
      <c r="AS2145" s="53"/>
      <c r="AT2145" s="53"/>
      <c r="AU2145" s="53"/>
      <c r="AV2145" s="53"/>
      <c r="AW2145" s="53"/>
      <c r="AX2145" s="53"/>
      <c r="AY2145" s="53"/>
      <c r="AZ2145" s="53"/>
      <c r="BA2145" s="53"/>
      <c r="BB2145" s="53"/>
      <c r="BC2145" s="53"/>
      <c r="BD2145" s="53"/>
      <c r="BE2145" s="53"/>
      <c r="BF2145" s="53"/>
      <c r="BG2145" s="53"/>
      <c r="BH2145" s="53"/>
      <c r="BI2145" s="53"/>
      <c r="BJ2145" s="53"/>
      <c r="BK2145" s="53"/>
      <c r="BL2145" s="53"/>
      <c r="BM2145" s="53"/>
      <c r="BN2145" s="53"/>
      <c r="BO2145" s="53"/>
      <c r="BP2145" s="53"/>
      <c r="BQ2145" s="53"/>
      <c r="BR2145" s="53"/>
      <c r="BS2145" s="53"/>
      <c r="BT2145" s="53"/>
      <c r="BU2145" s="53"/>
    </row>
    <row r="2147" spans="4:73" x14ac:dyDescent="0.25">
      <c r="D2147" s="285" t="s">
        <v>2909</v>
      </c>
    </row>
    <row r="2171" spans="4:4" x14ac:dyDescent="0.25">
      <c r="D2171" s="285" t="s">
        <v>309</v>
      </c>
    </row>
    <row r="2172" spans="4:4" x14ac:dyDescent="0.25">
      <c r="D2172" s="36" t="s">
        <v>2913</v>
      </c>
    </row>
    <row r="2174" spans="4:4" x14ac:dyDescent="0.25">
      <c r="D2174" s="285" t="s">
        <v>2909</v>
      </c>
    </row>
    <row r="2237" spans="2:4" x14ac:dyDescent="0.25">
      <c r="B2237" s="50">
        <v>0</v>
      </c>
      <c r="D2237" s="51" t="s">
        <v>2901</v>
      </c>
    </row>
    <row r="2238" spans="2:4" x14ac:dyDescent="0.25">
      <c r="D2238" s="59" t="s">
        <v>303</v>
      </c>
    </row>
    <row r="2239" spans="2:4" x14ac:dyDescent="0.25">
      <c r="D2239" s="55" t="s">
        <v>546</v>
      </c>
    </row>
    <row r="2240" spans="2:4" x14ac:dyDescent="0.25">
      <c r="D2240" s="68" t="s">
        <v>2902</v>
      </c>
    </row>
    <row r="2241" spans="4:4" x14ac:dyDescent="0.25">
      <c r="D2241" s="55" t="s">
        <v>552</v>
      </c>
    </row>
    <row r="2243" spans="4:4" x14ac:dyDescent="0.25">
      <c r="D2243" s="285" t="s">
        <v>2900</v>
      </c>
    </row>
    <row r="2324" spans="2:4" x14ac:dyDescent="0.25">
      <c r="B2324" s="50">
        <v>0</v>
      </c>
      <c r="D2324" s="51" t="s">
        <v>2916</v>
      </c>
    </row>
    <row r="2325" spans="2:4" x14ac:dyDescent="0.25">
      <c r="D2325" s="59" t="s">
        <v>303</v>
      </c>
    </row>
    <row r="2327" spans="2:4" x14ac:dyDescent="0.25">
      <c r="D2327" s="285" t="s">
        <v>36</v>
      </c>
    </row>
    <row r="2328" spans="2:4" x14ac:dyDescent="0.25">
      <c r="D2328" s="54" t="s">
        <v>2917</v>
      </c>
    </row>
    <row r="2330" spans="2:4" x14ac:dyDescent="0.25">
      <c r="D2330" s="285" t="s">
        <v>2910</v>
      </c>
    </row>
    <row r="2353" spans="4:4" x14ac:dyDescent="0.25">
      <c r="D2353" s="285" t="s">
        <v>2911</v>
      </c>
    </row>
    <row r="2374" spans="4:23" x14ac:dyDescent="0.25">
      <c r="D2374" s="285" t="s">
        <v>309</v>
      </c>
    </row>
    <row r="2375" spans="4:23" x14ac:dyDescent="0.25">
      <c r="D2375" s="51" t="s">
        <v>2918</v>
      </c>
    </row>
    <row r="2377" spans="4:23" x14ac:dyDescent="0.25">
      <c r="D2377" s="56" t="s">
        <v>271</v>
      </c>
      <c r="E2377" s="52"/>
      <c r="F2377" s="52"/>
      <c r="G2377" s="52"/>
      <c r="H2377" s="52"/>
      <c r="I2377" s="52"/>
      <c r="J2377" s="52"/>
      <c r="K2377" s="52"/>
      <c r="L2377" s="52"/>
      <c r="M2377" s="52"/>
      <c r="N2377" s="52"/>
      <c r="O2377" s="52"/>
      <c r="P2377" s="52"/>
      <c r="Q2377" s="52"/>
      <c r="R2377" s="52"/>
      <c r="S2377" s="52"/>
      <c r="T2377" s="52"/>
      <c r="U2377" s="52"/>
      <c r="V2377" s="52"/>
      <c r="W2377" s="52"/>
    </row>
    <row r="2378" spans="4:23" x14ac:dyDescent="0.25">
      <c r="D2378" s="56" t="s">
        <v>257</v>
      </c>
      <c r="E2378" s="52"/>
      <c r="F2378" s="52"/>
      <c r="G2378" s="52"/>
      <c r="H2378" s="52"/>
      <c r="I2378" s="52"/>
      <c r="J2378" s="52"/>
      <c r="K2378" s="52"/>
      <c r="L2378" s="52"/>
      <c r="M2378" s="52"/>
      <c r="N2378" s="52"/>
      <c r="O2378" s="52"/>
      <c r="P2378" s="52"/>
      <c r="Q2378" s="52"/>
      <c r="R2378" s="52"/>
      <c r="S2378" s="52"/>
      <c r="T2378" s="52"/>
      <c r="U2378" s="52"/>
      <c r="V2378" s="52"/>
      <c r="W2378" s="52"/>
    </row>
    <row r="2379" spans="4:23" x14ac:dyDescent="0.25">
      <c r="D2379" s="56" t="s">
        <v>787</v>
      </c>
      <c r="E2379" s="52"/>
      <c r="F2379" s="52"/>
      <c r="G2379" s="52"/>
      <c r="H2379" s="52"/>
      <c r="I2379" s="52"/>
      <c r="J2379" s="52"/>
      <c r="K2379" s="52"/>
      <c r="L2379" s="52"/>
      <c r="M2379" s="52"/>
      <c r="N2379" s="52"/>
      <c r="O2379" s="52"/>
      <c r="P2379" s="52"/>
      <c r="Q2379" s="52"/>
      <c r="R2379" s="52"/>
      <c r="S2379" s="52"/>
      <c r="T2379" s="52"/>
      <c r="U2379" s="52"/>
      <c r="V2379" s="52"/>
      <c r="W2379" s="52"/>
    </row>
    <row r="2380" spans="4:23" x14ac:dyDescent="0.25">
      <c r="D2380" s="56" t="s">
        <v>279</v>
      </c>
      <c r="E2380" s="52"/>
      <c r="F2380" s="52"/>
      <c r="G2380" s="52"/>
      <c r="H2380" s="52"/>
      <c r="I2380" s="52"/>
      <c r="J2380" s="52"/>
      <c r="K2380" s="52"/>
      <c r="L2380" s="52"/>
      <c r="M2380" s="52"/>
      <c r="N2380" s="52"/>
      <c r="O2380" s="52"/>
      <c r="P2380" s="52"/>
      <c r="Q2380" s="52"/>
      <c r="R2380" s="52"/>
      <c r="S2380" s="52"/>
      <c r="T2380" s="52"/>
      <c r="U2380" s="52"/>
      <c r="V2380" s="52"/>
      <c r="W2380" s="52"/>
    </row>
    <row r="2381" spans="4:23" x14ac:dyDescent="0.25">
      <c r="D2381" s="56" t="s">
        <v>2919</v>
      </c>
      <c r="E2381" s="52"/>
      <c r="F2381" s="52"/>
      <c r="G2381" s="52"/>
      <c r="H2381" s="52"/>
      <c r="I2381" s="52"/>
      <c r="J2381" s="52"/>
      <c r="K2381" s="52"/>
      <c r="L2381" s="52"/>
      <c r="M2381" s="52"/>
      <c r="N2381" s="52"/>
      <c r="O2381" s="52"/>
      <c r="P2381" s="52"/>
      <c r="Q2381" s="52"/>
      <c r="R2381" s="52"/>
      <c r="S2381" s="52"/>
      <c r="T2381" s="52"/>
      <c r="U2381" s="52"/>
      <c r="V2381" s="52"/>
      <c r="W2381" s="52"/>
    </row>
    <row r="2383" spans="4:23" x14ac:dyDescent="0.25">
      <c r="D2383" s="57" t="s">
        <v>357</v>
      </c>
      <c r="E2383" s="53"/>
      <c r="F2383" s="53"/>
      <c r="G2383" s="53"/>
      <c r="H2383" s="53"/>
      <c r="I2383" s="53"/>
      <c r="J2383" s="53"/>
      <c r="K2383" s="53"/>
      <c r="L2383" s="53"/>
      <c r="M2383" s="53"/>
      <c r="N2383" s="53"/>
      <c r="O2383" s="53"/>
      <c r="P2383" s="53"/>
      <c r="Q2383" s="53"/>
      <c r="R2383" s="53"/>
    </row>
    <row r="2384" spans="4:23" x14ac:dyDescent="0.25">
      <c r="D2384" s="57" t="s">
        <v>322</v>
      </c>
      <c r="E2384" s="53"/>
      <c r="F2384" s="53"/>
      <c r="G2384" s="53"/>
      <c r="H2384" s="53"/>
      <c r="I2384" s="53"/>
      <c r="J2384" s="53"/>
      <c r="K2384" s="53"/>
      <c r="L2384" s="53"/>
      <c r="M2384" s="53"/>
      <c r="N2384" s="53"/>
      <c r="O2384" s="53"/>
      <c r="P2384" s="53"/>
      <c r="Q2384" s="53"/>
      <c r="R2384" s="53"/>
    </row>
    <row r="2385" spans="4:18" x14ac:dyDescent="0.25">
      <c r="D2385" s="57"/>
      <c r="E2385" s="53"/>
      <c r="F2385" s="53"/>
      <c r="G2385" s="53"/>
      <c r="H2385" s="53"/>
      <c r="I2385" s="53"/>
      <c r="J2385" s="53"/>
      <c r="K2385" s="53"/>
      <c r="L2385" s="53"/>
      <c r="M2385" s="53"/>
      <c r="N2385" s="53"/>
      <c r="O2385" s="53"/>
      <c r="P2385" s="53"/>
      <c r="Q2385" s="53"/>
      <c r="R2385" s="53"/>
    </row>
    <row r="2386" spans="4:18" x14ac:dyDescent="0.25">
      <c r="D2386" s="57" t="s">
        <v>788</v>
      </c>
      <c r="E2386" s="53"/>
      <c r="F2386" s="53"/>
      <c r="G2386" s="53"/>
      <c r="H2386" s="53"/>
      <c r="I2386" s="53"/>
      <c r="J2386" s="53"/>
      <c r="K2386" s="53"/>
      <c r="L2386" s="53"/>
      <c r="M2386" s="53"/>
      <c r="N2386" s="53"/>
      <c r="O2386" s="53"/>
      <c r="P2386" s="53"/>
      <c r="Q2386" s="53"/>
      <c r="R2386" s="53"/>
    </row>
    <row r="2387" spans="4:18" x14ac:dyDescent="0.25">
      <c r="D2387" s="57" t="s">
        <v>282</v>
      </c>
      <c r="E2387" s="53"/>
      <c r="F2387" s="53"/>
      <c r="G2387" s="53"/>
      <c r="H2387" s="53"/>
      <c r="I2387" s="53"/>
      <c r="J2387" s="53"/>
      <c r="K2387" s="53"/>
      <c r="L2387" s="53"/>
      <c r="M2387" s="53"/>
      <c r="N2387" s="53"/>
      <c r="O2387" s="53"/>
      <c r="P2387" s="53"/>
      <c r="Q2387" s="53"/>
      <c r="R2387" s="53"/>
    </row>
    <row r="2388" spans="4:18" x14ac:dyDescent="0.25">
      <c r="D2388" s="57" t="s">
        <v>2920</v>
      </c>
      <c r="E2388" s="53"/>
      <c r="F2388" s="53"/>
      <c r="G2388" s="53"/>
      <c r="H2388" s="53"/>
      <c r="I2388" s="53"/>
      <c r="J2388" s="53"/>
      <c r="K2388" s="53"/>
      <c r="L2388" s="53"/>
      <c r="M2388" s="53"/>
      <c r="N2388" s="53"/>
      <c r="O2388" s="53"/>
      <c r="P2388" s="53"/>
      <c r="Q2388" s="53"/>
      <c r="R2388" s="53"/>
    </row>
    <row r="2389" spans="4:18" x14ac:dyDescent="0.25">
      <c r="D2389" s="57" t="s">
        <v>2921</v>
      </c>
      <c r="E2389" s="53"/>
      <c r="F2389" s="53"/>
      <c r="G2389" s="53"/>
      <c r="H2389" s="53"/>
      <c r="I2389" s="53"/>
      <c r="J2389" s="53"/>
      <c r="K2389" s="53"/>
      <c r="L2389" s="53"/>
      <c r="M2389" s="53"/>
      <c r="N2389" s="53"/>
      <c r="O2389" s="53"/>
      <c r="P2389" s="53"/>
      <c r="Q2389" s="53"/>
      <c r="R2389" s="53"/>
    </row>
    <row r="2390" spans="4:18" x14ac:dyDescent="0.25">
      <c r="D2390" s="57" t="s">
        <v>2922</v>
      </c>
      <c r="E2390" s="53"/>
      <c r="F2390" s="53"/>
      <c r="G2390" s="53"/>
      <c r="H2390" s="53"/>
      <c r="I2390" s="53"/>
      <c r="J2390" s="53"/>
      <c r="K2390" s="53"/>
      <c r="L2390" s="53"/>
      <c r="M2390" s="53"/>
      <c r="N2390" s="53"/>
      <c r="O2390" s="53"/>
      <c r="P2390" s="53"/>
      <c r="Q2390" s="53"/>
      <c r="R2390" s="53"/>
    </row>
    <row r="2391" spans="4:18" x14ac:dyDescent="0.25">
      <c r="D2391" s="57"/>
      <c r="E2391" s="53"/>
      <c r="F2391" s="53"/>
      <c r="G2391" s="53"/>
      <c r="H2391" s="53"/>
      <c r="I2391" s="53"/>
      <c r="J2391" s="53"/>
      <c r="K2391" s="53"/>
      <c r="L2391" s="53"/>
      <c r="M2391" s="53"/>
      <c r="N2391" s="53"/>
      <c r="O2391" s="53"/>
      <c r="P2391" s="53"/>
      <c r="Q2391" s="53"/>
      <c r="R2391" s="53"/>
    </row>
    <row r="2392" spans="4:18" x14ac:dyDescent="0.25">
      <c r="D2392" s="57" t="s">
        <v>263</v>
      </c>
      <c r="E2392" s="53"/>
      <c r="F2392" s="53"/>
      <c r="G2392" s="53"/>
      <c r="H2392" s="53"/>
      <c r="I2392" s="53"/>
      <c r="J2392" s="53"/>
      <c r="K2392" s="53"/>
      <c r="L2392" s="53"/>
      <c r="M2392" s="53"/>
      <c r="N2392" s="53"/>
      <c r="O2392" s="53"/>
      <c r="P2392" s="53"/>
      <c r="Q2392" s="53"/>
      <c r="R2392" s="53"/>
    </row>
    <row r="2393" spans="4:18" x14ac:dyDescent="0.25">
      <c r="D2393" s="57" t="s">
        <v>264</v>
      </c>
      <c r="E2393" s="53"/>
      <c r="F2393" s="53"/>
      <c r="G2393" s="53"/>
      <c r="H2393" s="53"/>
      <c r="I2393" s="53"/>
      <c r="J2393" s="53"/>
      <c r="K2393" s="53"/>
      <c r="L2393" s="53"/>
      <c r="M2393" s="53"/>
      <c r="N2393" s="53"/>
      <c r="O2393" s="53"/>
      <c r="P2393" s="53"/>
      <c r="Q2393" s="53"/>
      <c r="R2393" s="53"/>
    </row>
    <row r="2394" spans="4:18" x14ac:dyDescent="0.25">
      <c r="D2394" s="57" t="s">
        <v>358</v>
      </c>
      <c r="E2394" s="53"/>
      <c r="F2394" s="53"/>
      <c r="G2394" s="53"/>
      <c r="H2394" s="53"/>
      <c r="I2394" s="53"/>
      <c r="J2394" s="53"/>
      <c r="K2394" s="53"/>
      <c r="L2394" s="53"/>
      <c r="M2394" s="53"/>
      <c r="N2394" s="53"/>
      <c r="O2394" s="53"/>
      <c r="P2394" s="53"/>
      <c r="Q2394" s="53"/>
      <c r="R2394" s="53"/>
    </row>
    <row r="2396" spans="4:18" x14ac:dyDescent="0.25">
      <c r="D2396" s="285" t="s">
        <v>2923</v>
      </c>
    </row>
    <row r="2425" spans="2:4" x14ac:dyDescent="0.25">
      <c r="B2425" s="49">
        <v>0</v>
      </c>
      <c r="D2425" s="51" t="s">
        <v>2933</v>
      </c>
    </row>
    <row r="2426" spans="2:4" x14ac:dyDescent="0.25">
      <c r="D2426" s="59" t="s">
        <v>304</v>
      </c>
    </row>
    <row r="2428" spans="2:4" x14ac:dyDescent="0.25">
      <c r="D2428" s="285" t="s">
        <v>36</v>
      </c>
    </row>
    <row r="2429" spans="2:4" x14ac:dyDescent="0.25">
      <c r="D2429" s="54" t="s">
        <v>2934</v>
      </c>
    </row>
    <row r="2431" spans="2:4" x14ac:dyDescent="0.25">
      <c r="D2431" s="285" t="s">
        <v>2924</v>
      </c>
    </row>
    <row r="2466" spans="4:145" x14ac:dyDescent="0.25">
      <c r="D2466" s="285" t="s">
        <v>317</v>
      </c>
      <c r="J2466" s="51" t="s">
        <v>2925</v>
      </c>
    </row>
    <row r="2467" spans="4:145" x14ac:dyDescent="0.25">
      <c r="D2467" s="285" t="s">
        <v>315</v>
      </c>
      <c r="J2467" s="51" t="s">
        <v>2926</v>
      </c>
    </row>
    <row r="2468" spans="4:145" x14ac:dyDescent="0.25">
      <c r="D2468" s="285" t="s">
        <v>338</v>
      </c>
      <c r="J2468" s="51" t="s">
        <v>2927</v>
      </c>
    </row>
    <row r="2469" spans="4:145" x14ac:dyDescent="0.25">
      <c r="D2469" s="285" t="s">
        <v>339</v>
      </c>
      <c r="J2469" s="51" t="s">
        <v>2928</v>
      </c>
    </row>
    <row r="2470" spans="4:145" x14ac:dyDescent="0.25">
      <c r="D2470" s="285" t="s">
        <v>340</v>
      </c>
      <c r="J2470" s="51" t="s">
        <v>2929</v>
      </c>
    </row>
    <row r="2471" spans="4:145" x14ac:dyDescent="0.25">
      <c r="D2471" s="285" t="s">
        <v>1377</v>
      </c>
      <c r="J2471" s="51" t="s">
        <v>460</v>
      </c>
    </row>
    <row r="2472" spans="4:145" x14ac:dyDescent="0.25">
      <c r="D2472" s="285" t="s">
        <v>321</v>
      </c>
      <c r="J2472" s="51" t="s">
        <v>500</v>
      </c>
    </row>
    <row r="2473" spans="4:145" x14ac:dyDescent="0.25">
      <c r="D2473" s="285" t="s">
        <v>371</v>
      </c>
      <c r="J2473" s="51" t="s">
        <v>2930</v>
      </c>
    </row>
    <row r="2475" spans="4:145" x14ac:dyDescent="0.25">
      <c r="D2475" s="37" t="s">
        <v>357</v>
      </c>
      <c r="E2475" s="53"/>
      <c r="F2475" s="53"/>
      <c r="G2475" s="53"/>
      <c r="H2475" s="53"/>
      <c r="I2475" s="53"/>
      <c r="J2475" s="53"/>
      <c r="K2475" s="53"/>
      <c r="L2475" s="53"/>
      <c r="M2475" s="53"/>
      <c r="N2475" s="53"/>
      <c r="O2475" s="53"/>
      <c r="P2475" s="53"/>
      <c r="Q2475" s="53"/>
      <c r="R2475" s="53"/>
      <c r="S2475" s="53"/>
      <c r="T2475" s="53"/>
      <c r="U2475" s="53"/>
      <c r="V2475" s="53"/>
      <c r="W2475" s="53"/>
      <c r="X2475" s="53"/>
      <c r="Y2475" s="53"/>
      <c r="Z2475" s="53"/>
      <c r="AA2475" s="53"/>
      <c r="AB2475" s="53"/>
      <c r="AC2475" s="53"/>
      <c r="AD2475" s="53"/>
      <c r="AE2475" s="53"/>
      <c r="AF2475" s="53"/>
      <c r="AG2475" s="53"/>
      <c r="AH2475" s="53"/>
      <c r="AI2475" s="53"/>
      <c r="AJ2475" s="53"/>
      <c r="AK2475" s="53"/>
      <c r="AL2475" s="53"/>
      <c r="AM2475" s="53"/>
      <c r="AN2475" s="53"/>
      <c r="AO2475" s="53"/>
      <c r="AP2475" s="53"/>
      <c r="AQ2475" s="53"/>
      <c r="AR2475" s="53"/>
      <c r="AS2475" s="53"/>
      <c r="AT2475" s="53"/>
      <c r="AU2475" s="53"/>
      <c r="AV2475" s="53"/>
      <c r="AW2475" s="53"/>
      <c r="AX2475" s="53"/>
      <c r="AY2475" s="53"/>
      <c r="AZ2475" s="53"/>
      <c r="BA2475" s="53"/>
      <c r="BB2475" s="53"/>
      <c r="BC2475" s="53"/>
      <c r="BD2475" s="53"/>
      <c r="BE2475" s="53"/>
      <c r="BF2475" s="53"/>
      <c r="BG2475" s="53"/>
      <c r="BH2475" s="53"/>
      <c r="BI2475" s="53"/>
      <c r="BJ2475" s="53"/>
      <c r="BK2475" s="53"/>
      <c r="BL2475" s="53"/>
      <c r="BM2475" s="53"/>
      <c r="BN2475" s="53"/>
      <c r="BO2475" s="53"/>
      <c r="BP2475" s="53"/>
      <c r="BQ2475" s="53"/>
      <c r="BR2475" s="53"/>
      <c r="BS2475" s="53"/>
      <c r="BT2475" s="53"/>
      <c r="BU2475" s="53"/>
      <c r="BV2475" s="53"/>
      <c r="BW2475" s="53"/>
      <c r="BX2475" s="53"/>
      <c r="BY2475" s="53"/>
      <c r="BZ2475" s="53"/>
      <c r="CA2475" s="53"/>
      <c r="CB2475" s="53"/>
      <c r="CC2475" s="53"/>
      <c r="CD2475" s="53"/>
      <c r="CE2475" s="53"/>
      <c r="CF2475" s="53"/>
      <c r="CG2475" s="53"/>
      <c r="CH2475" s="53"/>
      <c r="CI2475" s="53"/>
      <c r="CJ2475" s="53"/>
      <c r="CK2475" s="53"/>
      <c r="CL2475" s="53"/>
      <c r="CM2475" s="53"/>
      <c r="CN2475" s="53"/>
      <c r="CO2475" s="53"/>
      <c r="CP2475" s="53"/>
      <c r="CQ2475" s="53"/>
      <c r="CR2475" s="53"/>
      <c r="CS2475" s="53"/>
      <c r="CT2475" s="53"/>
      <c r="CU2475" s="53"/>
      <c r="CV2475" s="53"/>
      <c r="CW2475" s="53"/>
      <c r="CX2475" s="53"/>
      <c r="CY2475" s="53"/>
      <c r="CZ2475" s="53"/>
      <c r="DA2475" s="53"/>
      <c r="DB2475" s="53"/>
      <c r="DC2475" s="53"/>
      <c r="DD2475" s="53"/>
      <c r="DE2475" s="53"/>
      <c r="DF2475" s="53"/>
      <c r="DG2475" s="53"/>
      <c r="DH2475" s="53"/>
      <c r="DI2475" s="53"/>
      <c r="DJ2475" s="53"/>
      <c r="DK2475" s="53"/>
      <c r="DL2475" s="53"/>
      <c r="DM2475" s="53"/>
      <c r="DN2475" s="53"/>
      <c r="DO2475" s="53"/>
      <c r="DP2475" s="53"/>
      <c r="DQ2475" s="53"/>
      <c r="DR2475" s="53"/>
      <c r="DS2475" s="53"/>
      <c r="DT2475" s="53"/>
      <c r="DU2475" s="53"/>
      <c r="DV2475" s="53"/>
      <c r="DW2475" s="53"/>
      <c r="DX2475" s="53"/>
      <c r="DY2475" s="53"/>
      <c r="DZ2475" s="53"/>
      <c r="EA2475" s="53"/>
      <c r="EB2475" s="53"/>
      <c r="EC2475" s="53"/>
      <c r="ED2475" s="53"/>
      <c r="EE2475" s="53"/>
      <c r="EF2475" s="53"/>
      <c r="EG2475" s="53"/>
      <c r="EH2475" s="53"/>
      <c r="EI2475" s="53"/>
      <c r="EJ2475" s="53"/>
      <c r="EK2475" s="53"/>
      <c r="EL2475" s="53"/>
      <c r="EM2475" s="53"/>
      <c r="EN2475" s="53"/>
      <c r="EO2475" s="53"/>
    </row>
    <row r="2476" spans="4:145" x14ac:dyDescent="0.25">
      <c r="D2476" s="57" t="s">
        <v>322</v>
      </c>
      <c r="E2476" s="53"/>
      <c r="F2476" s="53"/>
      <c r="G2476" s="53"/>
      <c r="H2476" s="53"/>
      <c r="I2476" s="53"/>
      <c r="J2476" s="53"/>
      <c r="K2476" s="53"/>
      <c r="L2476" s="53"/>
      <c r="M2476" s="53"/>
      <c r="N2476" s="53"/>
      <c r="O2476" s="53"/>
      <c r="P2476" s="53"/>
      <c r="Q2476" s="53"/>
      <c r="R2476" s="53"/>
      <c r="S2476" s="53"/>
      <c r="T2476" s="53"/>
      <c r="U2476" s="53"/>
      <c r="V2476" s="53"/>
      <c r="W2476" s="53"/>
      <c r="X2476" s="53"/>
      <c r="Y2476" s="53"/>
      <c r="Z2476" s="53"/>
      <c r="AA2476" s="53"/>
      <c r="AB2476" s="53"/>
      <c r="AC2476" s="53"/>
      <c r="AD2476" s="53"/>
      <c r="AE2476" s="53"/>
      <c r="AF2476" s="53"/>
      <c r="AG2476" s="53"/>
      <c r="AH2476" s="53"/>
      <c r="AI2476" s="53"/>
      <c r="AJ2476" s="53"/>
      <c r="AK2476" s="53"/>
      <c r="AL2476" s="53"/>
      <c r="AM2476" s="53"/>
      <c r="AN2476" s="53"/>
      <c r="AO2476" s="53"/>
      <c r="AP2476" s="53"/>
      <c r="AQ2476" s="53"/>
      <c r="AR2476" s="53"/>
      <c r="AS2476" s="53"/>
      <c r="AT2476" s="53"/>
      <c r="AU2476" s="53"/>
      <c r="AV2476" s="53"/>
      <c r="AW2476" s="53"/>
      <c r="AX2476" s="53"/>
      <c r="AY2476" s="53"/>
      <c r="AZ2476" s="53"/>
      <c r="BA2476" s="53"/>
      <c r="BB2476" s="53"/>
      <c r="BC2476" s="53"/>
      <c r="BD2476" s="53"/>
      <c r="BE2476" s="53"/>
      <c r="BF2476" s="53"/>
      <c r="BG2476" s="53"/>
      <c r="BH2476" s="53"/>
      <c r="BI2476" s="53"/>
      <c r="BJ2476" s="53"/>
      <c r="BK2476" s="53"/>
      <c r="BL2476" s="53"/>
      <c r="BM2476" s="53"/>
      <c r="BN2476" s="53"/>
      <c r="BO2476" s="53"/>
      <c r="BP2476" s="53"/>
      <c r="BQ2476" s="53"/>
      <c r="BR2476" s="53"/>
      <c r="BS2476" s="53"/>
      <c r="BT2476" s="53"/>
      <c r="BU2476" s="53"/>
      <c r="BV2476" s="53"/>
      <c r="BW2476" s="53"/>
      <c r="BX2476" s="53"/>
      <c r="BY2476" s="53"/>
      <c r="BZ2476" s="53"/>
      <c r="CA2476" s="53"/>
      <c r="CB2476" s="53"/>
      <c r="CC2476" s="53"/>
      <c r="CD2476" s="53"/>
      <c r="CE2476" s="53"/>
      <c r="CF2476" s="53"/>
      <c r="CG2476" s="53"/>
      <c r="CH2476" s="53"/>
      <c r="CI2476" s="53"/>
      <c r="CJ2476" s="53"/>
      <c r="CK2476" s="53"/>
      <c r="CL2476" s="53"/>
      <c r="CM2476" s="53"/>
      <c r="CN2476" s="53"/>
      <c r="CO2476" s="53"/>
      <c r="CP2476" s="53"/>
      <c r="CQ2476" s="53"/>
      <c r="CR2476" s="53"/>
      <c r="CS2476" s="53"/>
      <c r="CT2476" s="53"/>
      <c r="CU2476" s="53"/>
      <c r="CV2476" s="53"/>
      <c r="CW2476" s="53"/>
      <c r="CX2476" s="53"/>
      <c r="CY2476" s="53"/>
      <c r="CZ2476" s="53"/>
      <c r="DA2476" s="53"/>
      <c r="DB2476" s="53"/>
      <c r="DC2476" s="53"/>
      <c r="DD2476" s="53"/>
      <c r="DE2476" s="53"/>
      <c r="DF2476" s="53"/>
      <c r="DG2476" s="53"/>
      <c r="DH2476" s="53"/>
      <c r="DI2476" s="53"/>
      <c r="DJ2476" s="53"/>
      <c r="DK2476" s="53"/>
      <c r="DL2476" s="53"/>
      <c r="DM2476" s="53"/>
      <c r="DN2476" s="53"/>
      <c r="DO2476" s="53"/>
      <c r="DP2476" s="53"/>
      <c r="DQ2476" s="53"/>
      <c r="DR2476" s="53"/>
      <c r="DS2476" s="53"/>
      <c r="DT2476" s="53"/>
      <c r="DU2476" s="53"/>
      <c r="DV2476" s="53"/>
      <c r="DW2476" s="53"/>
      <c r="DX2476" s="53"/>
      <c r="DY2476" s="53"/>
      <c r="DZ2476" s="53"/>
      <c r="EA2476" s="53"/>
      <c r="EB2476" s="53"/>
      <c r="EC2476" s="53"/>
      <c r="ED2476" s="53"/>
      <c r="EE2476" s="53"/>
      <c r="EF2476" s="53"/>
      <c r="EG2476" s="53"/>
      <c r="EH2476" s="53"/>
      <c r="EI2476" s="53"/>
      <c r="EJ2476" s="53"/>
      <c r="EK2476" s="53"/>
      <c r="EL2476" s="53"/>
      <c r="EM2476" s="53"/>
      <c r="EN2476" s="53"/>
      <c r="EO2476" s="53"/>
    </row>
    <row r="2477" spans="4:145" x14ac:dyDescent="0.25">
      <c r="D2477" s="57"/>
      <c r="E2477" s="53"/>
      <c r="F2477" s="53"/>
      <c r="G2477" s="53"/>
      <c r="H2477" s="53"/>
      <c r="I2477" s="53"/>
      <c r="J2477" s="53"/>
      <c r="K2477" s="53"/>
      <c r="L2477" s="53"/>
      <c r="M2477" s="53"/>
      <c r="N2477" s="53"/>
      <c r="O2477" s="53"/>
      <c r="P2477" s="53"/>
      <c r="Q2477" s="53"/>
      <c r="R2477" s="53"/>
      <c r="S2477" s="53"/>
      <c r="T2477" s="53"/>
      <c r="U2477" s="53"/>
      <c r="V2477" s="53"/>
      <c r="W2477" s="53"/>
      <c r="X2477" s="53"/>
      <c r="Y2477" s="53"/>
      <c r="Z2477" s="53"/>
      <c r="AA2477" s="53"/>
      <c r="AB2477" s="53"/>
      <c r="AC2477" s="53"/>
      <c r="AD2477" s="53"/>
      <c r="AE2477" s="53"/>
      <c r="AF2477" s="53"/>
      <c r="AG2477" s="53"/>
      <c r="AH2477" s="53"/>
      <c r="AI2477" s="53"/>
      <c r="AJ2477" s="53"/>
      <c r="AK2477" s="53"/>
      <c r="AL2477" s="53"/>
      <c r="AM2477" s="53"/>
      <c r="AN2477" s="53"/>
      <c r="AO2477" s="53"/>
      <c r="AP2477" s="53"/>
      <c r="AQ2477" s="53"/>
      <c r="AR2477" s="53"/>
      <c r="AS2477" s="53"/>
      <c r="AT2477" s="53"/>
      <c r="AU2477" s="53"/>
      <c r="AV2477" s="53"/>
      <c r="AW2477" s="53"/>
      <c r="AX2477" s="53"/>
      <c r="AY2477" s="53"/>
      <c r="AZ2477" s="53"/>
      <c r="BA2477" s="53"/>
      <c r="BB2477" s="53"/>
      <c r="BC2477" s="53"/>
      <c r="BD2477" s="53"/>
      <c r="BE2477" s="53"/>
      <c r="BF2477" s="53"/>
      <c r="BG2477" s="53"/>
      <c r="BH2477" s="53"/>
      <c r="BI2477" s="53"/>
      <c r="BJ2477" s="53"/>
      <c r="BK2477" s="53"/>
      <c r="BL2477" s="53"/>
      <c r="BM2477" s="53"/>
      <c r="BN2477" s="53"/>
      <c r="BO2477" s="53"/>
      <c r="BP2477" s="53"/>
      <c r="BQ2477" s="53"/>
      <c r="BR2477" s="53"/>
      <c r="BS2477" s="53"/>
      <c r="BT2477" s="53"/>
      <c r="BU2477" s="53"/>
      <c r="BV2477" s="53"/>
      <c r="BW2477" s="53"/>
      <c r="BX2477" s="53"/>
      <c r="BY2477" s="53"/>
      <c r="BZ2477" s="53"/>
      <c r="CA2477" s="53"/>
      <c r="CB2477" s="53"/>
      <c r="CC2477" s="53"/>
      <c r="CD2477" s="53"/>
      <c r="CE2477" s="53"/>
      <c r="CF2477" s="53"/>
      <c r="CG2477" s="53"/>
      <c r="CH2477" s="53"/>
      <c r="CI2477" s="53"/>
      <c r="CJ2477" s="53"/>
      <c r="CK2477" s="53"/>
      <c r="CL2477" s="53"/>
      <c r="CM2477" s="53"/>
      <c r="CN2477" s="53"/>
      <c r="CO2477" s="53"/>
      <c r="CP2477" s="53"/>
      <c r="CQ2477" s="53"/>
      <c r="CR2477" s="53"/>
      <c r="CS2477" s="53"/>
      <c r="CT2477" s="53"/>
      <c r="CU2477" s="53"/>
      <c r="CV2477" s="53"/>
      <c r="CW2477" s="53"/>
      <c r="CX2477" s="53"/>
      <c r="CY2477" s="53"/>
      <c r="CZ2477" s="53"/>
      <c r="DA2477" s="53"/>
      <c r="DB2477" s="53"/>
      <c r="DC2477" s="53"/>
      <c r="DD2477" s="53"/>
      <c r="DE2477" s="53"/>
      <c r="DF2477" s="53"/>
      <c r="DG2477" s="53"/>
      <c r="DH2477" s="53"/>
      <c r="DI2477" s="53"/>
      <c r="DJ2477" s="53"/>
      <c r="DK2477" s="53"/>
      <c r="DL2477" s="53"/>
      <c r="DM2477" s="53"/>
      <c r="DN2477" s="53"/>
      <c r="DO2477" s="53"/>
      <c r="DP2477" s="53"/>
      <c r="DQ2477" s="53"/>
      <c r="DR2477" s="53"/>
      <c r="DS2477" s="53"/>
      <c r="DT2477" s="53"/>
      <c r="DU2477" s="53"/>
      <c r="DV2477" s="53"/>
      <c r="DW2477" s="53"/>
      <c r="DX2477" s="53"/>
      <c r="DY2477" s="53"/>
      <c r="DZ2477" s="53"/>
      <c r="EA2477" s="53"/>
      <c r="EB2477" s="53"/>
      <c r="EC2477" s="53"/>
      <c r="ED2477" s="53"/>
      <c r="EE2477" s="53"/>
      <c r="EF2477" s="53"/>
      <c r="EG2477" s="53"/>
      <c r="EH2477" s="53"/>
      <c r="EI2477" s="53"/>
      <c r="EJ2477" s="53"/>
      <c r="EK2477" s="53"/>
      <c r="EL2477" s="53"/>
      <c r="EM2477" s="53"/>
      <c r="EN2477" s="53"/>
      <c r="EO2477" s="53"/>
    </row>
    <row r="2478" spans="4:145" x14ac:dyDescent="0.25">
      <c r="D2478" s="57" t="s">
        <v>2977</v>
      </c>
      <c r="E2478" s="53"/>
      <c r="F2478" s="53"/>
      <c r="G2478" s="53"/>
      <c r="H2478" s="53"/>
      <c r="I2478" s="53"/>
      <c r="J2478" s="53"/>
      <c r="K2478" s="53"/>
      <c r="L2478" s="53"/>
      <c r="M2478" s="53"/>
      <c r="N2478" s="53"/>
      <c r="O2478" s="53"/>
      <c r="P2478" s="53"/>
      <c r="Q2478" s="53"/>
      <c r="R2478" s="53"/>
      <c r="S2478" s="53"/>
      <c r="T2478" s="53"/>
      <c r="U2478" s="53"/>
      <c r="V2478" s="53"/>
      <c r="W2478" s="53"/>
      <c r="X2478" s="53"/>
      <c r="Y2478" s="53"/>
      <c r="Z2478" s="53"/>
      <c r="AA2478" s="53"/>
      <c r="AB2478" s="53"/>
      <c r="AC2478" s="53"/>
      <c r="AD2478" s="53"/>
      <c r="AE2478" s="53"/>
      <c r="AF2478" s="53"/>
      <c r="AG2478" s="53"/>
      <c r="AH2478" s="53"/>
      <c r="AI2478" s="53"/>
      <c r="AJ2478" s="53"/>
      <c r="AK2478" s="53"/>
      <c r="AL2478" s="53"/>
      <c r="AM2478" s="53"/>
      <c r="AN2478" s="53"/>
      <c r="AO2478" s="53"/>
      <c r="AP2478" s="53"/>
      <c r="AQ2478" s="53"/>
      <c r="AR2478" s="53"/>
      <c r="AS2478" s="53"/>
      <c r="AT2478" s="53"/>
      <c r="AU2478" s="53"/>
      <c r="AV2478" s="53"/>
      <c r="AW2478" s="53"/>
      <c r="AX2478" s="53"/>
      <c r="AY2478" s="53"/>
      <c r="AZ2478" s="53"/>
      <c r="BA2478" s="53"/>
      <c r="BB2478" s="53"/>
      <c r="BC2478" s="53"/>
      <c r="BD2478" s="53"/>
      <c r="BE2478" s="53"/>
      <c r="BF2478" s="53"/>
      <c r="BG2478" s="53"/>
      <c r="BH2478" s="53"/>
      <c r="BI2478" s="53"/>
      <c r="BJ2478" s="53"/>
      <c r="BK2478" s="53"/>
      <c r="BL2478" s="53"/>
      <c r="BM2478" s="53"/>
      <c r="BN2478" s="53"/>
      <c r="BO2478" s="53"/>
      <c r="BP2478" s="53"/>
      <c r="BQ2478" s="53"/>
      <c r="BR2478" s="53"/>
      <c r="BS2478" s="53"/>
      <c r="BT2478" s="53"/>
      <c r="BU2478" s="53"/>
      <c r="BV2478" s="53"/>
      <c r="BW2478" s="53"/>
      <c r="BX2478" s="53"/>
      <c r="BY2478" s="53"/>
      <c r="BZ2478" s="53"/>
      <c r="CA2478" s="53"/>
      <c r="CB2478" s="53"/>
      <c r="CC2478" s="53"/>
      <c r="CD2478" s="53"/>
      <c r="CE2478" s="53"/>
      <c r="CF2478" s="53"/>
      <c r="CG2478" s="53"/>
      <c r="CH2478" s="53"/>
      <c r="CI2478" s="53"/>
      <c r="CJ2478" s="53"/>
      <c r="CK2478" s="53"/>
      <c r="CL2478" s="53"/>
      <c r="CM2478" s="53"/>
      <c r="CN2478" s="53"/>
      <c r="CO2478" s="53"/>
      <c r="CP2478" s="53"/>
      <c r="CQ2478" s="53"/>
      <c r="CR2478" s="53"/>
      <c r="CS2478" s="53"/>
      <c r="CT2478" s="53"/>
      <c r="CU2478" s="53"/>
      <c r="CV2478" s="53"/>
      <c r="CW2478" s="53"/>
      <c r="CX2478" s="53"/>
      <c r="CY2478" s="53"/>
      <c r="CZ2478" s="53"/>
      <c r="DA2478" s="53"/>
      <c r="DB2478" s="53"/>
      <c r="DC2478" s="53"/>
      <c r="DD2478" s="53"/>
      <c r="DE2478" s="53"/>
      <c r="DF2478" s="53"/>
      <c r="DG2478" s="53"/>
      <c r="DH2478" s="53"/>
      <c r="DI2478" s="53"/>
      <c r="DJ2478" s="53"/>
      <c r="DK2478" s="53"/>
      <c r="DL2478" s="53"/>
      <c r="DM2478" s="53"/>
      <c r="DN2478" s="53"/>
      <c r="DO2478" s="53"/>
      <c r="DP2478" s="53"/>
      <c r="DQ2478" s="53"/>
      <c r="DR2478" s="53"/>
      <c r="DS2478" s="53"/>
      <c r="DT2478" s="53"/>
      <c r="DU2478" s="53"/>
      <c r="DV2478" s="53"/>
      <c r="DW2478" s="53"/>
      <c r="DX2478" s="53"/>
      <c r="DY2478" s="53"/>
      <c r="DZ2478" s="53"/>
      <c r="EA2478" s="53"/>
      <c r="EB2478" s="53"/>
      <c r="EC2478" s="53"/>
      <c r="ED2478" s="53"/>
      <c r="EE2478" s="53"/>
      <c r="EF2478" s="53"/>
      <c r="EG2478" s="53"/>
      <c r="EH2478" s="53"/>
      <c r="EI2478" s="53"/>
      <c r="EJ2478" s="53"/>
      <c r="EK2478" s="53"/>
      <c r="EL2478" s="53"/>
      <c r="EM2478" s="53"/>
      <c r="EN2478" s="53"/>
      <c r="EO2478" s="53"/>
    </row>
    <row r="2479" spans="4:145" x14ac:dyDescent="0.25">
      <c r="D2479" s="57" t="s">
        <v>2976</v>
      </c>
      <c r="E2479" s="53"/>
      <c r="F2479" s="53"/>
      <c r="G2479" s="53"/>
      <c r="H2479" s="53"/>
      <c r="I2479" s="53"/>
      <c r="J2479" s="53"/>
      <c r="K2479" s="53"/>
      <c r="L2479" s="53"/>
      <c r="M2479" s="53"/>
      <c r="N2479" s="53"/>
      <c r="O2479" s="53"/>
      <c r="P2479" s="53"/>
      <c r="Q2479" s="53"/>
      <c r="R2479" s="53"/>
      <c r="S2479" s="53"/>
      <c r="T2479" s="53"/>
      <c r="U2479" s="53"/>
      <c r="V2479" s="53"/>
      <c r="W2479" s="53"/>
      <c r="X2479" s="53"/>
      <c r="Y2479" s="53"/>
      <c r="Z2479" s="53"/>
      <c r="AA2479" s="53"/>
      <c r="AB2479" s="53"/>
      <c r="AC2479" s="53"/>
      <c r="AD2479" s="53"/>
      <c r="AE2479" s="53"/>
      <c r="AF2479" s="53"/>
      <c r="AG2479" s="53"/>
      <c r="AH2479" s="53"/>
      <c r="AI2479" s="53"/>
      <c r="AJ2479" s="53"/>
      <c r="AK2479" s="53"/>
      <c r="AL2479" s="53"/>
      <c r="AM2479" s="53"/>
      <c r="AN2479" s="53"/>
      <c r="AO2479" s="53"/>
      <c r="AP2479" s="53"/>
      <c r="AQ2479" s="53"/>
      <c r="AR2479" s="53"/>
      <c r="AS2479" s="53"/>
      <c r="AT2479" s="53"/>
      <c r="AU2479" s="53"/>
      <c r="AV2479" s="53"/>
      <c r="AW2479" s="53"/>
      <c r="AX2479" s="53"/>
      <c r="AY2479" s="53"/>
      <c r="AZ2479" s="53"/>
      <c r="BA2479" s="53"/>
      <c r="BB2479" s="53"/>
      <c r="BC2479" s="53"/>
      <c r="BD2479" s="53"/>
      <c r="BE2479" s="53"/>
      <c r="BF2479" s="53"/>
      <c r="BG2479" s="53"/>
      <c r="BH2479" s="53"/>
      <c r="BI2479" s="53"/>
      <c r="BJ2479" s="53"/>
      <c r="BK2479" s="53"/>
      <c r="BL2479" s="53"/>
      <c r="BM2479" s="53"/>
      <c r="BN2479" s="53"/>
      <c r="BO2479" s="53"/>
      <c r="BP2479" s="53"/>
      <c r="BQ2479" s="53"/>
      <c r="BR2479" s="53"/>
      <c r="BS2479" s="53"/>
      <c r="BT2479" s="53"/>
      <c r="BU2479" s="53"/>
      <c r="BV2479" s="53"/>
      <c r="BW2479" s="53"/>
      <c r="BX2479" s="53"/>
      <c r="BY2479" s="53"/>
      <c r="BZ2479" s="53"/>
      <c r="CA2479" s="53"/>
      <c r="CB2479" s="53"/>
      <c r="CC2479" s="53"/>
      <c r="CD2479" s="53"/>
      <c r="CE2479" s="53"/>
      <c r="CF2479" s="53"/>
      <c r="CG2479" s="53"/>
      <c r="CH2479" s="53"/>
      <c r="CI2479" s="53"/>
      <c r="CJ2479" s="53"/>
      <c r="CK2479" s="53"/>
      <c r="CL2479" s="53"/>
      <c r="CM2479" s="53"/>
      <c r="CN2479" s="53"/>
      <c r="CO2479" s="53"/>
      <c r="CP2479" s="53"/>
      <c r="CQ2479" s="53"/>
      <c r="CR2479" s="53"/>
      <c r="CS2479" s="53"/>
      <c r="CT2479" s="53"/>
      <c r="CU2479" s="53"/>
      <c r="CV2479" s="53"/>
      <c r="CW2479" s="53"/>
      <c r="CX2479" s="53"/>
      <c r="CY2479" s="53"/>
      <c r="CZ2479" s="53"/>
      <c r="DA2479" s="53"/>
      <c r="DB2479" s="53"/>
      <c r="DC2479" s="53"/>
      <c r="DD2479" s="53"/>
      <c r="DE2479" s="53"/>
      <c r="DF2479" s="53"/>
      <c r="DG2479" s="53"/>
      <c r="DH2479" s="53"/>
      <c r="DI2479" s="53"/>
      <c r="DJ2479" s="53"/>
      <c r="DK2479" s="53"/>
      <c r="DL2479" s="53"/>
      <c r="DM2479" s="53"/>
      <c r="DN2479" s="53"/>
      <c r="DO2479" s="53"/>
      <c r="DP2479" s="53"/>
      <c r="DQ2479" s="53"/>
      <c r="DR2479" s="53"/>
      <c r="DS2479" s="53"/>
      <c r="DT2479" s="53"/>
      <c r="DU2479" s="53"/>
      <c r="DV2479" s="53"/>
      <c r="DW2479" s="53"/>
      <c r="DX2479" s="53"/>
      <c r="DY2479" s="53"/>
      <c r="DZ2479" s="53"/>
      <c r="EA2479" s="53"/>
      <c r="EB2479" s="53"/>
      <c r="EC2479" s="53"/>
      <c r="ED2479" s="53"/>
      <c r="EE2479" s="53"/>
      <c r="EF2479" s="53"/>
      <c r="EG2479" s="53"/>
      <c r="EH2479" s="53"/>
      <c r="EI2479" s="53"/>
      <c r="EJ2479" s="53"/>
      <c r="EK2479" s="53"/>
      <c r="EL2479" s="53"/>
      <c r="EM2479" s="53"/>
      <c r="EN2479" s="53"/>
      <c r="EO2479" s="53"/>
    </row>
    <row r="2480" spans="4:145" x14ac:dyDescent="0.25">
      <c r="D2480" s="57"/>
      <c r="E2480" s="53"/>
      <c r="F2480" s="53"/>
      <c r="G2480" s="53"/>
      <c r="H2480" s="53"/>
      <c r="I2480" s="53"/>
      <c r="J2480" s="53"/>
      <c r="K2480" s="53"/>
      <c r="L2480" s="53"/>
      <c r="M2480" s="53"/>
      <c r="N2480" s="53"/>
      <c r="O2480" s="53"/>
      <c r="P2480" s="53"/>
      <c r="Q2480" s="53"/>
      <c r="R2480" s="53"/>
      <c r="S2480" s="53"/>
      <c r="T2480" s="53"/>
      <c r="U2480" s="53"/>
      <c r="V2480" s="53"/>
      <c r="W2480" s="53"/>
      <c r="X2480" s="53"/>
      <c r="Y2480" s="53"/>
      <c r="Z2480" s="53"/>
      <c r="AA2480" s="53"/>
      <c r="AB2480" s="53"/>
      <c r="AC2480" s="53"/>
      <c r="AD2480" s="53"/>
      <c r="AE2480" s="53"/>
      <c r="AF2480" s="53"/>
      <c r="AG2480" s="53"/>
      <c r="AH2480" s="53"/>
      <c r="AI2480" s="53"/>
      <c r="AJ2480" s="53"/>
      <c r="AK2480" s="53"/>
      <c r="AL2480" s="53"/>
      <c r="AM2480" s="53"/>
      <c r="AN2480" s="53"/>
      <c r="AO2480" s="53"/>
      <c r="AP2480" s="53"/>
      <c r="AQ2480" s="53"/>
      <c r="AR2480" s="53"/>
      <c r="AS2480" s="53"/>
      <c r="AT2480" s="53"/>
      <c r="AU2480" s="53"/>
      <c r="AV2480" s="53"/>
      <c r="AW2480" s="53"/>
      <c r="AX2480" s="53"/>
      <c r="AY2480" s="53"/>
      <c r="AZ2480" s="53"/>
      <c r="BA2480" s="53"/>
      <c r="BB2480" s="53"/>
      <c r="BC2480" s="53"/>
      <c r="BD2480" s="53"/>
      <c r="BE2480" s="53"/>
      <c r="BF2480" s="53"/>
      <c r="BG2480" s="53"/>
      <c r="BH2480" s="53"/>
      <c r="BI2480" s="53"/>
      <c r="BJ2480" s="53"/>
      <c r="BK2480" s="53"/>
      <c r="BL2480" s="53"/>
      <c r="BM2480" s="53"/>
      <c r="BN2480" s="53"/>
      <c r="BO2480" s="53"/>
      <c r="BP2480" s="53"/>
      <c r="BQ2480" s="53"/>
      <c r="BR2480" s="53"/>
      <c r="BS2480" s="53"/>
      <c r="BT2480" s="53"/>
      <c r="BU2480" s="53"/>
      <c r="BV2480" s="53"/>
      <c r="BW2480" s="53"/>
      <c r="BX2480" s="53"/>
      <c r="BY2480" s="53"/>
      <c r="BZ2480" s="53"/>
      <c r="CA2480" s="53"/>
      <c r="CB2480" s="53"/>
      <c r="CC2480" s="53"/>
      <c r="CD2480" s="53"/>
      <c r="CE2480" s="53"/>
      <c r="CF2480" s="53"/>
      <c r="CG2480" s="53"/>
      <c r="CH2480" s="53"/>
      <c r="CI2480" s="53"/>
      <c r="CJ2480" s="53"/>
      <c r="CK2480" s="53"/>
      <c r="CL2480" s="53"/>
      <c r="CM2480" s="53"/>
      <c r="CN2480" s="53"/>
      <c r="CO2480" s="53"/>
      <c r="CP2480" s="53"/>
      <c r="CQ2480" s="53"/>
      <c r="CR2480" s="53"/>
      <c r="CS2480" s="53"/>
      <c r="CT2480" s="53"/>
      <c r="CU2480" s="53"/>
      <c r="CV2480" s="53"/>
      <c r="CW2480" s="53"/>
      <c r="CX2480" s="53"/>
      <c r="CY2480" s="53"/>
      <c r="CZ2480" s="53"/>
      <c r="DA2480" s="53"/>
      <c r="DB2480" s="53"/>
      <c r="DC2480" s="53"/>
      <c r="DD2480" s="53"/>
      <c r="DE2480" s="53"/>
      <c r="DF2480" s="53"/>
      <c r="DG2480" s="53"/>
      <c r="DH2480" s="53"/>
      <c r="DI2480" s="53"/>
      <c r="DJ2480" s="53"/>
      <c r="DK2480" s="53"/>
      <c r="DL2480" s="53"/>
      <c r="DM2480" s="53"/>
      <c r="DN2480" s="53"/>
      <c r="DO2480" s="53"/>
      <c r="DP2480" s="53"/>
      <c r="DQ2480" s="53"/>
      <c r="DR2480" s="53"/>
      <c r="DS2480" s="53"/>
      <c r="DT2480" s="53"/>
      <c r="DU2480" s="53"/>
      <c r="DV2480" s="53"/>
      <c r="DW2480" s="53"/>
      <c r="DX2480" s="53"/>
      <c r="DY2480" s="53"/>
      <c r="DZ2480" s="53"/>
      <c r="EA2480" s="53"/>
      <c r="EB2480" s="53"/>
      <c r="EC2480" s="53"/>
      <c r="ED2480" s="53"/>
      <c r="EE2480" s="53"/>
      <c r="EF2480" s="53"/>
      <c r="EG2480" s="53"/>
      <c r="EH2480" s="53"/>
      <c r="EI2480" s="53"/>
      <c r="EJ2480" s="53"/>
      <c r="EK2480" s="53"/>
      <c r="EL2480" s="53"/>
      <c r="EM2480" s="53"/>
      <c r="EN2480" s="53"/>
      <c r="EO2480" s="53"/>
    </row>
    <row r="2481" spans="4:145" x14ac:dyDescent="0.25">
      <c r="D2481" s="57" t="s">
        <v>2978</v>
      </c>
      <c r="E2481" s="53"/>
      <c r="F2481" s="53"/>
      <c r="G2481" s="53"/>
      <c r="H2481" s="53"/>
      <c r="I2481" s="53"/>
      <c r="J2481" s="53"/>
      <c r="K2481" s="53"/>
      <c r="L2481" s="53"/>
      <c r="M2481" s="53"/>
      <c r="N2481" s="53"/>
      <c r="O2481" s="53"/>
      <c r="P2481" s="53"/>
      <c r="Q2481" s="53"/>
      <c r="R2481" s="53"/>
      <c r="S2481" s="53"/>
      <c r="T2481" s="53"/>
      <c r="U2481" s="53"/>
      <c r="V2481" s="53"/>
      <c r="W2481" s="53"/>
      <c r="X2481" s="53"/>
      <c r="Y2481" s="53"/>
      <c r="Z2481" s="53"/>
      <c r="AA2481" s="53"/>
      <c r="AB2481" s="53"/>
      <c r="AC2481" s="53"/>
      <c r="AD2481" s="53"/>
      <c r="AE2481" s="53"/>
      <c r="AF2481" s="53"/>
      <c r="AG2481" s="53"/>
      <c r="AH2481" s="53"/>
      <c r="AI2481" s="53"/>
      <c r="AJ2481" s="53"/>
      <c r="AK2481" s="53"/>
      <c r="AL2481" s="53"/>
      <c r="AM2481" s="53"/>
      <c r="AN2481" s="53"/>
      <c r="AO2481" s="53"/>
      <c r="AP2481" s="53"/>
      <c r="AQ2481" s="53"/>
      <c r="AR2481" s="53"/>
      <c r="AS2481" s="53"/>
      <c r="AT2481" s="53"/>
      <c r="AU2481" s="53"/>
      <c r="AV2481" s="53"/>
      <c r="AW2481" s="53"/>
      <c r="AX2481" s="53"/>
      <c r="AY2481" s="53"/>
      <c r="AZ2481" s="53"/>
      <c r="BA2481" s="53"/>
      <c r="BB2481" s="53"/>
      <c r="BC2481" s="53"/>
      <c r="BD2481" s="53"/>
      <c r="BE2481" s="53"/>
      <c r="BF2481" s="53"/>
      <c r="BG2481" s="53"/>
      <c r="BH2481" s="53"/>
      <c r="BI2481" s="53"/>
      <c r="BJ2481" s="53"/>
      <c r="BK2481" s="53"/>
      <c r="BL2481" s="53"/>
      <c r="BM2481" s="53"/>
      <c r="BN2481" s="53"/>
      <c r="BO2481" s="53"/>
      <c r="BP2481" s="53"/>
      <c r="BQ2481" s="53"/>
      <c r="BR2481" s="53"/>
      <c r="BS2481" s="53"/>
      <c r="BT2481" s="53"/>
      <c r="BU2481" s="53"/>
      <c r="BV2481" s="53"/>
      <c r="BW2481" s="53"/>
      <c r="BX2481" s="53"/>
      <c r="BY2481" s="53"/>
      <c r="BZ2481" s="53"/>
      <c r="CA2481" s="53"/>
      <c r="CB2481" s="53"/>
      <c r="CC2481" s="53"/>
      <c r="CD2481" s="53"/>
      <c r="CE2481" s="53"/>
      <c r="CF2481" s="53"/>
      <c r="CG2481" s="53"/>
      <c r="CH2481" s="53"/>
      <c r="CI2481" s="53"/>
      <c r="CJ2481" s="53"/>
      <c r="CK2481" s="53"/>
      <c r="CL2481" s="53"/>
      <c r="CM2481" s="53"/>
      <c r="CN2481" s="53"/>
      <c r="CO2481" s="53"/>
      <c r="CP2481" s="53"/>
      <c r="CQ2481" s="53"/>
      <c r="CR2481" s="53"/>
      <c r="CS2481" s="53"/>
      <c r="CT2481" s="53"/>
      <c r="CU2481" s="53"/>
      <c r="CV2481" s="53"/>
      <c r="CW2481" s="53"/>
      <c r="CX2481" s="53"/>
      <c r="CY2481" s="53"/>
      <c r="CZ2481" s="53"/>
      <c r="DA2481" s="53"/>
      <c r="DB2481" s="53"/>
      <c r="DC2481" s="53"/>
      <c r="DD2481" s="53"/>
      <c r="DE2481" s="53"/>
      <c r="DF2481" s="53"/>
      <c r="DG2481" s="53"/>
      <c r="DH2481" s="53"/>
      <c r="DI2481" s="53"/>
      <c r="DJ2481" s="53"/>
      <c r="DK2481" s="53"/>
      <c r="DL2481" s="53"/>
      <c r="DM2481" s="53"/>
      <c r="DN2481" s="53"/>
      <c r="DO2481" s="53"/>
      <c r="DP2481" s="53"/>
      <c r="DQ2481" s="53"/>
      <c r="DR2481" s="53"/>
      <c r="DS2481" s="53"/>
      <c r="DT2481" s="53"/>
      <c r="DU2481" s="53"/>
      <c r="DV2481" s="53"/>
      <c r="DW2481" s="53"/>
      <c r="DX2481" s="53"/>
      <c r="DY2481" s="53"/>
      <c r="DZ2481" s="53"/>
      <c r="EA2481" s="53"/>
      <c r="EB2481" s="53"/>
      <c r="EC2481" s="53"/>
      <c r="ED2481" s="53"/>
      <c r="EE2481" s="53"/>
      <c r="EF2481" s="53"/>
      <c r="EG2481" s="53"/>
      <c r="EH2481" s="53"/>
      <c r="EI2481" s="53"/>
      <c r="EJ2481" s="53"/>
      <c r="EK2481" s="53"/>
      <c r="EL2481" s="53"/>
      <c r="EM2481" s="53"/>
      <c r="EN2481" s="53"/>
      <c r="EO2481" s="53"/>
    </row>
    <row r="2482" spans="4:145" x14ac:dyDescent="0.25">
      <c r="D2482" s="57" t="s">
        <v>2975</v>
      </c>
      <c r="E2482" s="53"/>
      <c r="F2482" s="53"/>
      <c r="G2482" s="53"/>
      <c r="H2482" s="53"/>
      <c r="I2482" s="53"/>
      <c r="J2482" s="53"/>
      <c r="K2482" s="53"/>
      <c r="L2482" s="53"/>
      <c r="M2482" s="53"/>
      <c r="N2482" s="53"/>
      <c r="O2482" s="53"/>
      <c r="P2482" s="53"/>
      <c r="Q2482" s="53"/>
      <c r="R2482" s="53"/>
      <c r="S2482" s="53"/>
      <c r="T2482" s="53"/>
      <c r="U2482" s="53"/>
      <c r="V2482" s="53"/>
      <c r="W2482" s="53"/>
      <c r="X2482" s="53"/>
      <c r="Y2482" s="53"/>
      <c r="Z2482" s="53"/>
      <c r="AA2482" s="53"/>
      <c r="AB2482" s="53"/>
      <c r="AC2482" s="53"/>
      <c r="AD2482" s="53"/>
      <c r="AE2482" s="53"/>
      <c r="AF2482" s="53"/>
      <c r="AG2482" s="53"/>
      <c r="AH2482" s="53"/>
      <c r="AI2482" s="53"/>
      <c r="AJ2482" s="53"/>
      <c r="AK2482" s="53"/>
      <c r="AL2482" s="53"/>
      <c r="AM2482" s="53"/>
      <c r="AN2482" s="53"/>
      <c r="AO2482" s="53"/>
      <c r="AP2482" s="53"/>
      <c r="AQ2482" s="53"/>
      <c r="AR2482" s="53"/>
      <c r="AS2482" s="53"/>
      <c r="AT2482" s="53"/>
      <c r="AU2482" s="53"/>
      <c r="AV2482" s="53"/>
      <c r="AW2482" s="53"/>
      <c r="AX2482" s="53"/>
      <c r="AY2482" s="53"/>
      <c r="AZ2482" s="53"/>
      <c r="BA2482" s="53"/>
      <c r="BB2482" s="53"/>
      <c r="BC2482" s="53"/>
      <c r="BD2482" s="53"/>
      <c r="BE2482" s="53"/>
      <c r="BF2482" s="53"/>
      <c r="BG2482" s="53"/>
      <c r="BH2482" s="53"/>
      <c r="BI2482" s="53"/>
      <c r="BJ2482" s="53"/>
      <c r="BK2482" s="53"/>
      <c r="BL2482" s="53"/>
      <c r="BM2482" s="53"/>
      <c r="BN2482" s="53"/>
      <c r="BO2482" s="53"/>
      <c r="BP2482" s="53"/>
      <c r="BQ2482" s="53"/>
      <c r="BR2482" s="53"/>
      <c r="BS2482" s="53"/>
      <c r="BT2482" s="53"/>
      <c r="BU2482" s="53"/>
      <c r="BV2482" s="53"/>
      <c r="BW2482" s="53"/>
      <c r="BX2482" s="53"/>
      <c r="BY2482" s="53"/>
      <c r="BZ2482" s="53"/>
      <c r="CA2482" s="53"/>
      <c r="CB2482" s="53"/>
      <c r="CC2482" s="53"/>
      <c r="CD2482" s="53"/>
      <c r="CE2482" s="53"/>
      <c r="CF2482" s="53"/>
      <c r="CG2482" s="53"/>
      <c r="CH2482" s="53"/>
      <c r="CI2482" s="53"/>
      <c r="CJ2482" s="53"/>
      <c r="CK2482" s="53"/>
      <c r="CL2482" s="53"/>
      <c r="CM2482" s="53"/>
      <c r="CN2482" s="53"/>
      <c r="CO2482" s="53"/>
      <c r="CP2482" s="53"/>
      <c r="CQ2482" s="53"/>
      <c r="CR2482" s="53"/>
      <c r="CS2482" s="53"/>
      <c r="CT2482" s="53"/>
      <c r="CU2482" s="53"/>
      <c r="CV2482" s="53"/>
      <c r="CW2482" s="53"/>
      <c r="CX2482" s="53"/>
      <c r="CY2482" s="53"/>
      <c r="CZ2482" s="53"/>
      <c r="DA2482" s="53"/>
      <c r="DB2482" s="53"/>
      <c r="DC2482" s="53"/>
      <c r="DD2482" s="53"/>
      <c r="DE2482" s="53"/>
      <c r="DF2482" s="53"/>
      <c r="DG2482" s="53"/>
      <c r="DH2482" s="53"/>
      <c r="DI2482" s="53"/>
      <c r="DJ2482" s="53"/>
      <c r="DK2482" s="53"/>
      <c r="DL2482" s="53"/>
      <c r="DM2482" s="53"/>
      <c r="DN2482" s="53"/>
      <c r="DO2482" s="53"/>
      <c r="DP2482" s="53"/>
      <c r="DQ2482" s="53"/>
      <c r="DR2482" s="53"/>
      <c r="DS2482" s="53"/>
      <c r="DT2482" s="53"/>
      <c r="DU2482" s="53"/>
      <c r="DV2482" s="53"/>
      <c r="DW2482" s="53"/>
      <c r="DX2482" s="53"/>
      <c r="DY2482" s="53"/>
      <c r="DZ2482" s="53"/>
      <c r="EA2482" s="53"/>
      <c r="EB2482" s="53"/>
      <c r="EC2482" s="53"/>
      <c r="ED2482" s="53"/>
      <c r="EE2482" s="53"/>
      <c r="EF2482" s="53"/>
      <c r="EG2482" s="53"/>
      <c r="EH2482" s="53"/>
      <c r="EI2482" s="53"/>
      <c r="EJ2482" s="53"/>
      <c r="EK2482" s="53"/>
      <c r="EL2482" s="53"/>
      <c r="EM2482" s="53"/>
      <c r="EN2482" s="53"/>
      <c r="EO2482" s="53"/>
    </row>
    <row r="2483" spans="4:145" x14ac:dyDescent="0.25">
      <c r="D2483" s="57"/>
      <c r="E2483" s="53"/>
      <c r="F2483" s="53"/>
      <c r="G2483" s="53"/>
      <c r="H2483" s="53"/>
      <c r="I2483" s="53"/>
      <c r="J2483" s="53"/>
      <c r="K2483" s="53"/>
      <c r="L2483" s="53"/>
      <c r="M2483" s="53"/>
      <c r="N2483" s="53"/>
      <c r="O2483" s="53"/>
      <c r="P2483" s="53"/>
      <c r="Q2483" s="53"/>
      <c r="R2483" s="53"/>
      <c r="S2483" s="53"/>
      <c r="T2483" s="53"/>
      <c r="U2483" s="53"/>
      <c r="V2483" s="53"/>
      <c r="W2483" s="53"/>
      <c r="X2483" s="53"/>
      <c r="Y2483" s="53"/>
      <c r="Z2483" s="53"/>
      <c r="AA2483" s="53"/>
      <c r="AB2483" s="53"/>
      <c r="AC2483" s="53"/>
      <c r="AD2483" s="53"/>
      <c r="AE2483" s="53"/>
      <c r="AF2483" s="53"/>
      <c r="AG2483" s="53"/>
      <c r="AH2483" s="53"/>
      <c r="AI2483" s="53"/>
      <c r="AJ2483" s="53"/>
      <c r="AK2483" s="53"/>
      <c r="AL2483" s="53"/>
      <c r="AM2483" s="53"/>
      <c r="AN2483" s="53"/>
      <c r="AO2483" s="53"/>
      <c r="AP2483" s="53"/>
      <c r="AQ2483" s="53"/>
      <c r="AR2483" s="53"/>
      <c r="AS2483" s="53"/>
      <c r="AT2483" s="53"/>
      <c r="AU2483" s="53"/>
      <c r="AV2483" s="53"/>
      <c r="AW2483" s="53"/>
      <c r="AX2483" s="53"/>
      <c r="AY2483" s="53"/>
      <c r="AZ2483" s="53"/>
      <c r="BA2483" s="53"/>
      <c r="BB2483" s="53"/>
      <c r="BC2483" s="53"/>
      <c r="BD2483" s="53"/>
      <c r="BE2483" s="53"/>
      <c r="BF2483" s="53"/>
      <c r="BG2483" s="53"/>
      <c r="BH2483" s="53"/>
      <c r="BI2483" s="53"/>
      <c r="BJ2483" s="53"/>
      <c r="BK2483" s="53"/>
      <c r="BL2483" s="53"/>
      <c r="BM2483" s="53"/>
      <c r="BN2483" s="53"/>
      <c r="BO2483" s="53"/>
      <c r="BP2483" s="53"/>
      <c r="BQ2483" s="53"/>
      <c r="BR2483" s="53"/>
      <c r="BS2483" s="53"/>
      <c r="BT2483" s="53"/>
      <c r="BU2483" s="53"/>
      <c r="BV2483" s="53"/>
      <c r="BW2483" s="53"/>
      <c r="BX2483" s="53"/>
      <c r="BY2483" s="53"/>
      <c r="BZ2483" s="53"/>
      <c r="CA2483" s="53"/>
      <c r="CB2483" s="53"/>
      <c r="CC2483" s="53"/>
      <c r="CD2483" s="53"/>
      <c r="CE2483" s="53"/>
      <c r="CF2483" s="53"/>
      <c r="CG2483" s="53"/>
      <c r="CH2483" s="53"/>
      <c r="CI2483" s="53"/>
      <c r="CJ2483" s="53"/>
      <c r="CK2483" s="53"/>
      <c r="CL2483" s="53"/>
      <c r="CM2483" s="53"/>
      <c r="CN2483" s="53"/>
      <c r="CO2483" s="53"/>
      <c r="CP2483" s="53"/>
      <c r="CQ2483" s="53"/>
      <c r="CR2483" s="53"/>
      <c r="CS2483" s="53"/>
      <c r="CT2483" s="53"/>
      <c r="CU2483" s="53"/>
      <c r="CV2483" s="53"/>
      <c r="CW2483" s="53"/>
      <c r="CX2483" s="53"/>
      <c r="CY2483" s="53"/>
      <c r="CZ2483" s="53"/>
      <c r="DA2483" s="53"/>
      <c r="DB2483" s="53"/>
      <c r="DC2483" s="53"/>
      <c r="DD2483" s="53"/>
      <c r="DE2483" s="53"/>
      <c r="DF2483" s="53"/>
      <c r="DG2483" s="53"/>
      <c r="DH2483" s="53"/>
      <c r="DI2483" s="53"/>
      <c r="DJ2483" s="53"/>
      <c r="DK2483" s="53"/>
      <c r="DL2483" s="53"/>
      <c r="DM2483" s="53"/>
      <c r="DN2483" s="53"/>
      <c r="DO2483" s="53"/>
      <c r="DP2483" s="53"/>
      <c r="DQ2483" s="53"/>
      <c r="DR2483" s="53"/>
      <c r="DS2483" s="53"/>
      <c r="DT2483" s="53"/>
      <c r="DU2483" s="53"/>
      <c r="DV2483" s="53"/>
      <c r="DW2483" s="53"/>
      <c r="DX2483" s="53"/>
      <c r="DY2483" s="53"/>
      <c r="DZ2483" s="53"/>
      <c r="EA2483" s="53"/>
      <c r="EB2483" s="53"/>
      <c r="EC2483" s="53"/>
      <c r="ED2483" s="53"/>
      <c r="EE2483" s="53"/>
      <c r="EF2483" s="53"/>
      <c r="EG2483" s="53"/>
      <c r="EH2483" s="53"/>
      <c r="EI2483" s="53"/>
      <c r="EJ2483" s="53"/>
      <c r="EK2483" s="53"/>
      <c r="EL2483" s="53"/>
      <c r="EM2483" s="53"/>
      <c r="EN2483" s="53"/>
      <c r="EO2483" s="53"/>
    </row>
    <row r="2484" spans="4:145" x14ac:dyDescent="0.25">
      <c r="D2484" s="57" t="s">
        <v>2979</v>
      </c>
      <c r="E2484" s="53"/>
      <c r="F2484" s="53"/>
      <c r="G2484" s="53"/>
      <c r="H2484" s="53"/>
      <c r="I2484" s="53"/>
      <c r="J2484" s="53"/>
      <c r="K2484" s="53"/>
      <c r="L2484" s="53"/>
      <c r="M2484" s="53"/>
      <c r="N2484" s="53"/>
      <c r="O2484" s="53"/>
      <c r="P2484" s="53"/>
      <c r="Q2484" s="53"/>
      <c r="R2484" s="53"/>
      <c r="S2484" s="53"/>
      <c r="T2484" s="53"/>
      <c r="U2484" s="53"/>
      <c r="V2484" s="53"/>
      <c r="W2484" s="53"/>
      <c r="X2484" s="53"/>
      <c r="Y2484" s="53"/>
      <c r="Z2484" s="53"/>
      <c r="AA2484" s="53"/>
      <c r="AB2484" s="53"/>
      <c r="AC2484" s="53"/>
      <c r="AD2484" s="53"/>
      <c r="AE2484" s="53"/>
      <c r="AF2484" s="53"/>
      <c r="AG2484" s="53"/>
      <c r="AH2484" s="53"/>
      <c r="AI2484" s="53"/>
      <c r="AJ2484" s="53"/>
      <c r="AK2484" s="53"/>
      <c r="AL2484" s="53"/>
      <c r="AM2484" s="53"/>
      <c r="AN2484" s="53"/>
      <c r="AO2484" s="53"/>
      <c r="AP2484" s="53"/>
      <c r="AQ2484" s="53"/>
      <c r="AR2484" s="53"/>
      <c r="AS2484" s="53"/>
      <c r="AT2484" s="53"/>
      <c r="AU2484" s="53"/>
      <c r="AV2484" s="53"/>
      <c r="AW2484" s="53"/>
      <c r="AX2484" s="53"/>
      <c r="AY2484" s="53"/>
      <c r="AZ2484" s="53"/>
      <c r="BA2484" s="53"/>
      <c r="BB2484" s="53"/>
      <c r="BC2484" s="53"/>
      <c r="BD2484" s="53"/>
      <c r="BE2484" s="53"/>
      <c r="BF2484" s="53"/>
      <c r="BG2484" s="53"/>
      <c r="BH2484" s="53"/>
      <c r="BI2484" s="53"/>
      <c r="BJ2484" s="53"/>
      <c r="BK2484" s="53"/>
      <c r="BL2484" s="53"/>
      <c r="BM2484" s="53"/>
      <c r="BN2484" s="53"/>
      <c r="BO2484" s="53"/>
      <c r="BP2484" s="53"/>
      <c r="BQ2484" s="53"/>
      <c r="BR2484" s="53"/>
      <c r="BS2484" s="53"/>
      <c r="BT2484" s="53"/>
      <c r="BU2484" s="53"/>
      <c r="BV2484" s="53"/>
      <c r="BW2484" s="53"/>
      <c r="BX2484" s="53"/>
      <c r="BY2484" s="53"/>
      <c r="BZ2484" s="53"/>
      <c r="CA2484" s="53"/>
      <c r="CB2484" s="53"/>
      <c r="CC2484" s="53"/>
      <c r="CD2484" s="53"/>
      <c r="CE2484" s="53"/>
      <c r="CF2484" s="53"/>
      <c r="CG2484" s="53"/>
      <c r="CH2484" s="53"/>
      <c r="CI2484" s="53"/>
      <c r="CJ2484" s="53"/>
      <c r="CK2484" s="53"/>
      <c r="CL2484" s="53"/>
      <c r="CM2484" s="53"/>
      <c r="CN2484" s="53"/>
      <c r="CO2484" s="53"/>
      <c r="CP2484" s="53"/>
      <c r="CQ2484" s="53"/>
      <c r="CR2484" s="53"/>
      <c r="CS2484" s="53"/>
      <c r="CT2484" s="53"/>
      <c r="CU2484" s="53"/>
      <c r="CV2484" s="53"/>
      <c r="CW2484" s="53"/>
      <c r="CX2484" s="53"/>
      <c r="CY2484" s="53"/>
      <c r="CZ2484" s="53"/>
      <c r="DA2484" s="53"/>
      <c r="DB2484" s="53"/>
      <c r="DC2484" s="53"/>
      <c r="DD2484" s="53"/>
      <c r="DE2484" s="53"/>
      <c r="DF2484" s="53"/>
      <c r="DG2484" s="53"/>
      <c r="DH2484" s="53"/>
      <c r="DI2484" s="53"/>
      <c r="DJ2484" s="53"/>
      <c r="DK2484" s="53"/>
      <c r="DL2484" s="53"/>
      <c r="DM2484" s="53"/>
      <c r="DN2484" s="53"/>
      <c r="DO2484" s="53"/>
      <c r="DP2484" s="53"/>
      <c r="DQ2484" s="53"/>
      <c r="DR2484" s="53"/>
      <c r="DS2484" s="53"/>
      <c r="DT2484" s="53"/>
      <c r="DU2484" s="53"/>
      <c r="DV2484" s="53"/>
      <c r="DW2484" s="53"/>
      <c r="DX2484" s="53"/>
      <c r="DY2484" s="53"/>
      <c r="DZ2484" s="53"/>
      <c r="EA2484" s="53"/>
      <c r="EB2484" s="53"/>
      <c r="EC2484" s="53"/>
      <c r="ED2484" s="53"/>
      <c r="EE2484" s="53"/>
      <c r="EF2484" s="53"/>
      <c r="EG2484" s="53"/>
      <c r="EH2484" s="53"/>
      <c r="EI2484" s="53"/>
      <c r="EJ2484" s="53"/>
      <c r="EK2484" s="53"/>
      <c r="EL2484" s="53"/>
      <c r="EM2484" s="53"/>
      <c r="EN2484" s="53"/>
      <c r="EO2484" s="53"/>
    </row>
    <row r="2485" spans="4:145" x14ac:dyDescent="0.25">
      <c r="D2485" s="57" t="s">
        <v>2980</v>
      </c>
      <c r="E2485" s="53"/>
      <c r="F2485" s="53"/>
      <c r="G2485" s="53"/>
      <c r="H2485" s="53"/>
      <c r="I2485" s="53"/>
      <c r="J2485" s="53"/>
      <c r="K2485" s="53"/>
      <c r="L2485" s="53"/>
      <c r="M2485" s="53"/>
      <c r="N2485" s="53"/>
      <c r="O2485" s="53"/>
      <c r="P2485" s="53"/>
      <c r="Q2485" s="53"/>
      <c r="R2485" s="53"/>
      <c r="S2485" s="53"/>
      <c r="T2485" s="53"/>
      <c r="U2485" s="53"/>
      <c r="V2485" s="53"/>
      <c r="W2485" s="53"/>
      <c r="X2485" s="53"/>
      <c r="Y2485" s="53"/>
      <c r="Z2485" s="53"/>
      <c r="AA2485" s="53"/>
      <c r="AB2485" s="53"/>
      <c r="AC2485" s="53"/>
      <c r="AD2485" s="53"/>
      <c r="AE2485" s="53"/>
      <c r="AF2485" s="53"/>
      <c r="AG2485" s="53"/>
      <c r="AH2485" s="53"/>
      <c r="AI2485" s="53"/>
      <c r="AJ2485" s="53"/>
      <c r="AK2485" s="53"/>
      <c r="AL2485" s="53"/>
      <c r="AM2485" s="53"/>
      <c r="AN2485" s="53"/>
      <c r="AO2485" s="53"/>
      <c r="AP2485" s="53"/>
      <c r="AQ2485" s="53"/>
      <c r="AR2485" s="53"/>
      <c r="AS2485" s="53"/>
      <c r="AT2485" s="53"/>
      <c r="AU2485" s="53"/>
      <c r="AV2485" s="53"/>
      <c r="AW2485" s="53"/>
      <c r="AX2485" s="53"/>
      <c r="AY2485" s="53"/>
      <c r="AZ2485" s="53"/>
      <c r="BA2485" s="53"/>
      <c r="BB2485" s="53"/>
      <c r="BC2485" s="53"/>
      <c r="BD2485" s="53"/>
      <c r="BE2485" s="53"/>
      <c r="BF2485" s="53"/>
      <c r="BG2485" s="53"/>
      <c r="BH2485" s="53"/>
      <c r="BI2485" s="53"/>
      <c r="BJ2485" s="53"/>
      <c r="BK2485" s="53"/>
      <c r="BL2485" s="53"/>
      <c r="BM2485" s="53"/>
      <c r="BN2485" s="53"/>
      <c r="BO2485" s="53"/>
      <c r="BP2485" s="53"/>
      <c r="BQ2485" s="53"/>
      <c r="BR2485" s="53"/>
      <c r="BS2485" s="53"/>
      <c r="BT2485" s="53"/>
      <c r="BU2485" s="53"/>
      <c r="BV2485" s="53"/>
      <c r="BW2485" s="53"/>
      <c r="BX2485" s="53"/>
      <c r="BY2485" s="53"/>
      <c r="BZ2485" s="53"/>
      <c r="CA2485" s="53"/>
      <c r="CB2485" s="53"/>
      <c r="CC2485" s="53"/>
      <c r="CD2485" s="53"/>
      <c r="CE2485" s="53"/>
      <c r="CF2485" s="53"/>
      <c r="CG2485" s="53"/>
      <c r="CH2485" s="53"/>
      <c r="CI2485" s="53"/>
      <c r="CJ2485" s="53"/>
      <c r="CK2485" s="53"/>
      <c r="CL2485" s="53"/>
      <c r="CM2485" s="53"/>
      <c r="CN2485" s="53"/>
      <c r="CO2485" s="53"/>
      <c r="CP2485" s="53"/>
      <c r="CQ2485" s="53"/>
      <c r="CR2485" s="53"/>
      <c r="CS2485" s="53"/>
      <c r="CT2485" s="53"/>
      <c r="CU2485" s="53"/>
      <c r="CV2485" s="53"/>
      <c r="CW2485" s="53"/>
      <c r="CX2485" s="53"/>
      <c r="CY2485" s="53"/>
      <c r="CZ2485" s="53"/>
      <c r="DA2485" s="53"/>
      <c r="DB2485" s="53"/>
      <c r="DC2485" s="53"/>
      <c r="DD2485" s="53"/>
      <c r="DE2485" s="53"/>
      <c r="DF2485" s="53"/>
      <c r="DG2485" s="53"/>
      <c r="DH2485" s="53"/>
      <c r="DI2485" s="53"/>
      <c r="DJ2485" s="53"/>
      <c r="DK2485" s="53"/>
      <c r="DL2485" s="53"/>
      <c r="DM2485" s="53"/>
      <c r="DN2485" s="53"/>
      <c r="DO2485" s="53"/>
      <c r="DP2485" s="53"/>
      <c r="DQ2485" s="53"/>
      <c r="DR2485" s="53"/>
      <c r="DS2485" s="53"/>
      <c r="DT2485" s="53"/>
      <c r="DU2485" s="53"/>
      <c r="DV2485" s="53"/>
      <c r="DW2485" s="53"/>
      <c r="DX2485" s="53"/>
      <c r="DY2485" s="53"/>
      <c r="DZ2485" s="53"/>
      <c r="EA2485" s="53"/>
      <c r="EB2485" s="53"/>
      <c r="EC2485" s="53"/>
      <c r="ED2485" s="53"/>
      <c r="EE2485" s="53"/>
      <c r="EF2485" s="53"/>
      <c r="EG2485" s="53"/>
      <c r="EH2485" s="53"/>
      <c r="EI2485" s="53"/>
      <c r="EJ2485" s="53"/>
      <c r="EK2485" s="53"/>
      <c r="EL2485" s="53"/>
      <c r="EM2485" s="53"/>
      <c r="EN2485" s="53"/>
      <c r="EO2485" s="53"/>
    </row>
    <row r="2486" spans="4:145" x14ac:dyDescent="0.25">
      <c r="D2486" s="57"/>
      <c r="E2486" s="53"/>
      <c r="F2486" s="53"/>
      <c r="G2486" s="53"/>
      <c r="H2486" s="53"/>
      <c r="I2486" s="53"/>
      <c r="J2486" s="53"/>
      <c r="K2486" s="53"/>
      <c r="L2486" s="53"/>
      <c r="M2486" s="53"/>
      <c r="N2486" s="53"/>
      <c r="O2486" s="53"/>
      <c r="P2486" s="53"/>
      <c r="Q2486" s="53"/>
      <c r="R2486" s="53"/>
      <c r="S2486" s="53"/>
      <c r="T2486" s="53"/>
      <c r="U2486" s="53"/>
      <c r="V2486" s="53"/>
      <c r="W2486" s="53"/>
      <c r="X2486" s="53"/>
      <c r="Y2486" s="53"/>
      <c r="Z2486" s="53"/>
      <c r="AA2486" s="53"/>
      <c r="AB2486" s="53"/>
      <c r="AC2486" s="53"/>
      <c r="AD2486" s="53"/>
      <c r="AE2486" s="53"/>
      <c r="AF2486" s="53"/>
      <c r="AG2486" s="53"/>
      <c r="AH2486" s="53"/>
      <c r="AI2486" s="53"/>
      <c r="AJ2486" s="53"/>
      <c r="AK2486" s="53"/>
      <c r="AL2486" s="53"/>
      <c r="AM2486" s="53"/>
      <c r="AN2486" s="53"/>
      <c r="AO2486" s="53"/>
      <c r="AP2486" s="53"/>
      <c r="AQ2486" s="53"/>
      <c r="AR2486" s="53"/>
      <c r="AS2486" s="53"/>
      <c r="AT2486" s="53"/>
      <c r="AU2486" s="53"/>
      <c r="AV2486" s="53"/>
      <c r="AW2486" s="53"/>
      <c r="AX2486" s="53"/>
      <c r="AY2486" s="53"/>
      <c r="AZ2486" s="53"/>
      <c r="BA2486" s="53"/>
      <c r="BB2486" s="53"/>
      <c r="BC2486" s="53"/>
      <c r="BD2486" s="53"/>
      <c r="BE2486" s="53"/>
      <c r="BF2486" s="53"/>
      <c r="BG2486" s="53"/>
      <c r="BH2486" s="53"/>
      <c r="BI2486" s="53"/>
      <c r="BJ2486" s="53"/>
      <c r="BK2486" s="53"/>
      <c r="BL2486" s="53"/>
      <c r="BM2486" s="53"/>
      <c r="BN2486" s="53"/>
      <c r="BO2486" s="53"/>
      <c r="BP2486" s="53"/>
      <c r="BQ2486" s="53"/>
      <c r="BR2486" s="53"/>
      <c r="BS2486" s="53"/>
      <c r="BT2486" s="53"/>
      <c r="BU2486" s="53"/>
      <c r="BV2486" s="53"/>
      <c r="BW2486" s="53"/>
      <c r="BX2486" s="53"/>
      <c r="BY2486" s="53"/>
      <c r="BZ2486" s="53"/>
      <c r="CA2486" s="53"/>
      <c r="CB2486" s="53"/>
      <c r="CC2486" s="53"/>
      <c r="CD2486" s="53"/>
      <c r="CE2486" s="53"/>
      <c r="CF2486" s="53"/>
      <c r="CG2486" s="53"/>
      <c r="CH2486" s="53"/>
      <c r="CI2486" s="53"/>
      <c r="CJ2486" s="53"/>
      <c r="CK2486" s="53"/>
      <c r="CL2486" s="53"/>
      <c r="CM2486" s="53"/>
      <c r="CN2486" s="53"/>
      <c r="CO2486" s="53"/>
      <c r="CP2486" s="53"/>
      <c r="CQ2486" s="53"/>
      <c r="CR2486" s="53"/>
      <c r="CS2486" s="53"/>
      <c r="CT2486" s="53"/>
      <c r="CU2486" s="53"/>
      <c r="CV2486" s="53"/>
      <c r="CW2486" s="53"/>
      <c r="CX2486" s="53"/>
      <c r="CY2486" s="53"/>
      <c r="CZ2486" s="53"/>
      <c r="DA2486" s="53"/>
      <c r="DB2486" s="53"/>
      <c r="DC2486" s="53"/>
      <c r="DD2486" s="53"/>
      <c r="DE2486" s="53"/>
      <c r="DF2486" s="53"/>
      <c r="DG2486" s="53"/>
      <c r="DH2486" s="53"/>
      <c r="DI2486" s="53"/>
      <c r="DJ2486" s="53"/>
      <c r="DK2486" s="53"/>
      <c r="DL2486" s="53"/>
      <c r="DM2486" s="53"/>
      <c r="DN2486" s="53"/>
      <c r="DO2486" s="53"/>
      <c r="DP2486" s="53"/>
      <c r="DQ2486" s="53"/>
      <c r="DR2486" s="53"/>
      <c r="DS2486" s="53"/>
      <c r="DT2486" s="53"/>
      <c r="DU2486" s="53"/>
      <c r="DV2486" s="53"/>
      <c r="DW2486" s="53"/>
      <c r="DX2486" s="53"/>
      <c r="DY2486" s="53"/>
      <c r="DZ2486" s="53"/>
      <c r="EA2486" s="53"/>
      <c r="EB2486" s="53"/>
      <c r="EC2486" s="53"/>
      <c r="ED2486" s="53"/>
      <c r="EE2486" s="53"/>
      <c r="EF2486" s="53"/>
      <c r="EG2486" s="53"/>
      <c r="EH2486" s="53"/>
      <c r="EI2486" s="53"/>
      <c r="EJ2486" s="53"/>
      <c r="EK2486" s="53"/>
      <c r="EL2486" s="53"/>
      <c r="EM2486" s="53"/>
      <c r="EN2486" s="53"/>
      <c r="EO2486" s="53"/>
    </row>
    <row r="2487" spans="4:145" x14ac:dyDescent="0.25">
      <c r="D2487" s="57" t="s">
        <v>2981</v>
      </c>
      <c r="E2487" s="53"/>
      <c r="F2487" s="53"/>
      <c r="G2487" s="53"/>
      <c r="H2487" s="53"/>
      <c r="I2487" s="53"/>
      <c r="J2487" s="53"/>
      <c r="K2487" s="53"/>
      <c r="L2487" s="53"/>
      <c r="M2487" s="53"/>
      <c r="N2487" s="53"/>
      <c r="O2487" s="53"/>
      <c r="P2487" s="53"/>
      <c r="Q2487" s="53"/>
      <c r="R2487" s="53"/>
      <c r="S2487" s="53"/>
      <c r="T2487" s="53"/>
      <c r="U2487" s="53"/>
      <c r="V2487" s="53"/>
      <c r="W2487" s="53"/>
      <c r="X2487" s="53"/>
      <c r="Y2487" s="53"/>
      <c r="Z2487" s="53"/>
      <c r="AA2487" s="53"/>
      <c r="AB2487" s="53"/>
      <c r="AC2487" s="53"/>
      <c r="AD2487" s="53"/>
      <c r="AE2487" s="53"/>
      <c r="AF2487" s="53"/>
      <c r="AG2487" s="53"/>
      <c r="AH2487" s="53"/>
      <c r="AI2487" s="53"/>
      <c r="AJ2487" s="53"/>
      <c r="AK2487" s="53"/>
      <c r="AL2487" s="53"/>
      <c r="AM2487" s="53"/>
      <c r="AN2487" s="53"/>
      <c r="AO2487" s="53"/>
      <c r="AP2487" s="53"/>
      <c r="AQ2487" s="53"/>
      <c r="AR2487" s="53"/>
      <c r="AS2487" s="53"/>
      <c r="AT2487" s="53"/>
      <c r="AU2487" s="53"/>
      <c r="AV2487" s="53"/>
      <c r="AW2487" s="53"/>
      <c r="AX2487" s="53"/>
      <c r="AY2487" s="53"/>
      <c r="AZ2487" s="53"/>
      <c r="BA2487" s="53"/>
      <c r="BB2487" s="53"/>
      <c r="BC2487" s="53"/>
      <c r="BD2487" s="53"/>
      <c r="BE2487" s="53"/>
      <c r="BF2487" s="53"/>
      <c r="BG2487" s="53"/>
      <c r="BH2487" s="53"/>
      <c r="BI2487" s="53"/>
      <c r="BJ2487" s="53"/>
      <c r="BK2487" s="53"/>
      <c r="BL2487" s="53"/>
      <c r="BM2487" s="53"/>
      <c r="BN2487" s="53"/>
      <c r="BO2487" s="53"/>
      <c r="BP2487" s="53"/>
      <c r="BQ2487" s="53"/>
      <c r="BR2487" s="53"/>
      <c r="BS2487" s="53"/>
      <c r="BT2487" s="53"/>
      <c r="BU2487" s="53"/>
      <c r="BV2487" s="53"/>
      <c r="BW2487" s="53"/>
      <c r="BX2487" s="53"/>
      <c r="BY2487" s="53"/>
      <c r="BZ2487" s="53"/>
      <c r="CA2487" s="53"/>
      <c r="CB2487" s="53"/>
      <c r="CC2487" s="53"/>
      <c r="CD2487" s="53"/>
      <c r="CE2487" s="53"/>
      <c r="CF2487" s="53"/>
      <c r="CG2487" s="53"/>
      <c r="CH2487" s="53"/>
      <c r="CI2487" s="53"/>
      <c r="CJ2487" s="53"/>
      <c r="CK2487" s="53"/>
      <c r="CL2487" s="53"/>
      <c r="CM2487" s="53"/>
      <c r="CN2487" s="53"/>
      <c r="CO2487" s="53"/>
      <c r="CP2487" s="53"/>
      <c r="CQ2487" s="53"/>
      <c r="CR2487" s="53"/>
      <c r="CS2487" s="53"/>
      <c r="CT2487" s="53"/>
      <c r="CU2487" s="53"/>
      <c r="CV2487" s="53"/>
      <c r="CW2487" s="53"/>
      <c r="CX2487" s="53"/>
      <c r="CY2487" s="53"/>
      <c r="CZ2487" s="53"/>
      <c r="DA2487" s="53"/>
      <c r="DB2487" s="53"/>
      <c r="DC2487" s="53"/>
      <c r="DD2487" s="53"/>
      <c r="DE2487" s="53"/>
      <c r="DF2487" s="53"/>
      <c r="DG2487" s="53"/>
      <c r="DH2487" s="53"/>
      <c r="DI2487" s="53"/>
      <c r="DJ2487" s="53"/>
      <c r="DK2487" s="53"/>
      <c r="DL2487" s="53"/>
      <c r="DM2487" s="53"/>
      <c r="DN2487" s="53"/>
      <c r="DO2487" s="53"/>
      <c r="DP2487" s="53"/>
      <c r="DQ2487" s="53"/>
      <c r="DR2487" s="53"/>
      <c r="DS2487" s="53"/>
      <c r="DT2487" s="53"/>
      <c r="DU2487" s="53"/>
      <c r="DV2487" s="53"/>
      <c r="DW2487" s="53"/>
      <c r="DX2487" s="53"/>
      <c r="DY2487" s="53"/>
      <c r="DZ2487" s="53"/>
      <c r="EA2487" s="53"/>
      <c r="EB2487" s="53"/>
      <c r="EC2487" s="53"/>
      <c r="ED2487" s="53"/>
      <c r="EE2487" s="53"/>
      <c r="EF2487" s="53"/>
      <c r="EG2487" s="53"/>
      <c r="EH2487" s="53"/>
      <c r="EI2487" s="53"/>
      <c r="EJ2487" s="53"/>
      <c r="EK2487" s="53"/>
      <c r="EL2487" s="53"/>
      <c r="EM2487" s="53"/>
      <c r="EN2487" s="53"/>
      <c r="EO2487" s="53"/>
    </row>
    <row r="2488" spans="4:145" x14ac:dyDescent="0.25">
      <c r="D2488" s="57" t="s">
        <v>33</v>
      </c>
      <c r="E2488" s="53"/>
      <c r="F2488" s="53"/>
      <c r="G2488" s="53"/>
      <c r="H2488" s="53"/>
      <c r="I2488" s="53"/>
      <c r="J2488" s="53"/>
      <c r="K2488" s="53"/>
      <c r="L2488" s="53"/>
      <c r="M2488" s="53"/>
      <c r="N2488" s="53"/>
      <c r="O2488" s="53"/>
      <c r="P2488" s="53"/>
      <c r="Q2488" s="53"/>
      <c r="R2488" s="53"/>
      <c r="S2488" s="53"/>
      <c r="T2488" s="53"/>
      <c r="U2488" s="53"/>
      <c r="V2488" s="53"/>
      <c r="W2488" s="53"/>
      <c r="X2488" s="53"/>
      <c r="Y2488" s="53"/>
      <c r="Z2488" s="53"/>
      <c r="AA2488" s="53"/>
      <c r="AB2488" s="53"/>
      <c r="AC2488" s="53"/>
      <c r="AD2488" s="53"/>
      <c r="AE2488" s="53"/>
      <c r="AF2488" s="53"/>
      <c r="AG2488" s="53"/>
      <c r="AH2488" s="53"/>
      <c r="AI2488" s="53"/>
      <c r="AJ2488" s="53"/>
      <c r="AK2488" s="53"/>
      <c r="AL2488" s="53"/>
      <c r="AM2488" s="53"/>
      <c r="AN2488" s="53"/>
      <c r="AO2488" s="53"/>
      <c r="AP2488" s="53"/>
      <c r="AQ2488" s="53"/>
      <c r="AR2488" s="53"/>
      <c r="AS2488" s="53"/>
      <c r="AT2488" s="53"/>
      <c r="AU2488" s="53"/>
      <c r="AV2488" s="53"/>
      <c r="AW2488" s="53"/>
      <c r="AX2488" s="53"/>
      <c r="AY2488" s="53"/>
      <c r="AZ2488" s="53"/>
      <c r="BA2488" s="53"/>
      <c r="BB2488" s="53"/>
      <c r="BC2488" s="53"/>
      <c r="BD2488" s="53"/>
      <c r="BE2488" s="53"/>
      <c r="BF2488" s="53"/>
      <c r="BG2488" s="53"/>
      <c r="BH2488" s="53"/>
      <c r="BI2488" s="53"/>
      <c r="BJ2488" s="53"/>
      <c r="BK2488" s="53"/>
      <c r="BL2488" s="53"/>
      <c r="BM2488" s="53"/>
      <c r="BN2488" s="53"/>
      <c r="BO2488" s="53"/>
      <c r="BP2488" s="53"/>
      <c r="BQ2488" s="53"/>
      <c r="BR2488" s="53"/>
      <c r="BS2488" s="53"/>
      <c r="BT2488" s="53"/>
      <c r="BU2488" s="53"/>
      <c r="BV2488" s="53"/>
      <c r="BW2488" s="53"/>
      <c r="BX2488" s="53"/>
      <c r="BY2488" s="53"/>
      <c r="BZ2488" s="53"/>
      <c r="CA2488" s="53"/>
      <c r="CB2488" s="53"/>
      <c r="CC2488" s="53"/>
      <c r="CD2488" s="53"/>
      <c r="CE2488" s="53"/>
      <c r="CF2488" s="53"/>
      <c r="CG2488" s="53"/>
      <c r="CH2488" s="53"/>
      <c r="CI2488" s="53"/>
      <c r="CJ2488" s="53"/>
      <c r="CK2488" s="53"/>
      <c r="CL2488" s="53"/>
      <c r="CM2488" s="53"/>
      <c r="CN2488" s="53"/>
      <c r="CO2488" s="53"/>
      <c r="CP2488" s="53"/>
      <c r="CQ2488" s="53"/>
      <c r="CR2488" s="53"/>
      <c r="CS2488" s="53"/>
      <c r="CT2488" s="53"/>
      <c r="CU2488" s="53"/>
      <c r="CV2488" s="53"/>
      <c r="CW2488" s="53"/>
      <c r="CX2488" s="53"/>
      <c r="CY2488" s="53"/>
      <c r="CZ2488" s="53"/>
      <c r="DA2488" s="53"/>
      <c r="DB2488" s="53"/>
      <c r="DC2488" s="53"/>
      <c r="DD2488" s="53"/>
      <c r="DE2488" s="53"/>
      <c r="DF2488" s="53"/>
      <c r="DG2488" s="53"/>
      <c r="DH2488" s="53"/>
      <c r="DI2488" s="53"/>
      <c r="DJ2488" s="53"/>
      <c r="DK2488" s="53"/>
      <c r="DL2488" s="53"/>
      <c r="DM2488" s="53"/>
      <c r="DN2488" s="53"/>
      <c r="DO2488" s="53"/>
      <c r="DP2488" s="53"/>
      <c r="DQ2488" s="53"/>
      <c r="DR2488" s="53"/>
      <c r="DS2488" s="53"/>
      <c r="DT2488" s="53"/>
      <c r="DU2488" s="53"/>
      <c r="DV2488" s="53"/>
      <c r="DW2488" s="53"/>
      <c r="DX2488" s="53"/>
      <c r="DY2488" s="53"/>
      <c r="DZ2488" s="53"/>
      <c r="EA2488" s="53"/>
      <c r="EB2488" s="53"/>
      <c r="EC2488" s="53"/>
      <c r="ED2488" s="53"/>
      <c r="EE2488" s="53"/>
      <c r="EF2488" s="53"/>
      <c r="EG2488" s="53"/>
      <c r="EH2488" s="53"/>
      <c r="EI2488" s="53"/>
      <c r="EJ2488" s="53"/>
      <c r="EK2488" s="53"/>
      <c r="EL2488" s="53"/>
      <c r="EM2488" s="53"/>
      <c r="EN2488" s="53"/>
      <c r="EO2488" s="53"/>
    </row>
    <row r="2489" spans="4:145" x14ac:dyDescent="0.25">
      <c r="D2489" s="57" t="s">
        <v>2984</v>
      </c>
      <c r="E2489" s="53"/>
      <c r="F2489" s="53"/>
      <c r="G2489" s="53"/>
      <c r="H2489" s="53"/>
      <c r="I2489" s="53"/>
      <c r="J2489" s="53"/>
      <c r="K2489" s="53"/>
      <c r="L2489" s="53"/>
      <c r="M2489" s="53"/>
      <c r="N2489" s="53"/>
      <c r="O2489" s="53"/>
      <c r="P2489" s="53"/>
      <c r="Q2489" s="53"/>
      <c r="R2489" s="53"/>
      <c r="S2489" s="53"/>
      <c r="T2489" s="53"/>
      <c r="U2489" s="53"/>
      <c r="V2489" s="53"/>
      <c r="W2489" s="53"/>
      <c r="X2489" s="53"/>
      <c r="Y2489" s="53"/>
      <c r="Z2489" s="53"/>
      <c r="AA2489" s="53"/>
      <c r="AB2489" s="53"/>
      <c r="AC2489" s="53"/>
      <c r="AD2489" s="53"/>
      <c r="AE2489" s="53"/>
      <c r="AF2489" s="53"/>
      <c r="AG2489" s="53"/>
      <c r="AH2489" s="53"/>
      <c r="AI2489" s="53"/>
      <c r="AJ2489" s="53"/>
      <c r="AK2489" s="53"/>
      <c r="AL2489" s="53"/>
      <c r="AM2489" s="53"/>
      <c r="AN2489" s="53"/>
      <c r="AO2489" s="53"/>
      <c r="AP2489" s="53"/>
      <c r="AQ2489" s="53"/>
      <c r="AR2489" s="53"/>
      <c r="AS2489" s="53"/>
      <c r="AT2489" s="53"/>
      <c r="AU2489" s="53"/>
      <c r="AV2489" s="53"/>
      <c r="AW2489" s="53"/>
      <c r="AX2489" s="53"/>
      <c r="AY2489" s="53"/>
      <c r="AZ2489" s="53"/>
      <c r="BA2489" s="53"/>
      <c r="BB2489" s="53"/>
      <c r="BC2489" s="53"/>
      <c r="BD2489" s="53"/>
      <c r="BE2489" s="53"/>
      <c r="BF2489" s="53"/>
      <c r="BG2489" s="53"/>
      <c r="BH2489" s="53"/>
      <c r="BI2489" s="53"/>
      <c r="BJ2489" s="53"/>
      <c r="BK2489" s="53"/>
      <c r="BL2489" s="53"/>
      <c r="BM2489" s="53"/>
      <c r="BN2489" s="53"/>
      <c r="BO2489" s="53"/>
      <c r="BP2489" s="53"/>
      <c r="BQ2489" s="53"/>
      <c r="BR2489" s="53"/>
      <c r="BS2489" s="53"/>
      <c r="BT2489" s="53"/>
      <c r="BU2489" s="53"/>
      <c r="BV2489" s="53"/>
      <c r="BW2489" s="53"/>
      <c r="BX2489" s="53"/>
      <c r="BY2489" s="53"/>
      <c r="BZ2489" s="53"/>
      <c r="CA2489" s="53"/>
      <c r="CB2489" s="53"/>
      <c r="CC2489" s="53"/>
      <c r="CD2489" s="53"/>
      <c r="CE2489" s="53"/>
      <c r="CF2489" s="53"/>
      <c r="CG2489" s="53"/>
      <c r="CH2489" s="53"/>
      <c r="CI2489" s="53"/>
      <c r="CJ2489" s="53"/>
      <c r="CK2489" s="53"/>
      <c r="CL2489" s="53"/>
      <c r="CM2489" s="53"/>
      <c r="CN2489" s="53"/>
      <c r="CO2489" s="53"/>
      <c r="CP2489" s="53"/>
      <c r="CQ2489" s="53"/>
      <c r="CR2489" s="53"/>
      <c r="CS2489" s="53"/>
      <c r="CT2489" s="53"/>
      <c r="CU2489" s="53"/>
      <c r="CV2489" s="53"/>
      <c r="CW2489" s="53"/>
      <c r="CX2489" s="53"/>
      <c r="CY2489" s="53"/>
      <c r="CZ2489" s="53"/>
      <c r="DA2489" s="53"/>
      <c r="DB2489" s="53"/>
      <c r="DC2489" s="53"/>
      <c r="DD2489" s="53"/>
      <c r="DE2489" s="53"/>
      <c r="DF2489" s="53"/>
      <c r="DG2489" s="53"/>
      <c r="DH2489" s="53"/>
      <c r="DI2489" s="53"/>
      <c r="DJ2489" s="53"/>
      <c r="DK2489" s="53"/>
      <c r="DL2489" s="53"/>
      <c r="DM2489" s="53"/>
      <c r="DN2489" s="53"/>
      <c r="DO2489" s="53"/>
      <c r="DP2489" s="53"/>
      <c r="DQ2489" s="53"/>
      <c r="DR2489" s="53"/>
      <c r="DS2489" s="53"/>
      <c r="DT2489" s="53"/>
      <c r="DU2489" s="53"/>
      <c r="DV2489" s="53"/>
      <c r="DW2489" s="53"/>
      <c r="DX2489" s="53"/>
      <c r="DY2489" s="53"/>
      <c r="DZ2489" s="53"/>
      <c r="EA2489" s="53"/>
      <c r="EB2489" s="53"/>
      <c r="EC2489" s="53"/>
      <c r="ED2489" s="53"/>
      <c r="EE2489" s="53"/>
      <c r="EF2489" s="53"/>
      <c r="EG2489" s="53"/>
      <c r="EH2489" s="53"/>
      <c r="EI2489" s="53"/>
      <c r="EJ2489" s="53"/>
      <c r="EK2489" s="53"/>
      <c r="EL2489" s="53"/>
      <c r="EM2489" s="53"/>
      <c r="EN2489" s="53"/>
      <c r="EO2489" s="53"/>
    </row>
    <row r="2490" spans="4:145" x14ac:dyDescent="0.25">
      <c r="D2490" s="57" t="s">
        <v>2985</v>
      </c>
      <c r="E2490" s="53"/>
      <c r="F2490" s="53"/>
      <c r="G2490" s="53"/>
      <c r="H2490" s="53"/>
      <c r="I2490" s="53"/>
      <c r="J2490" s="53"/>
      <c r="K2490" s="53"/>
      <c r="L2490" s="53"/>
      <c r="M2490" s="53"/>
      <c r="N2490" s="53"/>
      <c r="O2490" s="53"/>
      <c r="P2490" s="53"/>
      <c r="Q2490" s="53"/>
      <c r="R2490" s="53"/>
      <c r="S2490" s="53"/>
      <c r="T2490" s="53"/>
      <c r="U2490" s="53"/>
      <c r="V2490" s="53"/>
      <c r="W2490" s="53"/>
      <c r="X2490" s="53"/>
      <c r="Y2490" s="53"/>
      <c r="Z2490" s="53"/>
      <c r="AA2490" s="53"/>
      <c r="AB2490" s="53"/>
      <c r="AC2490" s="53"/>
      <c r="AD2490" s="53"/>
      <c r="AE2490" s="53"/>
      <c r="AF2490" s="53"/>
      <c r="AG2490" s="53"/>
      <c r="AH2490" s="53"/>
      <c r="AI2490" s="53"/>
      <c r="AJ2490" s="53"/>
      <c r="AK2490" s="53"/>
      <c r="AL2490" s="53"/>
      <c r="AM2490" s="53"/>
      <c r="AN2490" s="53"/>
      <c r="AO2490" s="53"/>
      <c r="AP2490" s="53"/>
      <c r="AQ2490" s="53"/>
      <c r="AR2490" s="53"/>
      <c r="AS2490" s="53"/>
      <c r="AT2490" s="53"/>
      <c r="AU2490" s="53"/>
      <c r="AV2490" s="53"/>
      <c r="AW2490" s="53"/>
      <c r="AX2490" s="53"/>
      <c r="AY2490" s="53"/>
      <c r="AZ2490" s="53"/>
      <c r="BA2490" s="53"/>
      <c r="BB2490" s="53"/>
      <c r="BC2490" s="53"/>
      <c r="BD2490" s="53"/>
      <c r="BE2490" s="53"/>
      <c r="BF2490" s="53"/>
      <c r="BG2490" s="53"/>
      <c r="BH2490" s="53"/>
      <c r="BI2490" s="53"/>
      <c r="BJ2490" s="53"/>
      <c r="BK2490" s="53"/>
      <c r="BL2490" s="53"/>
      <c r="BM2490" s="53"/>
      <c r="BN2490" s="53"/>
      <c r="BO2490" s="53"/>
      <c r="BP2490" s="53"/>
      <c r="BQ2490" s="53"/>
      <c r="BR2490" s="53"/>
      <c r="BS2490" s="53"/>
      <c r="BT2490" s="53"/>
      <c r="BU2490" s="53"/>
      <c r="BV2490" s="53"/>
      <c r="BW2490" s="53"/>
      <c r="BX2490" s="53"/>
      <c r="BY2490" s="53"/>
      <c r="BZ2490" s="53"/>
      <c r="CA2490" s="53"/>
      <c r="CB2490" s="53"/>
      <c r="CC2490" s="53"/>
      <c r="CD2490" s="53"/>
      <c r="CE2490" s="53"/>
      <c r="CF2490" s="53"/>
      <c r="CG2490" s="53"/>
      <c r="CH2490" s="53"/>
      <c r="CI2490" s="53"/>
      <c r="CJ2490" s="53"/>
      <c r="CK2490" s="53"/>
      <c r="CL2490" s="53"/>
      <c r="CM2490" s="53"/>
      <c r="CN2490" s="53"/>
      <c r="CO2490" s="53"/>
      <c r="CP2490" s="53"/>
      <c r="CQ2490" s="53"/>
      <c r="CR2490" s="53"/>
      <c r="CS2490" s="53"/>
      <c r="CT2490" s="53"/>
      <c r="CU2490" s="53"/>
      <c r="CV2490" s="53"/>
      <c r="CW2490" s="53"/>
      <c r="CX2490" s="53"/>
      <c r="CY2490" s="53"/>
      <c r="CZ2490" s="53"/>
      <c r="DA2490" s="53"/>
      <c r="DB2490" s="53"/>
      <c r="DC2490" s="53"/>
      <c r="DD2490" s="53"/>
      <c r="DE2490" s="53"/>
      <c r="DF2490" s="53"/>
      <c r="DG2490" s="53"/>
      <c r="DH2490" s="53"/>
      <c r="DI2490" s="53"/>
      <c r="DJ2490" s="53"/>
      <c r="DK2490" s="53"/>
      <c r="DL2490" s="53"/>
      <c r="DM2490" s="53"/>
      <c r="DN2490" s="53"/>
      <c r="DO2490" s="53"/>
      <c r="DP2490" s="53"/>
      <c r="DQ2490" s="53"/>
      <c r="DR2490" s="53"/>
      <c r="DS2490" s="53"/>
      <c r="DT2490" s="53"/>
      <c r="DU2490" s="53"/>
      <c r="DV2490" s="53"/>
      <c r="DW2490" s="53"/>
      <c r="DX2490" s="53"/>
      <c r="DY2490" s="53"/>
      <c r="DZ2490" s="53"/>
      <c r="EA2490" s="53"/>
      <c r="EB2490" s="53"/>
      <c r="EC2490" s="53"/>
      <c r="ED2490" s="53"/>
      <c r="EE2490" s="53"/>
      <c r="EF2490" s="53"/>
      <c r="EG2490" s="53"/>
      <c r="EH2490" s="53"/>
      <c r="EI2490" s="53"/>
      <c r="EJ2490" s="53"/>
      <c r="EK2490" s="53"/>
      <c r="EL2490" s="53"/>
      <c r="EM2490" s="53"/>
      <c r="EN2490" s="53"/>
      <c r="EO2490" s="53"/>
    </row>
    <row r="2491" spans="4:145" x14ac:dyDescent="0.25">
      <c r="D2491" s="57" t="s">
        <v>2986</v>
      </c>
      <c r="E2491" s="53"/>
      <c r="F2491" s="53"/>
      <c r="G2491" s="53"/>
      <c r="H2491" s="53"/>
      <c r="I2491" s="53"/>
      <c r="J2491" s="53"/>
      <c r="K2491" s="53"/>
      <c r="L2491" s="53"/>
      <c r="M2491" s="53"/>
      <c r="N2491" s="53"/>
      <c r="O2491" s="53"/>
      <c r="P2491" s="53"/>
      <c r="Q2491" s="53"/>
      <c r="R2491" s="53"/>
      <c r="S2491" s="53"/>
      <c r="T2491" s="53"/>
      <c r="U2491" s="53"/>
      <c r="V2491" s="53"/>
      <c r="W2491" s="53"/>
      <c r="X2491" s="53"/>
      <c r="Y2491" s="53"/>
      <c r="Z2491" s="53"/>
      <c r="AA2491" s="53"/>
      <c r="AB2491" s="53"/>
      <c r="AC2491" s="53"/>
      <c r="AD2491" s="53"/>
      <c r="AE2491" s="53"/>
      <c r="AF2491" s="53"/>
      <c r="AG2491" s="53"/>
      <c r="AH2491" s="53"/>
      <c r="AI2491" s="53"/>
      <c r="AJ2491" s="53"/>
      <c r="AK2491" s="53"/>
      <c r="AL2491" s="53"/>
      <c r="AM2491" s="53"/>
      <c r="AN2491" s="53"/>
      <c r="AO2491" s="53"/>
      <c r="AP2491" s="53"/>
      <c r="AQ2491" s="53"/>
      <c r="AR2491" s="53"/>
      <c r="AS2491" s="53"/>
      <c r="AT2491" s="53"/>
      <c r="AU2491" s="53"/>
      <c r="AV2491" s="53"/>
      <c r="AW2491" s="53"/>
      <c r="AX2491" s="53"/>
      <c r="AY2491" s="53"/>
      <c r="AZ2491" s="53"/>
      <c r="BA2491" s="53"/>
      <c r="BB2491" s="53"/>
      <c r="BC2491" s="53"/>
      <c r="BD2491" s="53"/>
      <c r="BE2491" s="53"/>
      <c r="BF2491" s="53"/>
      <c r="BG2491" s="53"/>
      <c r="BH2491" s="53"/>
      <c r="BI2491" s="53"/>
      <c r="BJ2491" s="53"/>
      <c r="BK2491" s="53"/>
      <c r="BL2491" s="53"/>
      <c r="BM2491" s="53"/>
      <c r="BN2491" s="53"/>
      <c r="BO2491" s="53"/>
      <c r="BP2491" s="53"/>
      <c r="BQ2491" s="53"/>
      <c r="BR2491" s="53"/>
      <c r="BS2491" s="53"/>
      <c r="BT2491" s="53"/>
      <c r="BU2491" s="53"/>
      <c r="BV2491" s="53"/>
      <c r="BW2491" s="53"/>
      <c r="BX2491" s="53"/>
      <c r="BY2491" s="53"/>
      <c r="BZ2491" s="53"/>
      <c r="CA2491" s="53"/>
      <c r="CB2491" s="53"/>
      <c r="CC2491" s="53"/>
      <c r="CD2491" s="53"/>
      <c r="CE2491" s="53"/>
      <c r="CF2491" s="53"/>
      <c r="CG2491" s="53"/>
      <c r="CH2491" s="53"/>
      <c r="CI2491" s="53"/>
      <c r="CJ2491" s="53"/>
      <c r="CK2491" s="53"/>
      <c r="CL2491" s="53"/>
      <c r="CM2491" s="53"/>
      <c r="CN2491" s="53"/>
      <c r="CO2491" s="53"/>
      <c r="CP2491" s="53"/>
      <c r="CQ2491" s="53"/>
      <c r="CR2491" s="53"/>
      <c r="CS2491" s="53"/>
      <c r="CT2491" s="53"/>
      <c r="CU2491" s="53"/>
      <c r="CV2491" s="53"/>
      <c r="CW2491" s="53"/>
      <c r="CX2491" s="53"/>
      <c r="CY2491" s="53"/>
      <c r="CZ2491" s="53"/>
      <c r="DA2491" s="53"/>
      <c r="DB2491" s="53"/>
      <c r="DC2491" s="53"/>
      <c r="DD2491" s="53"/>
      <c r="DE2491" s="53"/>
      <c r="DF2491" s="53"/>
      <c r="DG2491" s="53"/>
      <c r="DH2491" s="53"/>
      <c r="DI2491" s="53"/>
      <c r="DJ2491" s="53"/>
      <c r="DK2491" s="53"/>
      <c r="DL2491" s="53"/>
      <c r="DM2491" s="53"/>
      <c r="DN2491" s="53"/>
      <c r="DO2491" s="53"/>
      <c r="DP2491" s="53"/>
      <c r="DQ2491" s="53"/>
      <c r="DR2491" s="53"/>
      <c r="DS2491" s="53"/>
      <c r="DT2491" s="53"/>
      <c r="DU2491" s="53"/>
      <c r="DV2491" s="53"/>
      <c r="DW2491" s="53"/>
      <c r="DX2491" s="53"/>
      <c r="DY2491" s="53"/>
      <c r="DZ2491" s="53"/>
      <c r="EA2491" s="53"/>
      <c r="EB2491" s="53"/>
      <c r="EC2491" s="53"/>
      <c r="ED2491" s="53"/>
      <c r="EE2491" s="53"/>
      <c r="EF2491" s="53"/>
      <c r="EG2491" s="53"/>
      <c r="EH2491" s="53"/>
      <c r="EI2491" s="53"/>
      <c r="EJ2491" s="53"/>
      <c r="EK2491" s="53"/>
      <c r="EL2491" s="53"/>
      <c r="EM2491" s="53"/>
      <c r="EN2491" s="53"/>
      <c r="EO2491" s="53"/>
    </row>
    <row r="2492" spans="4:145" x14ac:dyDescent="0.25">
      <c r="D2492" s="57" t="s">
        <v>2987</v>
      </c>
      <c r="E2492" s="53"/>
      <c r="F2492" s="53"/>
      <c r="G2492" s="53"/>
      <c r="H2492" s="53"/>
      <c r="I2492" s="53"/>
      <c r="J2492" s="53"/>
      <c r="K2492" s="53"/>
      <c r="L2492" s="53"/>
      <c r="M2492" s="53"/>
      <c r="N2492" s="53"/>
      <c r="O2492" s="53"/>
      <c r="P2492" s="53"/>
      <c r="Q2492" s="53"/>
      <c r="R2492" s="53"/>
      <c r="S2492" s="53"/>
      <c r="T2492" s="53"/>
      <c r="U2492" s="53"/>
      <c r="V2492" s="53"/>
      <c r="W2492" s="53"/>
      <c r="X2492" s="53"/>
      <c r="Y2492" s="53"/>
      <c r="Z2492" s="53"/>
      <c r="AA2492" s="53"/>
      <c r="AB2492" s="53"/>
      <c r="AC2492" s="53"/>
      <c r="AD2492" s="53"/>
      <c r="AE2492" s="53"/>
      <c r="AF2492" s="53"/>
      <c r="AG2492" s="53"/>
      <c r="AH2492" s="53"/>
      <c r="AI2492" s="53"/>
      <c r="AJ2492" s="53"/>
      <c r="AK2492" s="53"/>
      <c r="AL2492" s="53"/>
      <c r="AM2492" s="53"/>
      <c r="AN2492" s="53"/>
      <c r="AO2492" s="53"/>
      <c r="AP2492" s="53"/>
      <c r="AQ2492" s="53"/>
      <c r="AR2492" s="53"/>
      <c r="AS2492" s="53"/>
      <c r="AT2492" s="53"/>
      <c r="AU2492" s="53"/>
      <c r="AV2492" s="53"/>
      <c r="AW2492" s="53"/>
      <c r="AX2492" s="53"/>
      <c r="AY2492" s="53"/>
      <c r="AZ2492" s="53"/>
      <c r="BA2492" s="53"/>
      <c r="BB2492" s="53"/>
      <c r="BC2492" s="53"/>
      <c r="BD2492" s="53"/>
      <c r="BE2492" s="53"/>
      <c r="BF2492" s="53"/>
      <c r="BG2492" s="53"/>
      <c r="BH2492" s="53"/>
      <c r="BI2492" s="53"/>
      <c r="BJ2492" s="53"/>
      <c r="BK2492" s="53"/>
      <c r="BL2492" s="53"/>
      <c r="BM2492" s="53"/>
      <c r="BN2492" s="53"/>
      <c r="BO2492" s="53"/>
      <c r="BP2492" s="53"/>
      <c r="BQ2492" s="53"/>
      <c r="BR2492" s="53"/>
      <c r="BS2492" s="53"/>
      <c r="BT2492" s="53"/>
      <c r="BU2492" s="53"/>
      <c r="BV2492" s="53"/>
      <c r="BW2492" s="53"/>
      <c r="BX2492" s="53"/>
      <c r="BY2492" s="53"/>
      <c r="BZ2492" s="53"/>
      <c r="CA2492" s="53"/>
      <c r="CB2492" s="53"/>
      <c r="CC2492" s="53"/>
      <c r="CD2492" s="53"/>
      <c r="CE2492" s="53"/>
      <c r="CF2492" s="53"/>
      <c r="CG2492" s="53"/>
      <c r="CH2492" s="53"/>
      <c r="CI2492" s="53"/>
      <c r="CJ2492" s="53"/>
      <c r="CK2492" s="53"/>
      <c r="CL2492" s="53"/>
      <c r="CM2492" s="53"/>
      <c r="CN2492" s="53"/>
      <c r="CO2492" s="53"/>
      <c r="CP2492" s="53"/>
      <c r="CQ2492" s="53"/>
      <c r="CR2492" s="53"/>
      <c r="CS2492" s="53"/>
      <c r="CT2492" s="53"/>
      <c r="CU2492" s="53"/>
      <c r="CV2492" s="53"/>
      <c r="CW2492" s="53"/>
      <c r="CX2492" s="53"/>
      <c r="CY2492" s="53"/>
      <c r="CZ2492" s="53"/>
      <c r="DA2492" s="53"/>
      <c r="DB2492" s="53"/>
      <c r="DC2492" s="53"/>
      <c r="DD2492" s="53"/>
      <c r="DE2492" s="53"/>
      <c r="DF2492" s="53"/>
      <c r="DG2492" s="53"/>
      <c r="DH2492" s="53"/>
      <c r="DI2492" s="53"/>
      <c r="DJ2492" s="53"/>
      <c r="DK2492" s="53"/>
      <c r="DL2492" s="53"/>
      <c r="DM2492" s="53"/>
      <c r="DN2492" s="53"/>
      <c r="DO2492" s="53"/>
      <c r="DP2492" s="53"/>
      <c r="DQ2492" s="53"/>
      <c r="DR2492" s="53"/>
      <c r="DS2492" s="53"/>
      <c r="DT2492" s="53"/>
      <c r="DU2492" s="53"/>
      <c r="DV2492" s="53"/>
      <c r="DW2492" s="53"/>
      <c r="DX2492" s="53"/>
      <c r="DY2492" s="53"/>
      <c r="DZ2492" s="53"/>
      <c r="EA2492" s="53"/>
      <c r="EB2492" s="53"/>
      <c r="EC2492" s="53"/>
      <c r="ED2492" s="53"/>
      <c r="EE2492" s="53"/>
      <c r="EF2492" s="53"/>
      <c r="EG2492" s="53"/>
      <c r="EH2492" s="53"/>
      <c r="EI2492" s="53"/>
      <c r="EJ2492" s="53"/>
      <c r="EK2492" s="53"/>
      <c r="EL2492" s="53"/>
      <c r="EM2492" s="53"/>
      <c r="EN2492" s="53"/>
      <c r="EO2492" s="53"/>
    </row>
    <row r="2493" spans="4:145" x14ac:dyDescent="0.25">
      <c r="D2493" s="57" t="s">
        <v>2982</v>
      </c>
      <c r="E2493" s="53"/>
      <c r="F2493" s="53"/>
      <c r="G2493" s="53"/>
      <c r="H2493" s="53"/>
      <c r="I2493" s="53"/>
      <c r="J2493" s="53"/>
      <c r="K2493" s="53"/>
      <c r="L2493" s="53"/>
      <c r="M2493" s="53"/>
      <c r="N2493" s="53"/>
      <c r="O2493" s="53"/>
      <c r="P2493" s="53"/>
      <c r="Q2493" s="53"/>
      <c r="R2493" s="53"/>
      <c r="S2493" s="53"/>
      <c r="T2493" s="53"/>
      <c r="U2493" s="53"/>
      <c r="V2493" s="53"/>
      <c r="W2493" s="53"/>
      <c r="X2493" s="53"/>
      <c r="Y2493" s="53"/>
      <c r="Z2493" s="53"/>
      <c r="AA2493" s="53"/>
      <c r="AB2493" s="53"/>
      <c r="AC2493" s="53"/>
      <c r="AD2493" s="53"/>
      <c r="AE2493" s="53"/>
      <c r="AF2493" s="53"/>
      <c r="AG2493" s="53"/>
      <c r="AH2493" s="53"/>
      <c r="AI2493" s="53"/>
      <c r="AJ2493" s="53"/>
      <c r="AK2493" s="53"/>
      <c r="AL2493" s="53"/>
      <c r="AM2493" s="53"/>
      <c r="AN2493" s="53"/>
      <c r="AO2493" s="53"/>
      <c r="AP2493" s="53"/>
      <c r="AQ2493" s="53"/>
      <c r="AR2493" s="53"/>
      <c r="AS2493" s="53"/>
      <c r="AT2493" s="53"/>
      <c r="AU2493" s="53"/>
      <c r="AV2493" s="53"/>
      <c r="AW2493" s="53"/>
      <c r="AX2493" s="53"/>
      <c r="AY2493" s="53"/>
      <c r="AZ2493" s="53"/>
      <c r="BA2493" s="53"/>
      <c r="BB2493" s="53"/>
      <c r="BC2493" s="53"/>
      <c r="BD2493" s="53"/>
      <c r="BE2493" s="53"/>
      <c r="BF2493" s="53"/>
      <c r="BG2493" s="53"/>
      <c r="BH2493" s="53"/>
      <c r="BI2493" s="53"/>
      <c r="BJ2493" s="53"/>
      <c r="BK2493" s="53"/>
      <c r="BL2493" s="53"/>
      <c r="BM2493" s="53"/>
      <c r="BN2493" s="53"/>
      <c r="BO2493" s="53"/>
      <c r="BP2493" s="53"/>
      <c r="BQ2493" s="53"/>
      <c r="BR2493" s="53"/>
      <c r="BS2493" s="53"/>
      <c r="BT2493" s="53"/>
      <c r="BU2493" s="53"/>
      <c r="BV2493" s="53"/>
      <c r="BW2493" s="53"/>
      <c r="BX2493" s="53"/>
      <c r="BY2493" s="53"/>
      <c r="BZ2493" s="53"/>
      <c r="CA2493" s="53"/>
      <c r="CB2493" s="53"/>
      <c r="CC2493" s="53"/>
      <c r="CD2493" s="53"/>
      <c r="CE2493" s="53"/>
      <c r="CF2493" s="53"/>
      <c r="CG2493" s="53"/>
      <c r="CH2493" s="53"/>
      <c r="CI2493" s="53"/>
      <c r="CJ2493" s="53"/>
      <c r="CK2493" s="53"/>
      <c r="CL2493" s="53"/>
      <c r="CM2493" s="53"/>
      <c r="CN2493" s="53"/>
      <c r="CO2493" s="53"/>
      <c r="CP2493" s="53"/>
      <c r="CQ2493" s="53"/>
      <c r="CR2493" s="53"/>
      <c r="CS2493" s="53"/>
      <c r="CT2493" s="53"/>
      <c r="CU2493" s="53"/>
      <c r="CV2493" s="53"/>
      <c r="CW2493" s="53"/>
      <c r="CX2493" s="53"/>
      <c r="CY2493" s="53"/>
      <c r="CZ2493" s="53"/>
      <c r="DA2493" s="53"/>
      <c r="DB2493" s="53"/>
      <c r="DC2493" s="53"/>
      <c r="DD2493" s="53"/>
      <c r="DE2493" s="53"/>
      <c r="DF2493" s="53"/>
      <c r="DG2493" s="53"/>
      <c r="DH2493" s="53"/>
      <c r="DI2493" s="53"/>
      <c r="DJ2493" s="53"/>
      <c r="DK2493" s="53"/>
      <c r="DL2493" s="53"/>
      <c r="DM2493" s="53"/>
      <c r="DN2493" s="53"/>
      <c r="DO2493" s="53"/>
      <c r="DP2493" s="53"/>
      <c r="DQ2493" s="53"/>
      <c r="DR2493" s="53"/>
      <c r="DS2493" s="53"/>
      <c r="DT2493" s="53"/>
      <c r="DU2493" s="53"/>
      <c r="DV2493" s="53"/>
      <c r="DW2493" s="53"/>
      <c r="DX2493" s="53"/>
      <c r="DY2493" s="53"/>
      <c r="DZ2493" s="53"/>
      <c r="EA2493" s="53"/>
      <c r="EB2493" s="53"/>
      <c r="EC2493" s="53"/>
      <c r="ED2493" s="53"/>
      <c r="EE2493" s="53"/>
      <c r="EF2493" s="53"/>
      <c r="EG2493" s="53"/>
      <c r="EH2493" s="53"/>
      <c r="EI2493" s="53"/>
      <c r="EJ2493" s="53"/>
      <c r="EK2493" s="53"/>
      <c r="EL2493" s="53"/>
      <c r="EM2493" s="53"/>
      <c r="EN2493" s="53"/>
      <c r="EO2493" s="53"/>
    </row>
    <row r="2494" spans="4:145" x14ac:dyDescent="0.25">
      <c r="D2494" s="57" t="s">
        <v>2983</v>
      </c>
      <c r="E2494" s="53"/>
      <c r="F2494" s="53"/>
      <c r="G2494" s="53"/>
      <c r="H2494" s="53"/>
      <c r="I2494" s="53"/>
      <c r="J2494" s="53"/>
      <c r="K2494" s="53"/>
      <c r="L2494" s="53"/>
      <c r="M2494" s="53"/>
      <c r="N2494" s="53"/>
      <c r="O2494" s="53"/>
      <c r="P2494" s="53"/>
      <c r="Q2494" s="53"/>
      <c r="R2494" s="53"/>
      <c r="S2494" s="53"/>
      <c r="T2494" s="53"/>
      <c r="U2494" s="53"/>
      <c r="V2494" s="53"/>
      <c r="W2494" s="53"/>
      <c r="X2494" s="53"/>
      <c r="Y2494" s="53"/>
      <c r="Z2494" s="53"/>
      <c r="AA2494" s="53"/>
      <c r="AB2494" s="53"/>
      <c r="AC2494" s="53"/>
      <c r="AD2494" s="53"/>
      <c r="AE2494" s="53"/>
      <c r="AF2494" s="53"/>
      <c r="AG2494" s="53"/>
      <c r="AH2494" s="53"/>
      <c r="AI2494" s="53"/>
      <c r="AJ2494" s="53"/>
      <c r="AK2494" s="53"/>
      <c r="AL2494" s="53"/>
      <c r="AM2494" s="53"/>
      <c r="AN2494" s="53"/>
      <c r="AO2494" s="53"/>
      <c r="AP2494" s="53"/>
      <c r="AQ2494" s="53"/>
      <c r="AR2494" s="53"/>
      <c r="AS2494" s="53"/>
      <c r="AT2494" s="53"/>
      <c r="AU2494" s="53"/>
      <c r="AV2494" s="53"/>
      <c r="AW2494" s="53"/>
      <c r="AX2494" s="53"/>
      <c r="AY2494" s="53"/>
      <c r="AZ2494" s="53"/>
      <c r="BA2494" s="53"/>
      <c r="BB2494" s="53"/>
      <c r="BC2494" s="53"/>
      <c r="BD2494" s="53"/>
      <c r="BE2494" s="53"/>
      <c r="BF2494" s="53"/>
      <c r="BG2494" s="53"/>
      <c r="BH2494" s="53"/>
      <c r="BI2494" s="53"/>
      <c r="BJ2494" s="53"/>
      <c r="BK2494" s="53"/>
      <c r="BL2494" s="53"/>
      <c r="BM2494" s="53"/>
      <c r="BN2494" s="53"/>
      <c r="BO2494" s="53"/>
      <c r="BP2494" s="53"/>
      <c r="BQ2494" s="53"/>
      <c r="BR2494" s="53"/>
      <c r="BS2494" s="53"/>
      <c r="BT2494" s="53"/>
      <c r="BU2494" s="53"/>
      <c r="BV2494" s="53"/>
      <c r="BW2494" s="53"/>
      <c r="BX2494" s="53"/>
      <c r="BY2494" s="53"/>
      <c r="BZ2494" s="53"/>
      <c r="CA2494" s="53"/>
      <c r="CB2494" s="53"/>
      <c r="CC2494" s="53"/>
      <c r="CD2494" s="53"/>
      <c r="CE2494" s="53"/>
      <c r="CF2494" s="53"/>
      <c r="CG2494" s="53"/>
      <c r="CH2494" s="53"/>
      <c r="CI2494" s="53"/>
      <c r="CJ2494" s="53"/>
      <c r="CK2494" s="53"/>
      <c r="CL2494" s="53"/>
      <c r="CM2494" s="53"/>
      <c r="CN2494" s="53"/>
      <c r="CO2494" s="53"/>
      <c r="CP2494" s="53"/>
      <c r="CQ2494" s="53"/>
      <c r="CR2494" s="53"/>
      <c r="CS2494" s="53"/>
      <c r="CT2494" s="53"/>
      <c r="CU2494" s="53"/>
      <c r="CV2494" s="53"/>
      <c r="CW2494" s="53"/>
      <c r="CX2494" s="53"/>
      <c r="CY2494" s="53"/>
      <c r="CZ2494" s="53"/>
      <c r="DA2494" s="53"/>
      <c r="DB2494" s="53"/>
      <c r="DC2494" s="53"/>
      <c r="DD2494" s="53"/>
      <c r="DE2494" s="53"/>
      <c r="DF2494" s="53"/>
      <c r="DG2494" s="53"/>
      <c r="DH2494" s="53"/>
      <c r="DI2494" s="53"/>
      <c r="DJ2494" s="53"/>
      <c r="DK2494" s="53"/>
      <c r="DL2494" s="53"/>
      <c r="DM2494" s="53"/>
      <c r="DN2494" s="53"/>
      <c r="DO2494" s="53"/>
      <c r="DP2494" s="53"/>
      <c r="DQ2494" s="53"/>
      <c r="DR2494" s="53"/>
      <c r="DS2494" s="53"/>
      <c r="DT2494" s="53"/>
      <c r="DU2494" s="53"/>
      <c r="DV2494" s="53"/>
      <c r="DW2494" s="53"/>
      <c r="DX2494" s="53"/>
      <c r="DY2494" s="53"/>
      <c r="DZ2494" s="53"/>
      <c r="EA2494" s="53"/>
      <c r="EB2494" s="53"/>
      <c r="EC2494" s="53"/>
      <c r="ED2494" s="53"/>
      <c r="EE2494" s="53"/>
      <c r="EF2494" s="53"/>
      <c r="EG2494" s="53"/>
      <c r="EH2494" s="53"/>
      <c r="EI2494" s="53"/>
      <c r="EJ2494" s="53"/>
      <c r="EK2494" s="53"/>
      <c r="EL2494" s="53"/>
      <c r="EM2494" s="53"/>
      <c r="EN2494" s="53"/>
      <c r="EO2494" s="53"/>
    </row>
    <row r="2495" spans="4:145" x14ac:dyDescent="0.25">
      <c r="D2495" s="57" t="s">
        <v>2988</v>
      </c>
      <c r="E2495" s="53"/>
      <c r="F2495" s="53"/>
      <c r="G2495" s="53"/>
      <c r="H2495" s="53"/>
      <c r="I2495" s="53"/>
      <c r="J2495" s="53"/>
      <c r="K2495" s="53"/>
      <c r="L2495" s="53"/>
      <c r="M2495" s="53"/>
      <c r="N2495" s="53"/>
      <c r="O2495" s="53"/>
      <c r="P2495" s="53"/>
      <c r="Q2495" s="53"/>
      <c r="R2495" s="53"/>
      <c r="S2495" s="53"/>
      <c r="T2495" s="53"/>
      <c r="U2495" s="53"/>
      <c r="V2495" s="53"/>
      <c r="W2495" s="53"/>
      <c r="X2495" s="53"/>
      <c r="Y2495" s="53"/>
      <c r="Z2495" s="53"/>
      <c r="AA2495" s="53"/>
      <c r="AB2495" s="53"/>
      <c r="AC2495" s="53"/>
      <c r="AD2495" s="53"/>
      <c r="AE2495" s="53"/>
      <c r="AF2495" s="53"/>
      <c r="AG2495" s="53"/>
      <c r="AH2495" s="53"/>
      <c r="AI2495" s="53"/>
      <c r="AJ2495" s="53"/>
      <c r="AK2495" s="53"/>
      <c r="AL2495" s="53"/>
      <c r="AM2495" s="53"/>
      <c r="AN2495" s="53"/>
      <c r="AO2495" s="53"/>
      <c r="AP2495" s="53"/>
      <c r="AQ2495" s="53"/>
      <c r="AR2495" s="53"/>
      <c r="AS2495" s="53"/>
      <c r="AT2495" s="53"/>
      <c r="AU2495" s="53"/>
      <c r="AV2495" s="53"/>
      <c r="AW2495" s="53"/>
      <c r="AX2495" s="53"/>
      <c r="AY2495" s="53"/>
      <c r="AZ2495" s="53"/>
      <c r="BA2495" s="53"/>
      <c r="BB2495" s="53"/>
      <c r="BC2495" s="53"/>
      <c r="BD2495" s="53"/>
      <c r="BE2495" s="53"/>
      <c r="BF2495" s="53"/>
      <c r="BG2495" s="53"/>
      <c r="BH2495" s="53"/>
      <c r="BI2495" s="53"/>
      <c r="BJ2495" s="53"/>
      <c r="BK2495" s="53"/>
      <c r="BL2495" s="53"/>
      <c r="BM2495" s="53"/>
      <c r="BN2495" s="53"/>
      <c r="BO2495" s="53"/>
      <c r="BP2495" s="53"/>
      <c r="BQ2495" s="53"/>
      <c r="BR2495" s="53"/>
      <c r="BS2495" s="53"/>
      <c r="BT2495" s="53"/>
      <c r="BU2495" s="53"/>
      <c r="BV2495" s="53"/>
      <c r="BW2495" s="53"/>
      <c r="BX2495" s="53"/>
      <c r="BY2495" s="53"/>
      <c r="BZ2495" s="53"/>
      <c r="CA2495" s="53"/>
      <c r="CB2495" s="53"/>
      <c r="CC2495" s="53"/>
      <c r="CD2495" s="53"/>
      <c r="CE2495" s="53"/>
      <c r="CF2495" s="53"/>
      <c r="CG2495" s="53"/>
      <c r="CH2495" s="53"/>
      <c r="CI2495" s="53"/>
      <c r="CJ2495" s="53"/>
      <c r="CK2495" s="53"/>
      <c r="CL2495" s="53"/>
      <c r="CM2495" s="53"/>
      <c r="CN2495" s="53"/>
      <c r="CO2495" s="53"/>
      <c r="CP2495" s="53"/>
      <c r="CQ2495" s="53"/>
      <c r="CR2495" s="53"/>
      <c r="CS2495" s="53"/>
      <c r="CT2495" s="53"/>
      <c r="CU2495" s="53"/>
      <c r="CV2495" s="53"/>
      <c r="CW2495" s="53"/>
      <c r="CX2495" s="53"/>
      <c r="CY2495" s="53"/>
      <c r="CZ2495" s="53"/>
      <c r="DA2495" s="53"/>
      <c r="DB2495" s="53"/>
      <c r="DC2495" s="53"/>
      <c r="DD2495" s="53"/>
      <c r="DE2495" s="53"/>
      <c r="DF2495" s="53"/>
      <c r="DG2495" s="53"/>
      <c r="DH2495" s="53"/>
      <c r="DI2495" s="53"/>
      <c r="DJ2495" s="53"/>
      <c r="DK2495" s="53"/>
      <c r="DL2495" s="53"/>
      <c r="DM2495" s="53"/>
      <c r="DN2495" s="53"/>
      <c r="DO2495" s="53"/>
      <c r="DP2495" s="53"/>
      <c r="DQ2495" s="53"/>
      <c r="DR2495" s="53"/>
      <c r="DS2495" s="53"/>
      <c r="DT2495" s="53"/>
      <c r="DU2495" s="53"/>
      <c r="DV2495" s="53"/>
      <c r="DW2495" s="53"/>
      <c r="DX2495" s="53"/>
      <c r="DY2495" s="53"/>
      <c r="DZ2495" s="53"/>
      <c r="EA2495" s="53"/>
      <c r="EB2495" s="53"/>
      <c r="EC2495" s="53"/>
      <c r="ED2495" s="53"/>
      <c r="EE2495" s="53"/>
      <c r="EF2495" s="53"/>
      <c r="EG2495" s="53"/>
      <c r="EH2495" s="53"/>
      <c r="EI2495" s="53"/>
      <c r="EJ2495" s="53"/>
      <c r="EK2495" s="53"/>
      <c r="EL2495" s="53"/>
      <c r="EM2495" s="53"/>
      <c r="EN2495" s="53"/>
      <c r="EO2495" s="53"/>
    </row>
    <row r="2496" spans="4:145" x14ac:dyDescent="0.25">
      <c r="D2496" s="57" t="s">
        <v>2989</v>
      </c>
      <c r="E2496" s="53"/>
      <c r="F2496" s="53"/>
      <c r="G2496" s="53"/>
      <c r="H2496" s="53"/>
      <c r="I2496" s="53"/>
      <c r="J2496" s="53"/>
      <c r="K2496" s="53"/>
      <c r="L2496" s="53"/>
      <c r="M2496" s="53"/>
      <c r="N2496" s="53"/>
      <c r="O2496" s="53"/>
      <c r="P2496" s="53"/>
      <c r="Q2496" s="53"/>
      <c r="R2496" s="53"/>
      <c r="S2496" s="53"/>
      <c r="T2496" s="53"/>
      <c r="U2496" s="53"/>
      <c r="V2496" s="53"/>
      <c r="W2496" s="53"/>
      <c r="X2496" s="53"/>
      <c r="Y2496" s="53"/>
      <c r="Z2496" s="53"/>
      <c r="AA2496" s="53"/>
      <c r="AB2496" s="53"/>
      <c r="AC2496" s="53"/>
      <c r="AD2496" s="53"/>
      <c r="AE2496" s="53"/>
      <c r="AF2496" s="53"/>
      <c r="AG2496" s="53"/>
      <c r="AH2496" s="53"/>
      <c r="AI2496" s="53"/>
      <c r="AJ2496" s="53"/>
      <c r="AK2496" s="53"/>
      <c r="AL2496" s="53"/>
      <c r="AM2496" s="53"/>
      <c r="AN2496" s="53"/>
      <c r="AO2496" s="53"/>
      <c r="AP2496" s="53"/>
      <c r="AQ2496" s="53"/>
      <c r="AR2496" s="53"/>
      <c r="AS2496" s="53"/>
      <c r="AT2496" s="53"/>
      <c r="AU2496" s="53"/>
      <c r="AV2496" s="53"/>
      <c r="AW2496" s="53"/>
      <c r="AX2496" s="53"/>
      <c r="AY2496" s="53"/>
      <c r="AZ2496" s="53"/>
      <c r="BA2496" s="53"/>
      <c r="BB2496" s="53"/>
      <c r="BC2496" s="53"/>
      <c r="BD2496" s="53"/>
      <c r="BE2496" s="53"/>
      <c r="BF2496" s="53"/>
      <c r="BG2496" s="53"/>
      <c r="BH2496" s="53"/>
      <c r="BI2496" s="53"/>
      <c r="BJ2496" s="53"/>
      <c r="BK2496" s="53"/>
      <c r="BL2496" s="53"/>
      <c r="BM2496" s="53"/>
      <c r="BN2496" s="53"/>
      <c r="BO2496" s="53"/>
      <c r="BP2496" s="53"/>
      <c r="BQ2496" s="53"/>
      <c r="BR2496" s="53"/>
      <c r="BS2496" s="53"/>
      <c r="BT2496" s="53"/>
      <c r="BU2496" s="53"/>
      <c r="BV2496" s="53"/>
      <c r="BW2496" s="53"/>
      <c r="BX2496" s="53"/>
      <c r="BY2496" s="53"/>
      <c r="BZ2496" s="53"/>
      <c r="CA2496" s="53"/>
      <c r="CB2496" s="53"/>
      <c r="CC2496" s="53"/>
      <c r="CD2496" s="53"/>
      <c r="CE2496" s="53"/>
      <c r="CF2496" s="53"/>
      <c r="CG2496" s="53"/>
      <c r="CH2496" s="53"/>
      <c r="CI2496" s="53"/>
      <c r="CJ2496" s="53"/>
      <c r="CK2496" s="53"/>
      <c r="CL2496" s="53"/>
      <c r="CM2496" s="53"/>
      <c r="CN2496" s="53"/>
      <c r="CO2496" s="53"/>
      <c r="CP2496" s="53"/>
      <c r="CQ2496" s="53"/>
      <c r="CR2496" s="53"/>
      <c r="CS2496" s="53"/>
      <c r="CT2496" s="53"/>
      <c r="CU2496" s="53"/>
      <c r="CV2496" s="53"/>
      <c r="CW2496" s="53"/>
      <c r="CX2496" s="53"/>
      <c r="CY2496" s="53"/>
      <c r="CZ2496" s="53"/>
      <c r="DA2496" s="53"/>
      <c r="DB2496" s="53"/>
      <c r="DC2496" s="53"/>
      <c r="DD2496" s="53"/>
      <c r="DE2496" s="53"/>
      <c r="DF2496" s="53"/>
      <c r="DG2496" s="53"/>
      <c r="DH2496" s="53"/>
      <c r="DI2496" s="53"/>
      <c r="DJ2496" s="53"/>
      <c r="DK2496" s="53"/>
      <c r="DL2496" s="53"/>
      <c r="DM2496" s="53"/>
      <c r="DN2496" s="53"/>
      <c r="DO2496" s="53"/>
      <c r="DP2496" s="53"/>
      <c r="DQ2496" s="53"/>
      <c r="DR2496" s="53"/>
      <c r="DS2496" s="53"/>
      <c r="DT2496" s="53"/>
      <c r="DU2496" s="53"/>
      <c r="DV2496" s="53"/>
      <c r="DW2496" s="53"/>
      <c r="DX2496" s="53"/>
      <c r="DY2496" s="53"/>
      <c r="DZ2496" s="53"/>
      <c r="EA2496" s="53"/>
      <c r="EB2496" s="53"/>
      <c r="EC2496" s="53"/>
      <c r="ED2496" s="53"/>
      <c r="EE2496" s="53"/>
      <c r="EF2496" s="53"/>
      <c r="EG2496" s="53"/>
      <c r="EH2496" s="53"/>
      <c r="EI2496" s="53"/>
      <c r="EJ2496" s="53"/>
      <c r="EK2496" s="53"/>
      <c r="EL2496" s="53"/>
      <c r="EM2496" s="53"/>
      <c r="EN2496" s="53"/>
      <c r="EO2496" s="53"/>
    </row>
    <row r="2497" spans="4:145" x14ac:dyDescent="0.25">
      <c r="D2497" s="57"/>
      <c r="E2497" s="53"/>
      <c r="F2497" s="53"/>
      <c r="G2497" s="53"/>
      <c r="H2497" s="53"/>
      <c r="I2497" s="53"/>
      <c r="J2497" s="53"/>
      <c r="K2497" s="53"/>
      <c r="L2497" s="53"/>
      <c r="M2497" s="53"/>
      <c r="N2497" s="53"/>
      <c r="O2497" s="53"/>
      <c r="P2497" s="53"/>
      <c r="Q2497" s="53"/>
      <c r="R2497" s="53"/>
      <c r="S2497" s="53"/>
      <c r="T2497" s="53"/>
      <c r="U2497" s="53"/>
      <c r="V2497" s="53"/>
      <c r="W2497" s="53"/>
      <c r="X2497" s="53"/>
      <c r="Y2497" s="53"/>
      <c r="Z2497" s="53"/>
      <c r="AA2497" s="53"/>
      <c r="AB2497" s="53"/>
      <c r="AC2497" s="53"/>
      <c r="AD2497" s="53"/>
      <c r="AE2497" s="53"/>
      <c r="AF2497" s="53"/>
      <c r="AG2497" s="53"/>
      <c r="AH2497" s="53"/>
      <c r="AI2497" s="53"/>
      <c r="AJ2497" s="53"/>
      <c r="AK2497" s="53"/>
      <c r="AL2497" s="53"/>
      <c r="AM2497" s="53"/>
      <c r="AN2497" s="53"/>
      <c r="AO2497" s="53"/>
      <c r="AP2497" s="53"/>
      <c r="AQ2497" s="53"/>
      <c r="AR2497" s="53"/>
      <c r="AS2497" s="53"/>
      <c r="AT2497" s="53"/>
      <c r="AU2497" s="53"/>
      <c r="AV2497" s="53"/>
      <c r="AW2497" s="53"/>
      <c r="AX2497" s="53"/>
      <c r="AY2497" s="53"/>
      <c r="AZ2497" s="53"/>
      <c r="BA2497" s="53"/>
      <c r="BB2497" s="53"/>
      <c r="BC2497" s="53"/>
      <c r="BD2497" s="53"/>
      <c r="BE2497" s="53"/>
      <c r="BF2497" s="53"/>
      <c r="BG2497" s="53"/>
      <c r="BH2497" s="53"/>
      <c r="BI2497" s="53"/>
      <c r="BJ2497" s="53"/>
      <c r="BK2497" s="53"/>
      <c r="BL2497" s="53"/>
      <c r="BM2497" s="53"/>
      <c r="BN2497" s="53"/>
      <c r="BO2497" s="53"/>
      <c r="BP2497" s="53"/>
      <c r="BQ2497" s="53"/>
      <c r="BR2497" s="53"/>
      <c r="BS2497" s="53"/>
      <c r="BT2497" s="53"/>
      <c r="BU2497" s="53"/>
      <c r="BV2497" s="53"/>
      <c r="BW2497" s="53"/>
      <c r="BX2497" s="53"/>
      <c r="BY2497" s="53"/>
      <c r="BZ2497" s="53"/>
      <c r="CA2497" s="53"/>
      <c r="CB2497" s="53"/>
      <c r="CC2497" s="53"/>
      <c r="CD2497" s="53"/>
      <c r="CE2497" s="53"/>
      <c r="CF2497" s="53"/>
      <c r="CG2497" s="53"/>
      <c r="CH2497" s="53"/>
      <c r="CI2497" s="53"/>
      <c r="CJ2497" s="53"/>
      <c r="CK2497" s="53"/>
      <c r="CL2497" s="53"/>
      <c r="CM2497" s="53"/>
      <c r="CN2497" s="53"/>
      <c r="CO2497" s="53"/>
      <c r="CP2497" s="53"/>
      <c r="CQ2497" s="53"/>
      <c r="CR2497" s="53"/>
      <c r="CS2497" s="53"/>
      <c r="CT2497" s="53"/>
      <c r="CU2497" s="53"/>
      <c r="CV2497" s="53"/>
      <c r="CW2497" s="53"/>
      <c r="CX2497" s="53"/>
      <c r="CY2497" s="53"/>
      <c r="CZ2497" s="53"/>
      <c r="DA2497" s="53"/>
      <c r="DB2497" s="53"/>
      <c r="DC2497" s="53"/>
      <c r="DD2497" s="53"/>
      <c r="DE2497" s="53"/>
      <c r="DF2497" s="53"/>
      <c r="DG2497" s="53"/>
      <c r="DH2497" s="53"/>
      <c r="DI2497" s="53"/>
      <c r="DJ2497" s="53"/>
      <c r="DK2497" s="53"/>
      <c r="DL2497" s="53"/>
      <c r="DM2497" s="53"/>
      <c r="DN2497" s="53"/>
      <c r="DO2497" s="53"/>
      <c r="DP2497" s="53"/>
      <c r="DQ2497" s="53"/>
      <c r="DR2497" s="53"/>
      <c r="DS2497" s="53"/>
      <c r="DT2497" s="53"/>
      <c r="DU2497" s="53"/>
      <c r="DV2497" s="53"/>
      <c r="DW2497" s="53"/>
      <c r="DX2497" s="53"/>
      <c r="DY2497" s="53"/>
      <c r="DZ2497" s="53"/>
      <c r="EA2497" s="53"/>
      <c r="EB2497" s="53"/>
      <c r="EC2497" s="53"/>
      <c r="ED2497" s="53"/>
      <c r="EE2497" s="53"/>
      <c r="EF2497" s="53"/>
      <c r="EG2497" s="53"/>
      <c r="EH2497" s="53"/>
      <c r="EI2497" s="53"/>
      <c r="EJ2497" s="53"/>
      <c r="EK2497" s="53"/>
      <c r="EL2497" s="53"/>
      <c r="EM2497" s="53"/>
      <c r="EN2497" s="53"/>
      <c r="EO2497" s="53"/>
    </row>
    <row r="2498" spans="4:145" x14ac:dyDescent="0.25">
      <c r="D2498" s="37" t="s">
        <v>263</v>
      </c>
      <c r="E2498" s="53"/>
      <c r="F2498" s="53"/>
      <c r="G2498" s="53"/>
      <c r="H2498" s="53"/>
      <c r="I2498" s="53"/>
      <c r="J2498" s="53"/>
      <c r="K2498" s="53"/>
      <c r="L2498" s="53"/>
      <c r="M2498" s="53"/>
      <c r="N2498" s="53"/>
      <c r="O2498" s="53"/>
      <c r="P2498" s="53"/>
      <c r="Q2498" s="53"/>
      <c r="R2498" s="53"/>
      <c r="S2498" s="53"/>
      <c r="T2498" s="53"/>
      <c r="U2498" s="53"/>
      <c r="V2498" s="53"/>
      <c r="W2498" s="53"/>
      <c r="X2498" s="53"/>
      <c r="Y2498" s="53"/>
      <c r="Z2498" s="53"/>
      <c r="AA2498" s="53"/>
      <c r="AB2498" s="53"/>
      <c r="AC2498" s="53"/>
      <c r="AD2498" s="53"/>
      <c r="AE2498" s="53"/>
      <c r="AF2498" s="53"/>
      <c r="AG2498" s="53"/>
      <c r="AH2498" s="53"/>
      <c r="AI2498" s="53"/>
      <c r="AJ2498" s="53"/>
      <c r="AK2498" s="53"/>
      <c r="AL2498" s="53"/>
      <c r="AM2498" s="53"/>
      <c r="AN2498" s="53"/>
      <c r="AO2498" s="53"/>
      <c r="AP2498" s="53"/>
      <c r="AQ2498" s="53"/>
      <c r="AR2498" s="53"/>
      <c r="AS2498" s="53"/>
      <c r="AT2498" s="53"/>
      <c r="AU2498" s="53"/>
      <c r="AV2498" s="53"/>
      <c r="AW2498" s="53"/>
      <c r="AX2498" s="53"/>
      <c r="AY2498" s="53"/>
      <c r="AZ2498" s="53"/>
      <c r="BA2498" s="53"/>
      <c r="BB2498" s="53"/>
      <c r="BC2498" s="53"/>
      <c r="BD2498" s="53"/>
      <c r="BE2498" s="53"/>
      <c r="BF2498" s="53"/>
      <c r="BG2498" s="53"/>
      <c r="BH2498" s="53"/>
      <c r="BI2498" s="53"/>
      <c r="BJ2498" s="53"/>
      <c r="BK2498" s="53"/>
      <c r="BL2498" s="53"/>
      <c r="BM2498" s="53"/>
      <c r="BN2498" s="53"/>
      <c r="BO2498" s="53"/>
      <c r="BP2498" s="53"/>
      <c r="BQ2498" s="53"/>
      <c r="BR2498" s="53"/>
      <c r="BS2498" s="53"/>
      <c r="BT2498" s="53"/>
      <c r="BU2498" s="53"/>
      <c r="BV2498" s="53"/>
      <c r="BW2498" s="53"/>
      <c r="BX2498" s="53"/>
      <c r="BY2498" s="53"/>
      <c r="BZ2498" s="53"/>
      <c r="CA2498" s="53"/>
      <c r="CB2498" s="53"/>
      <c r="CC2498" s="53"/>
      <c r="CD2498" s="53"/>
      <c r="CE2498" s="53"/>
      <c r="CF2498" s="53"/>
      <c r="CG2498" s="53"/>
      <c r="CH2498" s="53"/>
      <c r="CI2498" s="53"/>
      <c r="CJ2498" s="53"/>
      <c r="CK2498" s="53"/>
      <c r="CL2498" s="53"/>
      <c r="CM2498" s="53"/>
      <c r="CN2498" s="53"/>
      <c r="CO2498" s="53"/>
      <c r="CP2498" s="53"/>
      <c r="CQ2498" s="53"/>
      <c r="CR2498" s="53"/>
      <c r="CS2498" s="53"/>
      <c r="CT2498" s="53"/>
      <c r="CU2498" s="53"/>
      <c r="CV2498" s="53"/>
      <c r="CW2498" s="53"/>
      <c r="CX2498" s="53"/>
      <c r="CY2498" s="53"/>
      <c r="CZ2498" s="53"/>
      <c r="DA2498" s="53"/>
      <c r="DB2498" s="53"/>
      <c r="DC2498" s="53"/>
      <c r="DD2498" s="53"/>
      <c r="DE2498" s="53"/>
      <c r="DF2498" s="53"/>
      <c r="DG2498" s="53"/>
      <c r="DH2498" s="53"/>
      <c r="DI2498" s="53"/>
      <c r="DJ2498" s="53"/>
      <c r="DK2498" s="53"/>
      <c r="DL2498" s="53"/>
      <c r="DM2498" s="53"/>
      <c r="DN2498" s="53"/>
      <c r="DO2498" s="53"/>
      <c r="DP2498" s="53"/>
      <c r="DQ2498" s="53"/>
      <c r="DR2498" s="53"/>
      <c r="DS2498" s="53"/>
      <c r="DT2498" s="53"/>
      <c r="DU2498" s="53"/>
      <c r="DV2498" s="53"/>
      <c r="DW2498" s="53"/>
      <c r="DX2498" s="53"/>
      <c r="DY2498" s="53"/>
      <c r="DZ2498" s="53"/>
      <c r="EA2498" s="53"/>
      <c r="EB2498" s="53"/>
      <c r="EC2498" s="53"/>
      <c r="ED2498" s="53"/>
      <c r="EE2498" s="53"/>
      <c r="EF2498" s="53"/>
      <c r="EG2498" s="53"/>
      <c r="EH2498" s="53"/>
      <c r="EI2498" s="53"/>
      <c r="EJ2498" s="53"/>
      <c r="EK2498" s="53"/>
      <c r="EL2498" s="53"/>
      <c r="EM2498" s="53"/>
      <c r="EN2498" s="53"/>
      <c r="EO2498" s="53"/>
    </row>
    <row r="2499" spans="4:145" x14ac:dyDescent="0.25">
      <c r="D2499" s="37" t="s">
        <v>264</v>
      </c>
      <c r="E2499" s="53"/>
      <c r="F2499" s="53"/>
      <c r="G2499" s="53"/>
      <c r="H2499" s="53"/>
      <c r="I2499" s="53"/>
      <c r="J2499" s="53"/>
      <c r="K2499" s="53"/>
      <c r="L2499" s="53"/>
      <c r="M2499" s="53"/>
      <c r="N2499" s="53"/>
      <c r="O2499" s="53"/>
      <c r="P2499" s="53"/>
      <c r="Q2499" s="53"/>
      <c r="R2499" s="53"/>
      <c r="S2499" s="53"/>
      <c r="T2499" s="53"/>
      <c r="U2499" s="53"/>
      <c r="V2499" s="53"/>
      <c r="W2499" s="53"/>
      <c r="X2499" s="53"/>
      <c r="Y2499" s="53"/>
      <c r="Z2499" s="53"/>
      <c r="AA2499" s="53"/>
      <c r="AB2499" s="53"/>
      <c r="AC2499" s="53"/>
      <c r="AD2499" s="53"/>
      <c r="AE2499" s="53"/>
      <c r="AF2499" s="53"/>
      <c r="AG2499" s="53"/>
      <c r="AH2499" s="53"/>
      <c r="AI2499" s="53"/>
      <c r="AJ2499" s="53"/>
      <c r="AK2499" s="53"/>
      <c r="AL2499" s="53"/>
      <c r="AM2499" s="53"/>
      <c r="AN2499" s="53"/>
      <c r="AO2499" s="53"/>
      <c r="AP2499" s="53"/>
      <c r="AQ2499" s="53"/>
      <c r="AR2499" s="53"/>
      <c r="AS2499" s="53"/>
      <c r="AT2499" s="53"/>
      <c r="AU2499" s="53"/>
      <c r="AV2499" s="53"/>
      <c r="AW2499" s="53"/>
      <c r="AX2499" s="53"/>
      <c r="AY2499" s="53"/>
      <c r="AZ2499" s="53"/>
      <c r="BA2499" s="53"/>
      <c r="BB2499" s="53"/>
      <c r="BC2499" s="53"/>
      <c r="BD2499" s="53"/>
      <c r="BE2499" s="53"/>
      <c r="BF2499" s="53"/>
      <c r="BG2499" s="53"/>
      <c r="BH2499" s="53"/>
      <c r="BI2499" s="53"/>
      <c r="BJ2499" s="53"/>
      <c r="BK2499" s="53"/>
      <c r="BL2499" s="53"/>
      <c r="BM2499" s="53"/>
      <c r="BN2499" s="53"/>
      <c r="BO2499" s="53"/>
      <c r="BP2499" s="53"/>
      <c r="BQ2499" s="53"/>
      <c r="BR2499" s="53"/>
      <c r="BS2499" s="53"/>
      <c r="BT2499" s="53"/>
      <c r="BU2499" s="53"/>
      <c r="BV2499" s="53"/>
      <c r="BW2499" s="53"/>
      <c r="BX2499" s="53"/>
      <c r="BY2499" s="53"/>
      <c r="BZ2499" s="53"/>
      <c r="CA2499" s="53"/>
      <c r="CB2499" s="53"/>
      <c r="CC2499" s="53"/>
      <c r="CD2499" s="53"/>
      <c r="CE2499" s="53"/>
      <c r="CF2499" s="53"/>
      <c r="CG2499" s="53"/>
      <c r="CH2499" s="53"/>
      <c r="CI2499" s="53"/>
      <c r="CJ2499" s="53"/>
      <c r="CK2499" s="53"/>
      <c r="CL2499" s="53"/>
      <c r="CM2499" s="53"/>
      <c r="CN2499" s="53"/>
      <c r="CO2499" s="53"/>
      <c r="CP2499" s="53"/>
      <c r="CQ2499" s="53"/>
      <c r="CR2499" s="53"/>
      <c r="CS2499" s="53"/>
      <c r="CT2499" s="53"/>
      <c r="CU2499" s="53"/>
      <c r="CV2499" s="53"/>
      <c r="CW2499" s="53"/>
      <c r="CX2499" s="53"/>
      <c r="CY2499" s="53"/>
      <c r="CZ2499" s="53"/>
      <c r="DA2499" s="53"/>
      <c r="DB2499" s="53"/>
      <c r="DC2499" s="53"/>
      <c r="DD2499" s="53"/>
      <c r="DE2499" s="53"/>
      <c r="DF2499" s="53"/>
      <c r="DG2499" s="53"/>
      <c r="DH2499" s="53"/>
      <c r="DI2499" s="53"/>
      <c r="DJ2499" s="53"/>
      <c r="DK2499" s="53"/>
      <c r="DL2499" s="53"/>
      <c r="DM2499" s="53"/>
      <c r="DN2499" s="53"/>
      <c r="DO2499" s="53"/>
      <c r="DP2499" s="53"/>
      <c r="DQ2499" s="53"/>
      <c r="DR2499" s="53"/>
      <c r="DS2499" s="53"/>
      <c r="DT2499" s="53"/>
      <c r="DU2499" s="53"/>
      <c r="DV2499" s="53"/>
      <c r="DW2499" s="53"/>
      <c r="DX2499" s="53"/>
      <c r="DY2499" s="53"/>
      <c r="DZ2499" s="53"/>
      <c r="EA2499" s="53"/>
      <c r="EB2499" s="53"/>
      <c r="EC2499" s="53"/>
      <c r="ED2499" s="53"/>
      <c r="EE2499" s="53"/>
      <c r="EF2499" s="53"/>
      <c r="EG2499" s="53"/>
      <c r="EH2499" s="53"/>
      <c r="EI2499" s="53"/>
      <c r="EJ2499" s="53"/>
      <c r="EK2499" s="53"/>
      <c r="EL2499" s="53"/>
      <c r="EM2499" s="53"/>
      <c r="EN2499" s="53"/>
      <c r="EO2499" s="53"/>
    </row>
    <row r="2500" spans="4:145" x14ac:dyDescent="0.25">
      <c r="D2500" s="37" t="s">
        <v>358</v>
      </c>
      <c r="E2500" s="53"/>
      <c r="F2500" s="53"/>
      <c r="G2500" s="53"/>
      <c r="H2500" s="53"/>
      <c r="I2500" s="53"/>
      <c r="J2500" s="53"/>
      <c r="K2500" s="53"/>
      <c r="L2500" s="53"/>
      <c r="M2500" s="53"/>
      <c r="N2500" s="53"/>
      <c r="O2500" s="53"/>
      <c r="P2500" s="53"/>
      <c r="Q2500" s="53"/>
      <c r="R2500" s="53"/>
      <c r="S2500" s="53"/>
      <c r="T2500" s="53"/>
      <c r="U2500" s="53"/>
      <c r="V2500" s="53"/>
      <c r="W2500" s="53"/>
      <c r="X2500" s="53"/>
      <c r="Y2500" s="53"/>
      <c r="Z2500" s="53"/>
      <c r="AA2500" s="53"/>
      <c r="AB2500" s="53"/>
      <c r="AC2500" s="53"/>
      <c r="AD2500" s="53"/>
      <c r="AE2500" s="53"/>
      <c r="AF2500" s="53"/>
      <c r="AG2500" s="53"/>
      <c r="AH2500" s="53"/>
      <c r="AI2500" s="53"/>
      <c r="AJ2500" s="53"/>
      <c r="AK2500" s="53"/>
      <c r="AL2500" s="53"/>
      <c r="AM2500" s="53"/>
      <c r="AN2500" s="53"/>
      <c r="AO2500" s="53"/>
      <c r="AP2500" s="53"/>
      <c r="AQ2500" s="53"/>
      <c r="AR2500" s="53"/>
      <c r="AS2500" s="53"/>
      <c r="AT2500" s="53"/>
      <c r="AU2500" s="53"/>
      <c r="AV2500" s="53"/>
      <c r="AW2500" s="53"/>
      <c r="AX2500" s="53"/>
      <c r="AY2500" s="53"/>
      <c r="AZ2500" s="53"/>
      <c r="BA2500" s="53"/>
      <c r="BB2500" s="53"/>
      <c r="BC2500" s="53"/>
      <c r="BD2500" s="53"/>
      <c r="BE2500" s="53"/>
      <c r="BF2500" s="53"/>
      <c r="BG2500" s="53"/>
      <c r="BH2500" s="53"/>
      <c r="BI2500" s="53"/>
      <c r="BJ2500" s="53"/>
      <c r="BK2500" s="53"/>
      <c r="BL2500" s="53"/>
      <c r="BM2500" s="53"/>
      <c r="BN2500" s="53"/>
      <c r="BO2500" s="53"/>
      <c r="BP2500" s="53"/>
      <c r="BQ2500" s="53"/>
      <c r="BR2500" s="53"/>
      <c r="BS2500" s="53"/>
      <c r="BT2500" s="53"/>
      <c r="BU2500" s="53"/>
      <c r="BV2500" s="53"/>
      <c r="BW2500" s="53"/>
      <c r="BX2500" s="53"/>
      <c r="BY2500" s="53"/>
      <c r="BZ2500" s="53"/>
      <c r="CA2500" s="53"/>
      <c r="CB2500" s="53"/>
      <c r="CC2500" s="53"/>
      <c r="CD2500" s="53"/>
      <c r="CE2500" s="53"/>
      <c r="CF2500" s="53"/>
      <c r="CG2500" s="53"/>
      <c r="CH2500" s="53"/>
      <c r="CI2500" s="53"/>
      <c r="CJ2500" s="53"/>
      <c r="CK2500" s="53"/>
      <c r="CL2500" s="53"/>
      <c r="CM2500" s="53"/>
      <c r="CN2500" s="53"/>
      <c r="CO2500" s="53"/>
      <c r="CP2500" s="53"/>
      <c r="CQ2500" s="53"/>
      <c r="CR2500" s="53"/>
      <c r="CS2500" s="53"/>
      <c r="CT2500" s="53"/>
      <c r="CU2500" s="53"/>
      <c r="CV2500" s="53"/>
      <c r="CW2500" s="53"/>
      <c r="CX2500" s="53"/>
      <c r="CY2500" s="53"/>
      <c r="CZ2500" s="53"/>
      <c r="DA2500" s="53"/>
      <c r="DB2500" s="53"/>
      <c r="DC2500" s="53"/>
      <c r="DD2500" s="53"/>
      <c r="DE2500" s="53"/>
      <c r="DF2500" s="53"/>
      <c r="DG2500" s="53"/>
      <c r="DH2500" s="53"/>
      <c r="DI2500" s="53"/>
      <c r="DJ2500" s="53"/>
      <c r="DK2500" s="53"/>
      <c r="DL2500" s="53"/>
      <c r="DM2500" s="53"/>
      <c r="DN2500" s="53"/>
      <c r="DO2500" s="53"/>
      <c r="DP2500" s="53"/>
      <c r="DQ2500" s="53"/>
      <c r="DR2500" s="53"/>
      <c r="DS2500" s="53"/>
      <c r="DT2500" s="53"/>
      <c r="DU2500" s="53"/>
      <c r="DV2500" s="53"/>
      <c r="DW2500" s="53"/>
      <c r="DX2500" s="53"/>
      <c r="DY2500" s="53"/>
      <c r="DZ2500" s="53"/>
      <c r="EA2500" s="53"/>
      <c r="EB2500" s="53"/>
      <c r="EC2500" s="53"/>
      <c r="ED2500" s="53"/>
      <c r="EE2500" s="53"/>
      <c r="EF2500" s="53"/>
      <c r="EG2500" s="53"/>
      <c r="EH2500" s="53"/>
      <c r="EI2500" s="53"/>
      <c r="EJ2500" s="53"/>
      <c r="EK2500" s="53"/>
      <c r="EL2500" s="53"/>
      <c r="EM2500" s="53"/>
      <c r="EN2500" s="53"/>
      <c r="EO2500" s="53"/>
    </row>
    <row r="2502" spans="4:145" x14ac:dyDescent="0.25">
      <c r="D2502" s="56" t="s">
        <v>1382</v>
      </c>
      <c r="E2502" s="52"/>
      <c r="F2502" s="52"/>
      <c r="G2502" s="52"/>
      <c r="H2502" s="52"/>
      <c r="I2502" s="52"/>
      <c r="J2502" s="52"/>
      <c r="K2502" s="52"/>
      <c r="L2502" s="52"/>
      <c r="M2502" s="52"/>
      <c r="N2502" s="52"/>
      <c r="O2502" s="52"/>
      <c r="P2502" s="52"/>
      <c r="Q2502" s="52"/>
      <c r="R2502" s="52"/>
      <c r="S2502" s="52"/>
      <c r="T2502" s="52"/>
      <c r="U2502" s="52"/>
      <c r="V2502" s="52"/>
      <c r="W2502" s="52"/>
      <c r="X2502" s="52"/>
      <c r="Y2502" s="52"/>
      <c r="Z2502" s="52"/>
    </row>
    <row r="2503" spans="4:145" x14ac:dyDescent="0.25">
      <c r="D2503" s="56" t="s">
        <v>1383</v>
      </c>
      <c r="E2503" s="52"/>
      <c r="F2503" s="52"/>
      <c r="G2503" s="52"/>
      <c r="H2503" s="52"/>
      <c r="I2503" s="52"/>
      <c r="J2503" s="52"/>
      <c r="K2503" s="52"/>
      <c r="L2503" s="52"/>
      <c r="M2503" s="52"/>
      <c r="N2503" s="52"/>
      <c r="O2503" s="52"/>
      <c r="P2503" s="52"/>
      <c r="Q2503" s="52"/>
      <c r="R2503" s="52"/>
      <c r="S2503" s="52"/>
      <c r="T2503" s="52"/>
      <c r="U2503" s="52"/>
      <c r="V2503" s="52"/>
      <c r="W2503" s="52"/>
      <c r="X2503" s="52"/>
      <c r="Y2503" s="52"/>
      <c r="Z2503" s="52"/>
    </row>
    <row r="2504" spans="4:145" x14ac:dyDescent="0.25">
      <c r="D2504" s="56" t="s">
        <v>1384</v>
      </c>
      <c r="E2504" s="52"/>
      <c r="F2504" s="52"/>
      <c r="G2504" s="52"/>
      <c r="H2504" s="52"/>
      <c r="I2504" s="52"/>
      <c r="J2504" s="52"/>
      <c r="K2504" s="52"/>
      <c r="L2504" s="52"/>
      <c r="M2504" s="52"/>
      <c r="N2504" s="52"/>
      <c r="O2504" s="52"/>
      <c r="P2504" s="52"/>
      <c r="Q2504" s="52"/>
      <c r="R2504" s="52"/>
      <c r="S2504" s="52"/>
      <c r="T2504" s="52"/>
      <c r="U2504" s="52"/>
      <c r="V2504" s="52"/>
      <c r="W2504" s="52"/>
      <c r="X2504" s="52"/>
      <c r="Y2504" s="52"/>
      <c r="Z2504" s="52"/>
    </row>
    <row r="2506" spans="4:145" x14ac:dyDescent="0.25">
      <c r="D2506" s="285" t="s">
        <v>2990</v>
      </c>
    </row>
    <row r="2544" spans="2:4" x14ac:dyDescent="0.25">
      <c r="B2544" s="48">
        <v>0</v>
      </c>
      <c r="D2544" s="51" t="s">
        <v>3024</v>
      </c>
    </row>
    <row r="2545" spans="4:4" x14ac:dyDescent="0.25">
      <c r="D2545" s="59" t="s">
        <v>305</v>
      </c>
    </row>
    <row r="2546" spans="4:4" x14ac:dyDescent="0.25">
      <c r="D2546" s="55" t="s">
        <v>35</v>
      </c>
    </row>
    <row r="2655" spans="2:4" x14ac:dyDescent="0.25">
      <c r="B2655" s="48">
        <v>0</v>
      </c>
      <c r="D2655" s="51" t="s">
        <v>3025</v>
      </c>
    </row>
    <row r="2656" spans="2:4" x14ac:dyDescent="0.25">
      <c r="D2656" s="59" t="s">
        <v>305</v>
      </c>
    </row>
    <row r="2657" spans="4:4" x14ac:dyDescent="0.25">
      <c r="D2657" s="55" t="s">
        <v>35</v>
      </c>
    </row>
    <row r="2718" spans="2:4" x14ac:dyDescent="0.25">
      <c r="B2718" s="48">
        <v>0</v>
      </c>
      <c r="D2718" s="51" t="s">
        <v>2226</v>
      </c>
    </row>
    <row r="2719" spans="2:4" x14ac:dyDescent="0.25">
      <c r="D271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C8F5-81BA-41B9-B9C6-2688CD814517}">
  <dimension ref="A2:J34"/>
  <sheetViews>
    <sheetView topLeftCell="A13" workbookViewId="0">
      <selection activeCell="B32" sqref="B32"/>
    </sheetView>
  </sheetViews>
  <sheetFormatPr defaultColWidth="2.85546875" defaultRowHeight="15" x14ac:dyDescent="0.25"/>
  <cols>
    <col min="1" max="1" width="9.140625" style="294" bestFit="1" customWidth="1"/>
    <col min="2" max="2" width="39.7109375" style="294" bestFit="1" customWidth="1"/>
    <col min="3" max="3" width="15.28515625" style="294" customWidth="1"/>
    <col min="4" max="4" width="17" style="294" bestFit="1" customWidth="1"/>
    <col min="5" max="5" width="17.5703125" style="294" bestFit="1" customWidth="1"/>
    <col min="6" max="7" width="10.7109375" style="294" bestFit="1" customWidth="1"/>
    <col min="8" max="8" width="8.5703125" style="294" bestFit="1" customWidth="1"/>
    <col min="9" max="9" width="7.5703125" style="294" bestFit="1" customWidth="1"/>
    <col min="10" max="10" width="11.28515625" style="294" bestFit="1" customWidth="1"/>
    <col min="11" max="16384" width="2.85546875" style="294"/>
  </cols>
  <sheetData>
    <row r="2" spans="1:10" ht="18.75" x14ac:dyDescent="0.25">
      <c r="A2" s="298" t="s">
        <v>854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2805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2695</v>
      </c>
      <c r="B14" s="63" t="s">
        <v>2697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5" t="s">
        <v>2710</v>
      </c>
      <c r="B15" s="65" t="s">
        <v>2706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2718</v>
      </c>
      <c r="B16" s="63" t="s">
        <v>2720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2789</v>
      </c>
      <c r="B17" s="84" t="s">
        <v>2790</v>
      </c>
      <c r="C17" s="84" t="s">
        <v>2804</v>
      </c>
      <c r="D17" s="84" t="s">
        <v>330</v>
      </c>
      <c r="E17" s="84" t="s">
        <v>276</v>
      </c>
      <c r="F17" s="85">
        <v>44949.693749999999</v>
      </c>
      <c r="G17" s="85">
        <v>45386.652083333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2858</v>
      </c>
      <c r="B19" s="62" t="s">
        <v>2865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x14ac:dyDescent="0.25">
      <c r="A20" s="86" t="s">
        <v>2859</v>
      </c>
      <c r="B20" s="86" t="s">
        <v>2866</v>
      </c>
      <c r="C20" s="86"/>
      <c r="D20" s="86"/>
      <c r="E20" s="86"/>
      <c r="F20" s="87"/>
      <c r="G20" s="87"/>
      <c r="H20" s="86"/>
      <c r="I20" s="86"/>
      <c r="J20" s="86" t="s">
        <v>346</v>
      </c>
    </row>
    <row r="21" spans="1:10" ht="30" x14ac:dyDescent="0.25">
      <c r="A21" s="69" t="s">
        <v>2861</v>
      </c>
      <c r="B21" s="69" t="s">
        <v>2857</v>
      </c>
      <c r="C21" s="69"/>
      <c r="D21" s="69"/>
      <c r="E21" s="69"/>
      <c r="F21" s="80"/>
      <c r="G21" s="80"/>
      <c r="H21" s="69"/>
      <c r="I21" s="69"/>
      <c r="J21" s="69" t="s">
        <v>346</v>
      </c>
    </row>
    <row r="22" spans="1:10" ht="30" x14ac:dyDescent="0.25">
      <c r="A22" s="60"/>
      <c r="B22" s="60"/>
      <c r="C22" s="69" t="s">
        <v>2859</v>
      </c>
      <c r="D22" s="69" t="s">
        <v>2866</v>
      </c>
      <c r="E22" s="60"/>
      <c r="F22" s="79"/>
      <c r="G22" s="79"/>
      <c r="H22" s="60"/>
      <c r="I22" s="60"/>
      <c r="J22" s="60"/>
    </row>
    <row r="23" spans="1:10" x14ac:dyDescent="0.25">
      <c r="A23" s="69" t="s">
        <v>2872</v>
      </c>
      <c r="B23" s="69" t="s">
        <v>2873</v>
      </c>
      <c r="C23" s="69"/>
      <c r="D23" s="69"/>
      <c r="E23" s="69"/>
      <c r="F23" s="80"/>
      <c r="G23" s="80"/>
      <c r="H23" s="69"/>
      <c r="I23" s="69"/>
      <c r="J23" s="69" t="s">
        <v>346</v>
      </c>
    </row>
    <row r="24" spans="1:10" ht="45" x14ac:dyDescent="0.25">
      <c r="A24" s="60"/>
      <c r="B24" s="60"/>
      <c r="C24" s="69" t="s">
        <v>2858</v>
      </c>
      <c r="D24" s="69" t="s">
        <v>2865</v>
      </c>
      <c r="E24" s="60"/>
      <c r="F24" s="79"/>
      <c r="G24" s="79"/>
      <c r="H24" s="60"/>
      <c r="I24" s="60"/>
      <c r="J24" s="60"/>
    </row>
    <row r="25" spans="1:10" x14ac:dyDescent="0.25">
      <c r="A25" s="69" t="s">
        <v>2871</v>
      </c>
      <c r="B25" s="69" t="s">
        <v>2883</v>
      </c>
      <c r="C25" s="69"/>
      <c r="D25" s="69"/>
      <c r="E25" s="69"/>
      <c r="F25" s="80"/>
      <c r="G25" s="80"/>
      <c r="H25" s="69"/>
      <c r="I25" s="69"/>
      <c r="J25" s="69" t="s">
        <v>346</v>
      </c>
    </row>
    <row r="26" spans="1:10" ht="30" x14ac:dyDescent="0.25">
      <c r="A26" s="60"/>
      <c r="B26" s="60"/>
      <c r="C26" s="69" t="s">
        <v>2859</v>
      </c>
      <c r="D26" s="69" t="s">
        <v>2866</v>
      </c>
      <c r="E26" s="60"/>
      <c r="F26" s="79"/>
      <c r="G26" s="79"/>
      <c r="H26" s="60"/>
      <c r="I26" s="60"/>
      <c r="J26" s="60"/>
    </row>
    <row r="27" spans="1:10" x14ac:dyDescent="0.25">
      <c r="A27" s="62" t="s">
        <v>2885</v>
      </c>
      <c r="B27" s="62" t="s">
        <v>2884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ht="30" x14ac:dyDescent="0.25">
      <c r="A28" s="69" t="s">
        <v>2897</v>
      </c>
      <c r="B28" s="69" t="s">
        <v>2899</v>
      </c>
      <c r="C28" s="69"/>
      <c r="D28" s="69"/>
      <c r="E28" s="69"/>
      <c r="F28" s="80"/>
      <c r="G28" s="80"/>
      <c r="H28" s="69"/>
      <c r="I28" s="69"/>
      <c r="J28" s="69" t="s">
        <v>346</v>
      </c>
    </row>
    <row r="29" spans="1:10" ht="30" x14ac:dyDescent="0.25">
      <c r="A29" s="60"/>
      <c r="B29" s="60"/>
      <c r="C29" s="69" t="s">
        <v>2896</v>
      </c>
      <c r="D29" s="69" t="s">
        <v>2898</v>
      </c>
      <c r="E29" s="60"/>
      <c r="F29" s="79"/>
      <c r="G29" s="79"/>
      <c r="H29" s="60"/>
      <c r="I29" s="60"/>
      <c r="J29" s="60"/>
    </row>
    <row r="30" spans="1:10" x14ac:dyDescent="0.25">
      <c r="A30" s="62" t="s">
        <v>2912</v>
      </c>
      <c r="B30" s="62" t="s">
        <v>2910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30" x14ac:dyDescent="0.25">
      <c r="A31" s="62" t="s">
        <v>2931</v>
      </c>
      <c r="B31" s="62" t="s">
        <v>2932</v>
      </c>
      <c r="C31" s="62"/>
      <c r="D31" s="62"/>
      <c r="E31" s="62"/>
      <c r="F31" s="81"/>
      <c r="G31" s="81"/>
      <c r="H31" s="62"/>
      <c r="I31" s="62"/>
      <c r="J31" s="62" t="s">
        <v>346</v>
      </c>
    </row>
    <row r="32" spans="1:10" ht="30" x14ac:dyDescent="0.25">
      <c r="A32" s="60" t="s">
        <v>3020</v>
      </c>
      <c r="B32" s="60" t="s">
        <v>3022</v>
      </c>
      <c r="C32" s="60"/>
      <c r="D32" s="60"/>
      <c r="E32" s="60"/>
      <c r="F32" s="79"/>
      <c r="G32" s="79"/>
      <c r="H32" s="60"/>
      <c r="I32" s="60"/>
      <c r="J32" s="60"/>
    </row>
    <row r="33" spans="1:10" ht="30" x14ac:dyDescent="0.25">
      <c r="A33" s="60" t="s">
        <v>3019</v>
      </c>
      <c r="B33" s="60" t="s">
        <v>3002</v>
      </c>
      <c r="C33" s="60"/>
      <c r="D33" s="60"/>
      <c r="E33" s="60"/>
      <c r="F33" s="79"/>
      <c r="G33" s="79"/>
      <c r="H33" s="60"/>
      <c r="I33" s="60"/>
      <c r="J33" s="60"/>
    </row>
    <row r="34" spans="1:10" x14ac:dyDescent="0.25">
      <c r="A34" s="60"/>
      <c r="B34" s="60"/>
      <c r="C34" s="60"/>
      <c r="D34" s="60"/>
      <c r="E34" s="60"/>
      <c r="F34" s="79"/>
      <c r="G34" s="79"/>
      <c r="H34" s="60"/>
      <c r="I34" s="60"/>
      <c r="J34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2EB6-1950-4D8B-A1D6-CE3EE9DFC78D}">
  <dimension ref="B2:CM1466"/>
  <sheetViews>
    <sheetView topLeftCell="A16" workbookViewId="0">
      <selection activeCell="B16" sqref="B1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2664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49">
        <v>0</v>
      </c>
      <c r="C55" s="285"/>
      <c r="D55" s="51" t="s">
        <v>2711</v>
      </c>
    </row>
    <row r="56" spans="2:4" s="47" customFormat="1" x14ac:dyDescent="0.25">
      <c r="B56" s="285"/>
      <c r="C56" s="285"/>
      <c r="D56" s="59" t="s">
        <v>306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2716</v>
      </c>
    </row>
    <row r="60" spans="2:4" s="47" customFormat="1" x14ac:dyDescent="0.25"/>
    <row r="61" spans="2:4" s="47" customFormat="1" x14ac:dyDescent="0.25">
      <c r="D61" s="47" t="s">
        <v>2706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22" s="47" customFormat="1" x14ac:dyDescent="0.25"/>
    <row r="82" spans="4:22" s="47" customFormat="1" x14ac:dyDescent="0.25"/>
    <row r="83" spans="4:22" s="47" customFormat="1" x14ac:dyDescent="0.25"/>
    <row r="84" spans="4:22" s="47" customFormat="1" x14ac:dyDescent="0.25"/>
    <row r="85" spans="4:22" s="47" customFormat="1" x14ac:dyDescent="0.25"/>
    <row r="86" spans="4:22" s="47" customFormat="1" x14ac:dyDescent="0.25"/>
    <row r="87" spans="4:22" s="47" customFormat="1" x14ac:dyDescent="0.25"/>
    <row r="88" spans="4:22" s="47" customFormat="1" x14ac:dyDescent="0.25"/>
    <row r="89" spans="4:22" s="47" customFormat="1" x14ac:dyDescent="0.25"/>
    <row r="90" spans="4:22" s="47" customFormat="1" x14ac:dyDescent="0.25"/>
    <row r="91" spans="4:22" s="47" customFormat="1" x14ac:dyDescent="0.25"/>
    <row r="92" spans="4:22" s="47" customFormat="1" x14ac:dyDescent="0.25">
      <c r="D92" s="47" t="s">
        <v>269</v>
      </c>
      <c r="M92" s="47" t="s">
        <v>309</v>
      </c>
      <c r="V92" s="47" t="s">
        <v>484</v>
      </c>
    </row>
    <row r="93" spans="4:22" s="47" customFormat="1" x14ac:dyDescent="0.25">
      <c r="D93" s="51" t="s">
        <v>2707</v>
      </c>
      <c r="M93" s="51" t="s">
        <v>2708</v>
      </c>
      <c r="V93" s="28" t="s">
        <v>2709</v>
      </c>
    </row>
    <row r="94" spans="4:22" s="47" customFormat="1" x14ac:dyDescent="0.25"/>
    <row r="95" spans="4:22" x14ac:dyDescent="0.25">
      <c r="D95" s="51" t="s">
        <v>2658</v>
      </c>
    </row>
    <row r="97" spans="4:4" x14ac:dyDescent="0.25">
      <c r="D97" s="285" t="s">
        <v>2714</v>
      </c>
    </row>
    <row r="116" s="47" customFormat="1" x14ac:dyDescent="0.25"/>
    <row r="117" s="47" customFormat="1" x14ac:dyDescent="0.25"/>
    <row r="118" s="47" customFormat="1" x14ac:dyDescent="0.25"/>
    <row r="174" spans="4:4" x14ac:dyDescent="0.25">
      <c r="D174" s="51" t="s">
        <v>2659</v>
      </c>
    </row>
    <row r="176" spans="4:4" x14ac:dyDescent="0.25">
      <c r="D176" s="68" t="s">
        <v>2967</v>
      </c>
    </row>
    <row r="218" spans="4:25" x14ac:dyDescent="0.25">
      <c r="D218" s="56" t="s">
        <v>492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</row>
    <row r="219" spans="4:25" x14ac:dyDescent="0.25">
      <c r="D219" s="56" t="s">
        <v>2935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</row>
    <row r="220" spans="4:25" x14ac:dyDescent="0.25">
      <c r="D220" s="56" t="s">
        <v>2936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</row>
    <row r="221" spans="4:25" x14ac:dyDescent="0.25">
      <c r="D221" s="56" t="s">
        <v>2937</v>
      </c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</row>
    <row r="222" spans="4:25" x14ac:dyDescent="0.25">
      <c r="D222" s="56" t="s">
        <v>2938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</row>
    <row r="223" spans="4:25" x14ac:dyDescent="0.25">
      <c r="D223" s="56" t="s">
        <v>2939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</row>
    <row r="224" spans="4:25" x14ac:dyDescent="0.25">
      <c r="D224" s="56" t="s">
        <v>2940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</row>
    <row r="225" spans="4:25" x14ac:dyDescent="0.25">
      <c r="D225" s="56" t="s">
        <v>2937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</row>
    <row r="226" spans="4:25" x14ac:dyDescent="0.25">
      <c r="D226" s="56" t="s">
        <v>2941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</row>
    <row r="227" spans="4:25" x14ac:dyDescent="0.25">
      <c r="D227" s="56" t="s">
        <v>2939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</row>
    <row r="228" spans="4:25" x14ac:dyDescent="0.25">
      <c r="D228" s="56" t="s">
        <v>2942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</row>
    <row r="229" spans="4:25" x14ac:dyDescent="0.25">
      <c r="D229" s="56" t="s">
        <v>2943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</row>
    <row r="230" spans="4:25" x14ac:dyDescent="0.25">
      <c r="D230" s="56" t="s">
        <v>2944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</row>
    <row r="231" spans="4:25" x14ac:dyDescent="0.25">
      <c r="D231" s="56" t="s">
        <v>2945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</row>
    <row r="232" spans="4:25" x14ac:dyDescent="0.25">
      <c r="D232" s="56" t="s">
        <v>2946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</row>
    <row r="233" spans="4:25" x14ac:dyDescent="0.25">
      <c r="D233" s="56" t="s">
        <v>2936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</row>
    <row r="234" spans="4:25" x14ac:dyDescent="0.25">
      <c r="D234" s="56" t="s">
        <v>2947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</row>
    <row r="235" spans="4:25" x14ac:dyDescent="0.25">
      <c r="D235" s="56" t="s">
        <v>2937</v>
      </c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</row>
    <row r="236" spans="4:25" x14ac:dyDescent="0.25">
      <c r="D236" s="56">
        <v>0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</row>
    <row r="237" spans="4:25" x14ac:dyDescent="0.25">
      <c r="D237" s="56" t="s">
        <v>2939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</row>
    <row r="238" spans="4:25" x14ac:dyDescent="0.25">
      <c r="D238" s="56">
        <v>1900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</row>
    <row r="239" spans="4:25" x14ac:dyDescent="0.25">
      <c r="D239" s="56" t="s">
        <v>2943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</row>
    <row r="240" spans="4:25" x14ac:dyDescent="0.25">
      <c r="D240" s="56" t="s">
        <v>2947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</row>
    <row r="241" spans="4:25" x14ac:dyDescent="0.25">
      <c r="D241" s="56" t="s">
        <v>2945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</row>
    <row r="242" spans="4:25" x14ac:dyDescent="0.25">
      <c r="D242" s="56" t="s">
        <v>2948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</row>
    <row r="243" spans="4:25" x14ac:dyDescent="0.25">
      <c r="D243" s="56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</row>
    <row r="244" spans="4:25" x14ac:dyDescent="0.25">
      <c r="D244" s="56" t="s">
        <v>2949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</row>
    <row r="245" spans="4:25" x14ac:dyDescent="0.25">
      <c r="D245" s="56" t="s">
        <v>2950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</row>
    <row r="246" spans="4:25" x14ac:dyDescent="0.25">
      <c r="D246" s="56" t="s">
        <v>2951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</row>
    <row r="247" spans="4:25" x14ac:dyDescent="0.25">
      <c r="D247" s="56" t="s">
        <v>2952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</row>
    <row r="248" spans="4:25" x14ac:dyDescent="0.25">
      <c r="D248" s="56" t="s">
        <v>2953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</row>
    <row r="249" spans="4:25" x14ac:dyDescent="0.25">
      <c r="D249" s="56" t="s">
        <v>2954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</row>
    <row r="250" spans="4:25" x14ac:dyDescent="0.25">
      <c r="D250" s="56" t="s">
        <v>2955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</row>
    <row r="251" spans="4:25" x14ac:dyDescent="0.25">
      <c r="D251" s="56" t="s">
        <v>2956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</row>
    <row r="252" spans="4:25" x14ac:dyDescent="0.25">
      <c r="D252" s="56" t="s">
        <v>2957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</row>
    <row r="253" spans="4:25" x14ac:dyDescent="0.25">
      <c r="D253" s="56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</row>
    <row r="254" spans="4:25" x14ac:dyDescent="0.25">
      <c r="D254" s="56" t="s">
        <v>37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</row>
    <row r="255" spans="4:25" x14ac:dyDescent="0.25">
      <c r="D255" s="56" t="s">
        <v>2958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</row>
    <row r="256" spans="4:25" x14ac:dyDescent="0.25">
      <c r="D256" s="56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</row>
    <row r="257" spans="4:41" x14ac:dyDescent="0.25">
      <c r="D257" s="56" t="s">
        <v>2959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</row>
    <row r="258" spans="4:41" x14ac:dyDescent="0.25">
      <c r="D258" s="56" t="s">
        <v>2960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</row>
    <row r="259" spans="4:41" x14ac:dyDescent="0.25">
      <c r="D259" s="56" t="s">
        <v>2961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</row>
    <row r="260" spans="4:41" x14ac:dyDescent="0.25">
      <c r="D260" s="56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4:41" x14ac:dyDescent="0.25">
      <c r="D261" s="56" t="s">
        <v>2962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4:41" x14ac:dyDescent="0.25">
      <c r="D262" s="56" t="s">
        <v>2963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3" spans="4:41" x14ac:dyDescent="0.25">
      <c r="D263" s="56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</row>
    <row r="264" spans="4:41" x14ac:dyDescent="0.25">
      <c r="D264" s="56" t="s">
        <v>2964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</row>
    <row r="265" spans="4:41" x14ac:dyDescent="0.25">
      <c r="D265" s="56" t="s">
        <v>2965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</row>
    <row r="266" spans="4:41" x14ac:dyDescent="0.25">
      <c r="D266" s="56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</row>
    <row r="267" spans="4:41" x14ac:dyDescent="0.25">
      <c r="D267" s="56" t="s">
        <v>265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</row>
    <row r="268" spans="4:41" x14ac:dyDescent="0.25">
      <c r="D268" s="56" t="s">
        <v>2966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</row>
    <row r="270" spans="4:41" x14ac:dyDescent="0.25">
      <c r="D270" s="56" t="s">
        <v>2968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</row>
    <row r="271" spans="4:41" x14ac:dyDescent="0.25">
      <c r="D271" s="56" t="s">
        <v>2969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</row>
    <row r="272" spans="4:41" x14ac:dyDescent="0.25">
      <c r="D272" s="56" t="s">
        <v>2970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</row>
    <row r="273" spans="4:41" x14ac:dyDescent="0.25">
      <c r="D273" s="56" t="s">
        <v>2971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</row>
    <row r="274" spans="4:41" x14ac:dyDescent="0.25">
      <c r="D274" s="56" t="s">
        <v>364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</row>
    <row r="275" spans="4:41" x14ac:dyDescent="0.25">
      <c r="D275" s="56" t="s">
        <v>2726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</row>
    <row r="276" spans="4:41" x14ac:dyDescent="0.25">
      <c r="D276" s="56" t="s">
        <v>2972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</row>
    <row r="277" spans="4:41" x14ac:dyDescent="0.25">
      <c r="D277" s="56" t="s">
        <v>2973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</row>
    <row r="278" spans="4:41" x14ac:dyDescent="0.25">
      <c r="D278" s="56" t="s">
        <v>2974</v>
      </c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</row>
    <row r="279" spans="4:41" x14ac:dyDescent="0.25">
      <c r="D279" s="56" t="s">
        <v>259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</row>
    <row r="281" spans="4:41" x14ac:dyDescent="0.25">
      <c r="D281" s="285" t="s">
        <v>2714</v>
      </c>
    </row>
    <row r="327" spans="4:40" x14ac:dyDescent="0.25">
      <c r="D327" s="68" t="s">
        <v>2991</v>
      </c>
    </row>
    <row r="329" spans="4:40" x14ac:dyDescent="0.25">
      <c r="D329" s="56" t="s">
        <v>2992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</row>
    <row r="330" spans="4:40" x14ac:dyDescent="0.25">
      <c r="D330" s="56" t="s">
        <v>2969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</row>
    <row r="331" spans="4:40" x14ac:dyDescent="0.25">
      <c r="D331" s="56" t="s">
        <v>2993</v>
      </c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</row>
    <row r="332" spans="4:40" x14ac:dyDescent="0.25">
      <c r="D332" s="56" t="s">
        <v>2994</v>
      </c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</row>
    <row r="333" spans="4:40" x14ac:dyDescent="0.25">
      <c r="D333" s="56" t="s">
        <v>2995</v>
      </c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</row>
    <row r="334" spans="4:40" x14ac:dyDescent="0.25">
      <c r="D334" s="56" t="s">
        <v>2996</v>
      </c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</row>
    <row r="335" spans="4:40" x14ac:dyDescent="0.25">
      <c r="D335" s="56" t="s">
        <v>2997</v>
      </c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</row>
    <row r="336" spans="4:40" x14ac:dyDescent="0.25">
      <c r="D336" s="56" t="s">
        <v>2970</v>
      </c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</row>
    <row r="337" spans="4:40" x14ac:dyDescent="0.25">
      <c r="D337" s="56" t="s">
        <v>2971</v>
      </c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</row>
    <row r="338" spans="4:40" x14ac:dyDescent="0.25">
      <c r="D338" s="56" t="s">
        <v>364</v>
      </c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</row>
    <row r="339" spans="4:40" x14ac:dyDescent="0.25">
      <c r="D339" s="56" t="s">
        <v>2726</v>
      </c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</row>
    <row r="340" spans="4:40" x14ac:dyDescent="0.25">
      <c r="D340" s="56" t="s">
        <v>2998</v>
      </c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</row>
    <row r="341" spans="4:40" x14ac:dyDescent="0.25">
      <c r="D341" s="56" t="s">
        <v>2999</v>
      </c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</row>
    <row r="342" spans="4:40" x14ac:dyDescent="0.25">
      <c r="D342" s="56" t="s">
        <v>3000</v>
      </c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</row>
    <row r="343" spans="4:40" x14ac:dyDescent="0.25">
      <c r="D343" s="56" t="s">
        <v>3001</v>
      </c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</row>
    <row r="344" spans="4:40" x14ac:dyDescent="0.25">
      <c r="D344" s="56" t="s">
        <v>259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</row>
    <row r="346" spans="4:40" x14ac:dyDescent="0.25">
      <c r="D346" s="285" t="s">
        <v>2714</v>
      </c>
    </row>
    <row r="424" spans="4:4" x14ac:dyDescent="0.25">
      <c r="D424" s="51" t="s">
        <v>2664</v>
      </c>
    </row>
    <row r="426" spans="4:4" x14ac:dyDescent="0.25">
      <c r="D426" s="285" t="s">
        <v>2714</v>
      </c>
    </row>
    <row r="442" spans="4:61" x14ac:dyDescent="0.25">
      <c r="D442" s="285" t="s">
        <v>269</v>
      </c>
      <c r="M442" s="285" t="s">
        <v>309</v>
      </c>
      <c r="V442" s="285" t="s">
        <v>484</v>
      </c>
    </row>
    <row r="443" spans="4:61" x14ac:dyDescent="0.25">
      <c r="D443" s="51" t="s">
        <v>2707</v>
      </c>
      <c r="M443" s="51" t="s">
        <v>2708</v>
      </c>
      <c r="V443" s="28" t="s">
        <v>2709</v>
      </c>
    </row>
    <row r="445" spans="4:61" x14ac:dyDescent="0.25">
      <c r="D445" s="56" t="s">
        <v>2794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</row>
    <row r="446" spans="4:61" x14ac:dyDescent="0.25">
      <c r="D446" s="56" t="s">
        <v>2795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</row>
    <row r="447" spans="4:61" x14ac:dyDescent="0.25">
      <c r="D447" s="56" t="s">
        <v>2796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</row>
    <row r="448" spans="4:61" x14ac:dyDescent="0.25">
      <c r="D448" s="56" t="s">
        <v>2797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</row>
    <row r="449" spans="4:61" x14ac:dyDescent="0.25">
      <c r="D449" s="56" t="s">
        <v>2798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</row>
    <row r="450" spans="4:61" x14ac:dyDescent="0.25">
      <c r="D450" s="56" t="s">
        <v>2799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</row>
    <row r="451" spans="4:61" x14ac:dyDescent="0.25">
      <c r="D451" s="56" t="s">
        <v>2800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</row>
    <row r="452" spans="4:61" x14ac:dyDescent="0.25">
      <c r="D452" s="56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</row>
    <row r="453" spans="4:61" x14ac:dyDescent="0.25">
      <c r="D453" s="56" t="s">
        <v>2801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</row>
    <row r="454" spans="4:61" x14ac:dyDescent="0.25">
      <c r="D454" s="56" t="s">
        <v>620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</row>
    <row r="455" spans="4:61" x14ac:dyDescent="0.25">
      <c r="D455" s="56" t="s">
        <v>2802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</row>
    <row r="456" spans="4:61" x14ac:dyDescent="0.25">
      <c r="D456" s="56" t="s">
        <v>622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</row>
    <row r="457" spans="4:61" x14ac:dyDescent="0.25">
      <c r="D457" s="56" t="s">
        <v>623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</row>
    <row r="458" spans="4:61" x14ac:dyDescent="0.25">
      <c r="D458" s="56" t="s">
        <v>624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</row>
    <row r="459" spans="4:61" x14ac:dyDescent="0.25">
      <c r="D459" s="56" t="s">
        <v>2803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</row>
    <row r="460" spans="4:61" x14ac:dyDescent="0.25">
      <c r="D460" s="56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</row>
    <row r="461" spans="4:61" x14ac:dyDescent="0.25">
      <c r="D461" s="56" t="s">
        <v>626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</row>
    <row r="463" spans="4:61" x14ac:dyDescent="0.25">
      <c r="D463" s="68" t="s">
        <v>471</v>
      </c>
    </row>
    <row r="465" spans="4:61" x14ac:dyDescent="0.25">
      <c r="D465" s="41" t="s">
        <v>472</v>
      </c>
    </row>
    <row r="467" spans="4:61" x14ac:dyDescent="0.25">
      <c r="D467" s="57" t="s">
        <v>357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</row>
    <row r="468" spans="4:61" x14ac:dyDescent="0.25">
      <c r="D468" s="57" t="s">
        <v>322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</row>
    <row r="469" spans="4:61" x14ac:dyDescent="0.25">
      <c r="D469" s="57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</row>
    <row r="470" spans="4:61" x14ac:dyDescent="0.25">
      <c r="D470" s="57" t="s">
        <v>2880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</row>
    <row r="471" spans="4:61" x14ac:dyDescent="0.25">
      <c r="D471" s="57" t="s">
        <v>282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</row>
    <row r="472" spans="4:61" x14ac:dyDescent="0.25">
      <c r="D472" s="57" t="s">
        <v>2882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</row>
    <row r="473" spans="4:61" x14ac:dyDescent="0.25">
      <c r="D473" s="57" t="s">
        <v>2881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</row>
    <row r="474" spans="4:61" x14ac:dyDescent="0.25">
      <c r="D474" s="57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</row>
    <row r="475" spans="4:61" x14ac:dyDescent="0.25">
      <c r="D475" s="57" t="s">
        <v>263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</row>
    <row r="476" spans="4:61" x14ac:dyDescent="0.25">
      <c r="D476" s="57" t="s">
        <v>264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</row>
    <row r="477" spans="4:61" x14ac:dyDescent="0.25">
      <c r="D477" s="57" t="s">
        <v>358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</row>
    <row r="479" spans="4:61" x14ac:dyDescent="0.25">
      <c r="D479" s="70" t="s">
        <v>398</v>
      </c>
      <c r="AG479" s="70" t="s">
        <v>366</v>
      </c>
      <c r="BI479" s="70" t="s">
        <v>376</v>
      </c>
    </row>
    <row r="481" spans="4:91" x14ac:dyDescent="0.25">
      <c r="D481" s="57" t="s">
        <v>322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G481" s="57" t="s">
        <v>322</v>
      </c>
      <c r="AH481" s="53"/>
      <c r="AI481" s="53"/>
      <c r="AJ481" s="53"/>
      <c r="AK481" s="53"/>
      <c r="AL481" s="53"/>
      <c r="AM481" s="53"/>
      <c r="AN481" s="53"/>
      <c r="AO481" s="53"/>
      <c r="AP481" s="53"/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I481" s="57" t="s">
        <v>322</v>
      </c>
      <c r="BJ481" s="53"/>
      <c r="BK481" s="53"/>
      <c r="BL481" s="53"/>
      <c r="BM481" s="53"/>
      <c r="BN481" s="53"/>
      <c r="BO481" s="53"/>
      <c r="BP481" s="53"/>
      <c r="BQ481" s="53"/>
      <c r="BR481" s="53"/>
      <c r="BS481" s="53"/>
      <c r="BT481" s="53"/>
      <c r="BU481" s="53"/>
      <c r="BV481" s="53"/>
      <c r="BW481" s="53"/>
      <c r="BX481" s="53"/>
      <c r="BY481" s="53"/>
      <c r="BZ481" s="53"/>
      <c r="CA481" s="53"/>
      <c r="CB481" s="53"/>
      <c r="CC481" s="53"/>
      <c r="CD481" s="53"/>
      <c r="CE481" s="53"/>
      <c r="CF481" s="53"/>
      <c r="CG481" s="53"/>
      <c r="CH481" s="53"/>
      <c r="CI481" s="53"/>
      <c r="CJ481" s="53"/>
      <c r="CK481" s="53"/>
      <c r="CL481" s="53"/>
      <c r="CM481" s="53"/>
    </row>
    <row r="482" spans="4:91" x14ac:dyDescent="0.25">
      <c r="D482" s="57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G482" s="57"/>
      <c r="AH482" s="53"/>
      <c r="AI482" s="53"/>
      <c r="AJ482" s="53"/>
      <c r="AK482" s="53"/>
      <c r="AL482" s="53"/>
      <c r="AM482" s="53"/>
      <c r="AN482" s="53"/>
      <c r="AO482" s="53"/>
      <c r="AP482" s="53"/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I482" s="57"/>
      <c r="BJ482" s="53"/>
      <c r="BK482" s="53"/>
      <c r="BL482" s="53"/>
      <c r="BM482" s="53"/>
      <c r="BN482" s="53"/>
      <c r="BO482" s="53"/>
      <c r="BP482" s="53"/>
      <c r="BQ482" s="53"/>
      <c r="BR482" s="53"/>
      <c r="BS482" s="53"/>
      <c r="BT482" s="53"/>
      <c r="BU482" s="53"/>
      <c r="BV482" s="53"/>
      <c r="BW482" s="53"/>
      <c r="BX482" s="53"/>
      <c r="BY482" s="53"/>
      <c r="BZ482" s="53"/>
      <c r="CA482" s="53"/>
      <c r="CB482" s="53"/>
      <c r="CC482" s="53"/>
      <c r="CD482" s="53"/>
      <c r="CE482" s="53"/>
      <c r="CF482" s="53"/>
      <c r="CG482" s="53"/>
      <c r="CH482" s="53"/>
      <c r="CI482" s="53"/>
      <c r="CJ482" s="53"/>
      <c r="CK482" s="53"/>
      <c r="CL482" s="53"/>
      <c r="CM482" s="53"/>
    </row>
    <row r="483" spans="4:91" x14ac:dyDescent="0.25">
      <c r="D483" s="57" t="s">
        <v>384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G483" s="57" t="s">
        <v>399</v>
      </c>
      <c r="AH483" s="53"/>
      <c r="AI483" s="53"/>
      <c r="AJ483" s="53"/>
      <c r="AK483" s="53"/>
      <c r="AL483" s="53"/>
      <c r="AM483" s="53"/>
      <c r="AN483" s="53"/>
      <c r="AO483" s="53"/>
      <c r="AP483" s="53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I483" s="57" t="s">
        <v>426</v>
      </c>
      <c r="BJ483" s="53"/>
      <c r="BK483" s="53"/>
      <c r="BL483" s="53"/>
      <c r="BM483" s="53"/>
      <c r="BN483" s="53"/>
      <c r="BO483" s="53"/>
      <c r="BP483" s="53"/>
      <c r="BQ483" s="53"/>
      <c r="BR483" s="53"/>
      <c r="BS483" s="53"/>
      <c r="BT483" s="53"/>
      <c r="BU483" s="53"/>
      <c r="BV483" s="53"/>
      <c r="BW483" s="53"/>
      <c r="BX483" s="53"/>
      <c r="BY483" s="53"/>
      <c r="BZ483" s="53"/>
      <c r="CA483" s="53"/>
      <c r="CB483" s="53"/>
      <c r="CC483" s="53"/>
      <c r="CD483" s="53"/>
      <c r="CE483" s="53"/>
      <c r="CF483" s="53"/>
      <c r="CG483" s="53"/>
      <c r="CH483" s="53"/>
      <c r="CI483" s="53"/>
      <c r="CJ483" s="53"/>
      <c r="CK483" s="53"/>
      <c r="CL483" s="53"/>
      <c r="CM483" s="53"/>
    </row>
    <row r="484" spans="4:91" x14ac:dyDescent="0.25">
      <c r="D484" s="57" t="s">
        <v>385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G484" s="57" t="s">
        <v>400</v>
      </c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I484" s="57" t="s">
        <v>427</v>
      </c>
      <c r="BJ484" s="53"/>
      <c r="BK484" s="53"/>
      <c r="BL484" s="53"/>
      <c r="BM484" s="53"/>
      <c r="BN484" s="53"/>
      <c r="BO484" s="53"/>
      <c r="BP484" s="53"/>
      <c r="BQ484" s="53"/>
      <c r="BR484" s="53"/>
      <c r="BS484" s="53"/>
      <c r="BT484" s="53"/>
      <c r="BU484" s="53"/>
      <c r="BV484" s="53"/>
      <c r="BW484" s="53"/>
      <c r="BX484" s="53"/>
      <c r="BY484" s="53"/>
      <c r="BZ484" s="53"/>
      <c r="CA484" s="53"/>
      <c r="CB484" s="53"/>
      <c r="CC484" s="53"/>
      <c r="CD484" s="53"/>
      <c r="CE484" s="53"/>
      <c r="CF484" s="53"/>
      <c r="CG484" s="53"/>
      <c r="CH484" s="53"/>
      <c r="CI484" s="53"/>
      <c r="CJ484" s="53"/>
      <c r="CK484" s="53"/>
      <c r="CL484" s="53"/>
      <c r="CM484" s="53"/>
    </row>
    <row r="485" spans="4:91" x14ac:dyDescent="0.25">
      <c r="D485" s="57" t="s">
        <v>386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G485" s="57" t="s">
        <v>401</v>
      </c>
      <c r="AH485" s="53"/>
      <c r="AI485" s="53"/>
      <c r="AJ485" s="5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I485" s="57" t="s">
        <v>401</v>
      </c>
      <c r="BJ485" s="53"/>
      <c r="BK485" s="53"/>
      <c r="BL485" s="53"/>
      <c r="BM485" s="53"/>
      <c r="BN485" s="53"/>
      <c r="BO485" s="53"/>
      <c r="BP485" s="53"/>
      <c r="BQ485" s="53"/>
      <c r="BR485" s="53"/>
      <c r="BS485" s="53"/>
      <c r="BT485" s="53"/>
      <c r="BU485" s="53"/>
      <c r="BV485" s="53"/>
      <c r="BW485" s="53"/>
      <c r="BX485" s="53"/>
      <c r="BY485" s="53"/>
      <c r="BZ485" s="53"/>
      <c r="CA485" s="53"/>
      <c r="CB485" s="53"/>
      <c r="CC485" s="53"/>
      <c r="CD485" s="53"/>
      <c r="CE485" s="53"/>
      <c r="CF485" s="53"/>
      <c r="CG485" s="53"/>
      <c r="CH485" s="53"/>
      <c r="CI485" s="53"/>
      <c r="CJ485" s="53"/>
      <c r="CK485" s="53"/>
      <c r="CL485" s="53"/>
      <c r="CM485" s="53"/>
    </row>
    <row r="486" spans="4:91" x14ac:dyDescent="0.25">
      <c r="D486" s="57" t="s">
        <v>387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G486" s="57" t="s">
        <v>402</v>
      </c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I486" s="57" t="s">
        <v>428</v>
      </c>
      <c r="BJ486" s="53"/>
      <c r="BK486" s="53"/>
      <c r="BL486" s="53"/>
      <c r="BM486" s="53"/>
      <c r="BN486" s="53"/>
      <c r="BO486" s="53"/>
      <c r="BP486" s="53"/>
      <c r="BQ486" s="53"/>
      <c r="BR486" s="53"/>
      <c r="BS486" s="53"/>
      <c r="BT486" s="53"/>
      <c r="BU486" s="53"/>
      <c r="BV486" s="53"/>
      <c r="BW486" s="53"/>
      <c r="BX486" s="53"/>
      <c r="BY486" s="53"/>
      <c r="BZ486" s="53"/>
      <c r="CA486" s="53"/>
      <c r="CB486" s="53"/>
      <c r="CC486" s="53"/>
      <c r="CD486" s="53"/>
      <c r="CE486" s="53"/>
      <c r="CF486" s="53"/>
      <c r="CG486" s="53"/>
      <c r="CH486" s="53"/>
      <c r="CI486" s="53"/>
      <c r="CJ486" s="53"/>
      <c r="CK486" s="53"/>
      <c r="CL486" s="53"/>
      <c r="CM486" s="53"/>
    </row>
    <row r="487" spans="4:91" x14ac:dyDescent="0.25">
      <c r="D487" s="57" t="s">
        <v>278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G487" s="57" t="s">
        <v>403</v>
      </c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I487" s="57" t="s">
        <v>429</v>
      </c>
      <c r="BJ487" s="53"/>
      <c r="BK487" s="53"/>
      <c r="BL487" s="53"/>
      <c r="BM487" s="53"/>
      <c r="BN487" s="53"/>
      <c r="BO487" s="53"/>
      <c r="BP487" s="53"/>
      <c r="BQ487" s="53"/>
      <c r="BR487" s="53"/>
      <c r="BS487" s="53"/>
      <c r="BT487" s="53"/>
      <c r="BU487" s="53"/>
      <c r="BV487" s="53"/>
      <c r="BW487" s="53"/>
      <c r="BX487" s="53"/>
      <c r="BY487" s="53"/>
      <c r="BZ487" s="53"/>
      <c r="CA487" s="53"/>
      <c r="CB487" s="53"/>
      <c r="CC487" s="53"/>
      <c r="CD487" s="53"/>
      <c r="CE487" s="53"/>
      <c r="CF487" s="53"/>
      <c r="CG487" s="53"/>
      <c r="CH487" s="53"/>
      <c r="CI487" s="53"/>
      <c r="CJ487" s="53"/>
      <c r="CK487" s="53"/>
      <c r="CL487" s="53"/>
      <c r="CM487" s="53"/>
    </row>
    <row r="488" spans="4:91" x14ac:dyDescent="0.25">
      <c r="D488" s="57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G488" s="57" t="s">
        <v>404</v>
      </c>
      <c r="AH488" s="53"/>
      <c r="AI488" s="53"/>
      <c r="AJ488" s="53"/>
      <c r="AK488" s="53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I488" s="57" t="s">
        <v>403</v>
      </c>
      <c r="BJ488" s="53"/>
      <c r="BK488" s="53"/>
      <c r="BL488" s="53"/>
      <c r="BM488" s="53"/>
      <c r="BN488" s="53"/>
      <c r="BO488" s="53"/>
      <c r="BP488" s="53"/>
      <c r="BQ488" s="53"/>
      <c r="BR488" s="53"/>
      <c r="BS488" s="53"/>
      <c r="BT488" s="53"/>
      <c r="BU488" s="53"/>
      <c r="BV488" s="53"/>
      <c r="BW488" s="53"/>
      <c r="BX488" s="53"/>
      <c r="BY488" s="53"/>
      <c r="BZ488" s="53"/>
      <c r="CA488" s="53"/>
      <c r="CB488" s="53"/>
      <c r="CC488" s="53"/>
      <c r="CD488" s="53"/>
      <c r="CE488" s="53"/>
      <c r="CF488" s="53"/>
      <c r="CG488" s="53"/>
      <c r="CH488" s="53"/>
      <c r="CI488" s="53"/>
      <c r="CJ488" s="53"/>
      <c r="CK488" s="53"/>
      <c r="CL488" s="53"/>
      <c r="CM488" s="53"/>
    </row>
    <row r="489" spans="4:91" x14ac:dyDescent="0.25">
      <c r="D489" s="57" t="s">
        <v>33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G489" s="57" t="s">
        <v>405</v>
      </c>
      <c r="AH489" s="53"/>
      <c r="AI489" s="53"/>
      <c r="AJ489" s="53"/>
      <c r="AK489" s="53"/>
      <c r="AL489" s="53"/>
      <c r="AM489" s="53"/>
      <c r="AN489" s="53"/>
      <c r="AO489" s="53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I489" s="57" t="s">
        <v>430</v>
      </c>
      <c r="BJ489" s="53"/>
      <c r="BK489" s="53"/>
      <c r="BL489" s="53"/>
      <c r="BM489" s="53"/>
      <c r="BN489" s="53"/>
      <c r="BO489" s="53"/>
      <c r="BP489" s="53"/>
      <c r="BQ489" s="53"/>
      <c r="BR489" s="53"/>
      <c r="BS489" s="53"/>
      <c r="BT489" s="53"/>
      <c r="BU489" s="53"/>
      <c r="BV489" s="53"/>
      <c r="BW489" s="53"/>
      <c r="BX489" s="53"/>
      <c r="BY489" s="53"/>
      <c r="BZ489" s="53"/>
      <c r="CA489" s="53"/>
      <c r="CB489" s="53"/>
      <c r="CC489" s="53"/>
      <c r="CD489" s="53"/>
      <c r="CE489" s="53"/>
      <c r="CF489" s="53"/>
      <c r="CG489" s="53"/>
      <c r="CH489" s="53"/>
      <c r="CI489" s="53"/>
      <c r="CJ489" s="53"/>
      <c r="CK489" s="53"/>
      <c r="CL489" s="53"/>
      <c r="CM489" s="53"/>
    </row>
    <row r="490" spans="4:91" x14ac:dyDescent="0.25">
      <c r="D490" s="57" t="s">
        <v>388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G490" s="57" t="s">
        <v>278</v>
      </c>
      <c r="AH490" s="53"/>
      <c r="AI490" s="53"/>
      <c r="AJ490" s="53"/>
      <c r="AK490" s="53"/>
      <c r="AL490" s="53"/>
      <c r="AM490" s="53"/>
      <c r="AN490" s="53"/>
      <c r="AO490" s="53"/>
      <c r="AP490" s="53"/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I490" s="57" t="s">
        <v>431</v>
      </c>
      <c r="BJ490" s="53"/>
      <c r="BK490" s="53"/>
      <c r="BL490" s="53"/>
      <c r="BM490" s="53"/>
      <c r="BN490" s="53"/>
      <c r="BO490" s="53"/>
      <c r="BP490" s="53"/>
      <c r="BQ490" s="53"/>
      <c r="BR490" s="53"/>
      <c r="BS490" s="53"/>
      <c r="BT490" s="53"/>
      <c r="BU490" s="53"/>
      <c r="BV490" s="53"/>
      <c r="BW490" s="53"/>
      <c r="BX490" s="53"/>
      <c r="BY490" s="53"/>
      <c r="BZ490" s="53"/>
      <c r="CA490" s="53"/>
      <c r="CB490" s="53"/>
      <c r="CC490" s="53"/>
      <c r="CD490" s="53"/>
      <c r="CE490" s="53"/>
      <c r="CF490" s="53"/>
      <c r="CG490" s="53"/>
      <c r="CH490" s="53"/>
      <c r="CI490" s="53"/>
      <c r="CJ490" s="53"/>
      <c r="CK490" s="53"/>
      <c r="CL490" s="53"/>
      <c r="CM490" s="53"/>
    </row>
    <row r="491" spans="4:91" x14ac:dyDescent="0.25">
      <c r="D491" s="57" t="s">
        <v>326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G491" s="57"/>
      <c r="AH491" s="53"/>
      <c r="AI491" s="53"/>
      <c r="AJ491" s="53"/>
      <c r="AK491" s="53"/>
      <c r="AL491" s="53"/>
      <c r="AM491" s="53"/>
      <c r="AN491" s="53"/>
      <c r="AO491" s="53"/>
      <c r="AP491" s="53"/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I491" s="57" t="s">
        <v>278</v>
      </c>
      <c r="BJ491" s="53"/>
      <c r="BK491" s="53"/>
      <c r="BL491" s="53"/>
      <c r="BM491" s="53"/>
      <c r="BN491" s="53"/>
      <c r="BO491" s="53"/>
      <c r="BP491" s="53"/>
      <c r="BQ491" s="53"/>
      <c r="BR491" s="53"/>
      <c r="BS491" s="53"/>
      <c r="BT491" s="53"/>
      <c r="BU491" s="53"/>
      <c r="BV491" s="53"/>
      <c r="BW491" s="53"/>
      <c r="BX491" s="53"/>
      <c r="BY491" s="53"/>
      <c r="BZ491" s="53"/>
      <c r="CA491" s="53"/>
      <c r="CB491" s="53"/>
      <c r="CC491" s="53"/>
      <c r="CD491" s="53"/>
      <c r="CE491" s="53"/>
      <c r="CF491" s="53"/>
      <c r="CG491" s="53"/>
      <c r="CH491" s="53"/>
      <c r="CI491" s="53"/>
      <c r="CJ491" s="53"/>
      <c r="CK491" s="53"/>
      <c r="CL491" s="53"/>
      <c r="CM491" s="53"/>
    </row>
    <row r="492" spans="4:91" x14ac:dyDescent="0.25">
      <c r="D492" s="57" t="s">
        <v>450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G492" s="57" t="s">
        <v>33</v>
      </c>
      <c r="AH492" s="53"/>
      <c r="AI492" s="53"/>
      <c r="AJ492" s="53"/>
      <c r="AK492" s="53"/>
      <c r="AL492" s="53"/>
      <c r="AM492" s="53"/>
      <c r="AN492" s="53"/>
      <c r="AO492" s="53"/>
      <c r="AP492" s="53"/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I492" s="57"/>
      <c r="BJ492" s="53"/>
      <c r="BK492" s="53"/>
      <c r="BL492" s="53"/>
      <c r="BM492" s="53"/>
      <c r="BN492" s="53"/>
      <c r="BO492" s="53"/>
      <c r="BP492" s="53"/>
      <c r="BQ492" s="53"/>
      <c r="BR492" s="53"/>
      <c r="BS492" s="53"/>
      <c r="BT492" s="53"/>
      <c r="BU492" s="53"/>
      <c r="BV492" s="53"/>
      <c r="BW492" s="53"/>
      <c r="BX492" s="53"/>
      <c r="BY492" s="53"/>
      <c r="BZ492" s="53"/>
      <c r="CA492" s="53"/>
      <c r="CB492" s="53"/>
      <c r="CC492" s="53"/>
      <c r="CD492" s="53"/>
      <c r="CE492" s="53"/>
      <c r="CF492" s="53"/>
      <c r="CG492" s="53"/>
      <c r="CH492" s="53"/>
      <c r="CI492" s="53"/>
      <c r="CJ492" s="53"/>
      <c r="CK492" s="53"/>
      <c r="CL492" s="53"/>
      <c r="CM492" s="53"/>
    </row>
    <row r="493" spans="4:91" x14ac:dyDescent="0.25">
      <c r="D493" s="57" t="s">
        <v>451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G493" s="57" t="s">
        <v>406</v>
      </c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I493" s="57" t="s">
        <v>33</v>
      </c>
      <c r="BJ493" s="53"/>
      <c r="BK493" s="53"/>
      <c r="BL493" s="53"/>
      <c r="BM493" s="53"/>
      <c r="BN493" s="53"/>
      <c r="BO493" s="53"/>
      <c r="BP493" s="53"/>
      <c r="BQ493" s="53"/>
      <c r="BR493" s="53"/>
      <c r="BS493" s="53"/>
      <c r="BT493" s="53"/>
      <c r="BU493" s="53"/>
      <c r="BV493" s="53"/>
      <c r="BW493" s="53"/>
      <c r="BX493" s="53"/>
      <c r="BY493" s="53"/>
      <c r="BZ493" s="53"/>
      <c r="CA493" s="53"/>
      <c r="CB493" s="53"/>
      <c r="CC493" s="53"/>
      <c r="CD493" s="53"/>
      <c r="CE493" s="53"/>
      <c r="CF493" s="53"/>
      <c r="CG493" s="53"/>
      <c r="CH493" s="53"/>
      <c r="CI493" s="53"/>
      <c r="CJ493" s="53"/>
      <c r="CK493" s="53"/>
      <c r="CL493" s="53"/>
      <c r="CM493" s="53"/>
    </row>
    <row r="494" spans="4:91" x14ac:dyDescent="0.25">
      <c r="D494" s="56" t="s">
        <v>389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G494" s="57" t="s">
        <v>407</v>
      </c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I494" s="57" t="s">
        <v>427</v>
      </c>
      <c r="BJ494" s="53"/>
      <c r="BK494" s="53"/>
      <c r="BL494" s="53"/>
      <c r="BM494" s="53"/>
      <c r="BN494" s="53"/>
      <c r="BO494" s="53"/>
      <c r="BP494" s="53"/>
      <c r="BQ494" s="53"/>
      <c r="BR494" s="53"/>
      <c r="BS494" s="53"/>
      <c r="BT494" s="53"/>
      <c r="BU494" s="53"/>
      <c r="BV494" s="53"/>
      <c r="BW494" s="53"/>
      <c r="BX494" s="53"/>
      <c r="BY494" s="53"/>
      <c r="BZ494" s="53"/>
      <c r="CA494" s="53"/>
      <c r="CB494" s="53"/>
      <c r="CC494" s="53"/>
      <c r="CD494" s="53"/>
      <c r="CE494" s="53"/>
      <c r="CF494" s="53"/>
      <c r="CG494" s="53"/>
      <c r="CH494" s="53"/>
      <c r="CI494" s="53"/>
      <c r="CJ494" s="53"/>
      <c r="CK494" s="53"/>
      <c r="CL494" s="53"/>
      <c r="CM494" s="53"/>
    </row>
    <row r="495" spans="4:91" x14ac:dyDescent="0.25">
      <c r="D495" s="57" t="s">
        <v>390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G495" s="57" t="s">
        <v>326</v>
      </c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I495" s="57" t="s">
        <v>401</v>
      </c>
      <c r="BJ495" s="53"/>
      <c r="BK495" s="53"/>
      <c r="BL495" s="53"/>
      <c r="BM495" s="53"/>
      <c r="BN495" s="53"/>
      <c r="BO495" s="53"/>
      <c r="BP495" s="53"/>
      <c r="BQ495" s="53"/>
      <c r="BR495" s="53"/>
      <c r="BS495" s="53"/>
      <c r="BT495" s="53"/>
      <c r="BU495" s="53"/>
      <c r="BV495" s="53"/>
      <c r="BW495" s="53"/>
      <c r="BX495" s="53"/>
      <c r="BY495" s="53"/>
      <c r="BZ495" s="53"/>
      <c r="CA495" s="53"/>
      <c r="CB495" s="53"/>
      <c r="CC495" s="53"/>
      <c r="CD495" s="53"/>
      <c r="CE495" s="53"/>
      <c r="CF495" s="53"/>
      <c r="CG495" s="53"/>
      <c r="CH495" s="53"/>
      <c r="CI495" s="53"/>
      <c r="CJ495" s="53"/>
      <c r="CK495" s="53"/>
      <c r="CL495" s="53"/>
      <c r="CM495" s="53"/>
    </row>
    <row r="496" spans="4:91" x14ac:dyDescent="0.25">
      <c r="D496" s="38" t="s">
        <v>3052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G496" s="57" t="s">
        <v>408</v>
      </c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I496" s="57" t="s">
        <v>428</v>
      </c>
      <c r="BJ496" s="53"/>
      <c r="BK496" s="53"/>
      <c r="BL496" s="53"/>
      <c r="BM496" s="53"/>
      <c r="BN496" s="53"/>
      <c r="BO496" s="53"/>
      <c r="BP496" s="53"/>
      <c r="BQ496" s="53"/>
      <c r="BR496" s="53"/>
      <c r="BS496" s="53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53"/>
      <c r="CE496" s="53"/>
      <c r="CF496" s="53"/>
      <c r="CG496" s="53"/>
      <c r="CH496" s="53"/>
      <c r="CI496" s="53"/>
      <c r="CJ496" s="53"/>
      <c r="CK496" s="53"/>
      <c r="CL496" s="53"/>
      <c r="CM496" s="53"/>
    </row>
    <row r="497" spans="4:91" x14ac:dyDescent="0.25">
      <c r="D497" s="56" t="s">
        <v>391</v>
      </c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G497" s="57" t="s">
        <v>409</v>
      </c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I497" s="57" t="s">
        <v>429</v>
      </c>
      <c r="BJ497" s="53"/>
      <c r="BK497" s="53"/>
      <c r="BL497" s="53"/>
      <c r="BM497" s="53"/>
      <c r="BN497" s="53"/>
      <c r="BO497" s="53"/>
      <c r="BP497" s="53"/>
      <c r="BQ497" s="53"/>
      <c r="BR497" s="53"/>
      <c r="BS497" s="53"/>
      <c r="BT497" s="53"/>
      <c r="BU497" s="53"/>
      <c r="BV497" s="53"/>
      <c r="BW497" s="53"/>
      <c r="BX497" s="53"/>
      <c r="BY497" s="53"/>
      <c r="BZ497" s="53"/>
      <c r="CA497" s="53"/>
      <c r="CB497" s="53"/>
      <c r="CC497" s="53"/>
      <c r="CD497" s="53"/>
      <c r="CE497" s="53"/>
      <c r="CF497" s="53"/>
      <c r="CG497" s="53"/>
      <c r="CH497" s="53"/>
      <c r="CI497" s="53"/>
      <c r="CJ497" s="53"/>
      <c r="CK497" s="53"/>
      <c r="CL497" s="53"/>
      <c r="CM497" s="53"/>
    </row>
    <row r="498" spans="4:91" x14ac:dyDescent="0.25">
      <c r="D498" s="57" t="s">
        <v>392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G498" s="57" t="s">
        <v>410</v>
      </c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I498" s="57" t="s">
        <v>403</v>
      </c>
      <c r="BJ498" s="53"/>
      <c r="BK498" s="53"/>
      <c r="BL498" s="53"/>
      <c r="BM498" s="53"/>
      <c r="BN498" s="53"/>
      <c r="BO498" s="53"/>
      <c r="BP498" s="53"/>
      <c r="BQ498" s="53"/>
      <c r="BR498" s="53"/>
      <c r="BS498" s="53"/>
      <c r="BT498" s="53"/>
      <c r="BU498" s="53"/>
      <c r="BV498" s="53"/>
      <c r="BW498" s="53"/>
      <c r="BX498" s="53"/>
      <c r="BY498" s="53"/>
      <c r="BZ498" s="53"/>
      <c r="CA498" s="53"/>
      <c r="CB498" s="53"/>
      <c r="CC498" s="53"/>
      <c r="CD498" s="53"/>
      <c r="CE498" s="53"/>
      <c r="CF498" s="53"/>
      <c r="CG498" s="53"/>
      <c r="CH498" s="53"/>
      <c r="CI498" s="53"/>
      <c r="CJ498" s="53"/>
      <c r="CK498" s="53"/>
      <c r="CL498" s="53"/>
      <c r="CM498" s="53"/>
    </row>
    <row r="499" spans="4:91" x14ac:dyDescent="0.25">
      <c r="D499" s="57" t="s">
        <v>393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G499" s="57" t="s">
        <v>411</v>
      </c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I499" s="57" t="s">
        <v>430</v>
      </c>
      <c r="BJ499" s="53"/>
      <c r="BK499" s="53"/>
      <c r="BL499" s="53"/>
      <c r="BM499" s="53"/>
      <c r="BN499" s="53"/>
      <c r="BO499" s="53"/>
      <c r="BP499" s="53"/>
      <c r="BQ499" s="53"/>
      <c r="BR499" s="53"/>
      <c r="BS499" s="53"/>
      <c r="BT499" s="53"/>
      <c r="BU499" s="53"/>
      <c r="BV499" s="53"/>
      <c r="BW499" s="53"/>
      <c r="BX499" s="53"/>
      <c r="BY499" s="53"/>
      <c r="BZ499" s="53"/>
      <c r="CA499" s="53"/>
      <c r="CB499" s="53"/>
      <c r="CC499" s="53"/>
      <c r="CD499" s="53"/>
      <c r="CE499" s="53"/>
      <c r="CF499" s="53"/>
      <c r="CG499" s="53"/>
      <c r="CH499" s="53"/>
      <c r="CI499" s="53"/>
      <c r="CJ499" s="53"/>
      <c r="CK499" s="53"/>
      <c r="CL499" s="53"/>
      <c r="CM499" s="53"/>
    </row>
    <row r="500" spans="4:91" x14ac:dyDescent="0.25">
      <c r="D500" s="57" t="s">
        <v>394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G500" s="57" t="s">
        <v>412</v>
      </c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I500" s="57" t="s">
        <v>431</v>
      </c>
      <c r="BJ500" s="53"/>
      <c r="BK500" s="53"/>
      <c r="BL500" s="53"/>
      <c r="BM500" s="53"/>
      <c r="BN500" s="53"/>
      <c r="BO500" s="53"/>
      <c r="BP500" s="53"/>
      <c r="BQ500" s="53"/>
      <c r="BR500" s="53"/>
      <c r="BS500" s="53"/>
      <c r="BT500" s="53"/>
      <c r="BU500" s="53"/>
      <c r="BV500" s="53"/>
      <c r="BW500" s="53"/>
      <c r="BX500" s="53"/>
      <c r="BY500" s="53"/>
      <c r="BZ500" s="53"/>
      <c r="CA500" s="53"/>
      <c r="CB500" s="53"/>
      <c r="CC500" s="53"/>
      <c r="CD500" s="53"/>
      <c r="CE500" s="53"/>
      <c r="CF500" s="53"/>
      <c r="CG500" s="53"/>
      <c r="CH500" s="53"/>
      <c r="CI500" s="53"/>
      <c r="CJ500" s="53"/>
      <c r="CK500" s="53"/>
      <c r="CL500" s="53"/>
      <c r="CM500" s="53"/>
    </row>
    <row r="501" spans="4:91" x14ac:dyDescent="0.25">
      <c r="D501" s="57" t="s">
        <v>257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G501" s="57" t="s">
        <v>413</v>
      </c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I501" s="57" t="s">
        <v>372</v>
      </c>
      <c r="BJ501" s="53"/>
      <c r="BK501" s="53"/>
      <c r="BL501" s="53"/>
      <c r="BM501" s="53"/>
      <c r="BN501" s="53"/>
      <c r="BO501" s="53"/>
      <c r="BP501" s="53"/>
      <c r="BQ501" s="53"/>
      <c r="BR501" s="53"/>
      <c r="BS501" s="53"/>
      <c r="BT501" s="53"/>
      <c r="BU501" s="53"/>
      <c r="BV501" s="53"/>
      <c r="BW501" s="53"/>
      <c r="BX501" s="53"/>
      <c r="BY501" s="53"/>
      <c r="BZ501" s="53"/>
      <c r="CA501" s="53"/>
      <c r="CB501" s="53"/>
      <c r="CC501" s="53"/>
      <c r="CD501" s="53"/>
      <c r="CE501" s="53"/>
      <c r="CF501" s="53"/>
      <c r="CG501" s="53"/>
      <c r="CH501" s="53"/>
      <c r="CI501" s="53"/>
      <c r="CJ501" s="53"/>
      <c r="CK501" s="53"/>
      <c r="CL501" s="53"/>
      <c r="CM501" s="53"/>
    </row>
    <row r="502" spans="4:91" x14ac:dyDescent="0.25">
      <c r="D502" s="57" t="s">
        <v>329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G502" s="57" t="s">
        <v>414</v>
      </c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I502" s="56" t="s">
        <v>3055</v>
      </c>
      <c r="BJ502" s="52"/>
      <c r="BK502" s="52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  <c r="BV502" s="52"/>
      <c r="BW502" s="52"/>
      <c r="BX502" s="52"/>
      <c r="BY502" s="52"/>
      <c r="BZ502" s="52"/>
      <c r="CA502" s="52"/>
      <c r="CB502" s="52"/>
      <c r="CC502" s="52"/>
      <c r="CD502" s="52"/>
      <c r="CE502" s="52"/>
      <c r="CF502" s="52"/>
      <c r="CG502" s="52"/>
      <c r="CH502" s="52"/>
      <c r="CI502" s="52"/>
      <c r="CJ502" s="52"/>
      <c r="CK502" s="52"/>
      <c r="CL502" s="52"/>
      <c r="CM502" s="52"/>
    </row>
    <row r="503" spans="4:91" x14ac:dyDescent="0.25">
      <c r="D503" s="57" t="s">
        <v>279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G503" s="57" t="s">
        <v>415</v>
      </c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I503" s="57"/>
      <c r="BJ503" s="53"/>
      <c r="BK503" s="53"/>
      <c r="BL503" s="53"/>
      <c r="BM503" s="53"/>
      <c r="BN503" s="53"/>
      <c r="BO503" s="53"/>
      <c r="BP503" s="53"/>
      <c r="BQ503" s="53"/>
      <c r="BR503" s="53"/>
      <c r="BS503" s="53"/>
      <c r="BT503" s="53"/>
      <c r="BU503" s="53"/>
      <c r="BV503" s="53"/>
      <c r="BW503" s="53"/>
      <c r="BX503" s="53"/>
      <c r="BY503" s="53"/>
      <c r="BZ503" s="53"/>
      <c r="CA503" s="53"/>
      <c r="CB503" s="53"/>
      <c r="CC503" s="53"/>
      <c r="CD503" s="53"/>
      <c r="CE503" s="53"/>
      <c r="CF503" s="53"/>
      <c r="CG503" s="53"/>
      <c r="CH503" s="53"/>
      <c r="CI503" s="53"/>
      <c r="CJ503" s="53"/>
      <c r="CK503" s="53"/>
      <c r="CL503" s="53"/>
      <c r="CM503" s="53"/>
    </row>
    <row r="504" spans="4:91" x14ac:dyDescent="0.25">
      <c r="D504" s="56" t="s">
        <v>3053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G504" s="57" t="s">
        <v>416</v>
      </c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I504" s="57" t="s">
        <v>263</v>
      </c>
      <c r="BJ504" s="53"/>
      <c r="BK504" s="53"/>
      <c r="BL504" s="53"/>
      <c r="BM504" s="53"/>
      <c r="BN504" s="53"/>
      <c r="BO504" s="53"/>
      <c r="BP504" s="53"/>
      <c r="BQ504" s="53"/>
      <c r="BR504" s="53"/>
      <c r="BS504" s="53"/>
      <c r="BT504" s="53"/>
      <c r="BU504" s="53"/>
      <c r="BV504" s="53"/>
      <c r="BW504" s="53"/>
      <c r="BX504" s="53"/>
      <c r="BY504" s="53"/>
      <c r="BZ504" s="53"/>
      <c r="CA504" s="53"/>
      <c r="CB504" s="53"/>
      <c r="CC504" s="53"/>
      <c r="CD504" s="53"/>
      <c r="CE504" s="53"/>
      <c r="CF504" s="53"/>
      <c r="CG504" s="53"/>
      <c r="CH504" s="53"/>
      <c r="CI504" s="53"/>
      <c r="CJ504" s="53"/>
      <c r="CK504" s="53"/>
      <c r="CL504" s="53"/>
      <c r="CM504" s="53"/>
    </row>
    <row r="505" spans="4:91" x14ac:dyDescent="0.25">
      <c r="D505" s="57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G505" s="57" t="s">
        <v>417</v>
      </c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I505" s="57" t="s">
        <v>264</v>
      </c>
      <c r="BJ505" s="53"/>
      <c r="BK505" s="53"/>
      <c r="BL505" s="53"/>
      <c r="BM505" s="53"/>
      <c r="BN505" s="53"/>
      <c r="BO505" s="53"/>
      <c r="BP505" s="53"/>
      <c r="BQ505" s="53"/>
      <c r="BR505" s="53"/>
      <c r="BS505" s="53"/>
      <c r="BT505" s="53"/>
      <c r="BU505" s="53"/>
      <c r="BV505" s="53"/>
      <c r="BW505" s="53"/>
      <c r="BX505" s="53"/>
      <c r="BY505" s="53"/>
      <c r="BZ505" s="53"/>
      <c r="CA505" s="53"/>
      <c r="CB505" s="53"/>
      <c r="CC505" s="53"/>
      <c r="CD505" s="53"/>
      <c r="CE505" s="53"/>
      <c r="CF505" s="53"/>
      <c r="CG505" s="53"/>
      <c r="CH505" s="53"/>
      <c r="CI505" s="53"/>
      <c r="CJ505" s="53"/>
      <c r="CK505" s="53"/>
      <c r="CL505" s="53"/>
      <c r="CM505" s="53"/>
    </row>
    <row r="506" spans="4:91" x14ac:dyDescent="0.25">
      <c r="D506" s="57" t="s">
        <v>395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G506" s="57" t="s">
        <v>418</v>
      </c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</row>
    <row r="507" spans="4:9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G507" s="57" t="s">
        <v>419</v>
      </c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</row>
    <row r="508" spans="4:91" x14ac:dyDescent="0.25">
      <c r="D508" s="57" t="s">
        <v>33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G508" s="57" t="s">
        <v>420</v>
      </c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</row>
    <row r="509" spans="4:91" x14ac:dyDescent="0.25">
      <c r="D509" s="57" t="s">
        <v>388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G509" s="57" t="s">
        <v>421</v>
      </c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</row>
    <row r="510" spans="4:91" x14ac:dyDescent="0.25">
      <c r="D510" s="57" t="s">
        <v>326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G510" s="57" t="s">
        <v>422</v>
      </c>
      <c r="AH510" s="53"/>
      <c r="AI510" s="53"/>
      <c r="AJ510" s="53"/>
      <c r="AK510" s="53"/>
      <c r="AL510" s="53"/>
      <c r="AM510" s="53"/>
      <c r="AN510" s="53"/>
      <c r="AO510" s="53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/>
      <c r="BG510" s="53"/>
    </row>
    <row r="511" spans="4:91" x14ac:dyDescent="0.25">
      <c r="D511" s="57" t="s">
        <v>450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G511" s="57" t="s">
        <v>423</v>
      </c>
      <c r="AH511" s="53"/>
      <c r="AI511" s="53"/>
      <c r="AJ511" s="53"/>
      <c r="AK511" s="53"/>
      <c r="AL511" s="53"/>
      <c r="AM511" s="53"/>
      <c r="AN511" s="53"/>
      <c r="AO511" s="53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/>
      <c r="BG511" s="53"/>
    </row>
    <row r="512" spans="4:91" x14ac:dyDescent="0.25">
      <c r="D512" s="57" t="s">
        <v>451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G512" s="57" t="s">
        <v>390</v>
      </c>
      <c r="AH512" s="53"/>
      <c r="AI512" s="53"/>
      <c r="AJ512" s="53"/>
      <c r="AK512" s="53"/>
      <c r="AL512" s="53"/>
      <c r="AM512" s="53"/>
      <c r="AN512" s="53"/>
      <c r="AO512" s="53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  <c r="BD512" s="53"/>
      <c r="BE512" s="53"/>
      <c r="BF512" s="53"/>
      <c r="BG512" s="53"/>
    </row>
    <row r="513" spans="4:59" x14ac:dyDescent="0.25">
      <c r="D513" s="56" t="s">
        <v>396</v>
      </c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G513" s="38" t="s">
        <v>3052</v>
      </c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</row>
    <row r="514" spans="4:59" x14ac:dyDescent="0.25">
      <c r="D514" s="57" t="s">
        <v>390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G514" s="56" t="s">
        <v>391</v>
      </c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</row>
    <row r="515" spans="4:59" x14ac:dyDescent="0.25">
      <c r="D515" s="38" t="s">
        <v>3052</v>
      </c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G515" s="57" t="s">
        <v>392</v>
      </c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/>
      <c r="BE515" s="53"/>
      <c r="BF515" s="53"/>
      <c r="BG515" s="53"/>
    </row>
    <row r="516" spans="4:59" x14ac:dyDescent="0.25">
      <c r="D516" s="56" t="s">
        <v>391</v>
      </c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G516" s="57" t="s">
        <v>424</v>
      </c>
      <c r="AH516" s="53"/>
      <c r="AI516" s="53"/>
      <c r="AJ516" s="53"/>
      <c r="AK516" s="53"/>
      <c r="AL516" s="53"/>
      <c r="AM516" s="53"/>
      <c r="AN516" s="53"/>
      <c r="AO516" s="53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  <c r="BD516" s="53"/>
      <c r="BE516" s="53"/>
      <c r="BF516" s="53"/>
      <c r="BG516" s="53"/>
    </row>
    <row r="517" spans="4:59" x14ac:dyDescent="0.25">
      <c r="D517" s="57" t="s">
        <v>392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G517" s="57" t="s">
        <v>425</v>
      </c>
      <c r="AH517" s="53"/>
      <c r="AI517" s="53"/>
      <c r="AJ517" s="53"/>
      <c r="AK517" s="53"/>
      <c r="AL517" s="53"/>
      <c r="AM517" s="53"/>
      <c r="AN517" s="53"/>
      <c r="AO517" s="53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  <c r="BD517" s="53"/>
      <c r="BE517" s="53"/>
      <c r="BF517" s="53"/>
      <c r="BG517" s="53"/>
    </row>
    <row r="518" spans="4:59" x14ac:dyDescent="0.25">
      <c r="D518" s="57" t="s">
        <v>393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G518" s="57" t="s">
        <v>257</v>
      </c>
      <c r="AH518" s="53"/>
      <c r="AI518" s="53"/>
      <c r="AJ518" s="53"/>
      <c r="AK518" s="53"/>
      <c r="AL518" s="53"/>
      <c r="AM518" s="53"/>
      <c r="AN518" s="53"/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/>
      <c r="BF518" s="53"/>
      <c r="BG518" s="53"/>
    </row>
    <row r="519" spans="4:59" x14ac:dyDescent="0.25">
      <c r="D519" s="57" t="s">
        <v>394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G519" s="57" t="s">
        <v>329</v>
      </c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</row>
    <row r="520" spans="4:59" x14ac:dyDescent="0.25">
      <c r="D520" s="57" t="s">
        <v>257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G520" s="57" t="s">
        <v>279</v>
      </c>
      <c r="AH520" s="53"/>
      <c r="AI520" s="53"/>
      <c r="AJ520" s="53"/>
      <c r="AK520" s="53"/>
      <c r="AL520" s="53"/>
      <c r="AM520" s="53"/>
      <c r="AN520" s="53"/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  <c r="BD520" s="53"/>
      <c r="BE520" s="53"/>
      <c r="BF520" s="53"/>
      <c r="BG520" s="53"/>
    </row>
    <row r="521" spans="4:59" x14ac:dyDescent="0.25">
      <c r="D521" s="57" t="s">
        <v>329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G521" s="56" t="s">
        <v>3054</v>
      </c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</row>
    <row r="522" spans="4:59" x14ac:dyDescent="0.25">
      <c r="D522" s="57" t="s">
        <v>279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G522" s="57"/>
      <c r="AH522" s="53"/>
      <c r="AI522" s="53"/>
      <c r="AJ522" s="53"/>
      <c r="AK522" s="53"/>
      <c r="AL522" s="53"/>
      <c r="AM522" s="53"/>
      <c r="AN522" s="53"/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</row>
    <row r="523" spans="4:59" x14ac:dyDescent="0.25">
      <c r="D523" s="56" t="s">
        <v>3053</v>
      </c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G523" s="57" t="s">
        <v>263</v>
      </c>
      <c r="AH523" s="53"/>
      <c r="AI523" s="53"/>
      <c r="AJ523" s="53"/>
      <c r="AK523" s="53"/>
      <c r="AL523" s="53"/>
      <c r="AM523" s="53"/>
      <c r="AN523" s="53"/>
      <c r="AO523" s="53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</row>
    <row r="524" spans="4:59" x14ac:dyDescent="0.25">
      <c r="D524" s="57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G524" s="57" t="s">
        <v>264</v>
      </c>
      <c r="AH524" s="53"/>
      <c r="AI524" s="53"/>
      <c r="AJ524" s="53"/>
      <c r="AK524" s="53"/>
      <c r="AL524" s="53"/>
      <c r="AM524" s="53"/>
      <c r="AN524" s="53"/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  <c r="BD524" s="53"/>
      <c r="BE524" s="53"/>
      <c r="BF524" s="53"/>
      <c r="BG524" s="53"/>
    </row>
    <row r="525" spans="4:59" x14ac:dyDescent="0.25">
      <c r="D525" s="57" t="s">
        <v>395</v>
      </c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</row>
    <row r="526" spans="4:59" x14ac:dyDescent="0.25">
      <c r="D526" s="57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</row>
    <row r="527" spans="4:59" x14ac:dyDescent="0.25">
      <c r="D527" s="57" t="s">
        <v>33</v>
      </c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</row>
    <row r="528" spans="4:59" x14ac:dyDescent="0.25">
      <c r="D528" s="57" t="s">
        <v>388</v>
      </c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</row>
    <row r="529" spans="4:31" x14ac:dyDescent="0.25">
      <c r="D529" s="57" t="s">
        <v>326</v>
      </c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</row>
    <row r="530" spans="4:31" x14ac:dyDescent="0.25">
      <c r="D530" s="57" t="s">
        <v>450</v>
      </c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</row>
    <row r="531" spans="4:31" x14ac:dyDescent="0.25">
      <c r="D531" s="57" t="s">
        <v>451</v>
      </c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</row>
    <row r="532" spans="4:31" x14ac:dyDescent="0.25">
      <c r="D532" s="56" t="s">
        <v>397</v>
      </c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</row>
    <row r="533" spans="4:31" x14ac:dyDescent="0.25">
      <c r="D533" s="57" t="s">
        <v>390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</row>
    <row r="534" spans="4:31" x14ac:dyDescent="0.25">
      <c r="D534" s="38" t="s">
        <v>3052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</row>
    <row r="535" spans="4:31" x14ac:dyDescent="0.25">
      <c r="D535" s="56" t="s">
        <v>391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</row>
    <row r="536" spans="4:31" x14ac:dyDescent="0.25">
      <c r="D536" s="57" t="s">
        <v>392</v>
      </c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</row>
    <row r="537" spans="4:31" x14ac:dyDescent="0.25">
      <c r="D537" s="57" t="s">
        <v>393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</row>
    <row r="538" spans="4:31" x14ac:dyDescent="0.25">
      <c r="D538" s="57" t="s">
        <v>394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</row>
    <row r="539" spans="4:31" x14ac:dyDescent="0.25">
      <c r="D539" s="57" t="s">
        <v>257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</row>
    <row r="540" spans="4:31" x14ac:dyDescent="0.25">
      <c r="D540" s="57" t="s">
        <v>329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</row>
    <row r="541" spans="4:31" x14ac:dyDescent="0.25">
      <c r="D541" s="57" t="s">
        <v>279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</row>
    <row r="542" spans="4:31" x14ac:dyDescent="0.25">
      <c r="D542" s="56" t="s">
        <v>3053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</row>
    <row r="543" spans="4:31" x14ac:dyDescent="0.25">
      <c r="D543" s="57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</row>
    <row r="544" spans="4:31" x14ac:dyDescent="0.25">
      <c r="D544" s="57" t="s">
        <v>263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</row>
    <row r="545" spans="4:31" x14ac:dyDescent="0.25">
      <c r="D545" s="57" t="s">
        <v>264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</row>
    <row r="547" spans="4:31" x14ac:dyDescent="0.25">
      <c r="D547" s="285" t="s">
        <v>2714</v>
      </c>
    </row>
    <row r="583" spans="2:4" x14ac:dyDescent="0.25">
      <c r="B583" s="49">
        <v>0</v>
      </c>
      <c r="D583" s="51" t="s">
        <v>3024</v>
      </c>
    </row>
    <row r="584" spans="2:4" x14ac:dyDescent="0.25">
      <c r="D584" s="59" t="s">
        <v>306</v>
      </c>
    </row>
    <row r="586" spans="2:4" x14ac:dyDescent="0.25">
      <c r="D586" s="285" t="s">
        <v>36</v>
      </c>
    </row>
    <row r="587" spans="2:4" x14ac:dyDescent="0.25">
      <c r="D587" s="54" t="s">
        <v>3050</v>
      </c>
    </row>
    <row r="589" spans="2:4" x14ac:dyDescent="0.25">
      <c r="D589" s="285" t="s">
        <v>3002</v>
      </c>
    </row>
    <row r="630" spans="4:4" x14ac:dyDescent="0.25">
      <c r="D630" s="285" t="s">
        <v>484</v>
      </c>
    </row>
    <row r="631" spans="4:4" x14ac:dyDescent="0.25">
      <c r="D631" s="28" t="s">
        <v>3003</v>
      </c>
    </row>
    <row r="633" spans="4:4" x14ac:dyDescent="0.25">
      <c r="D633" s="285" t="s">
        <v>3018</v>
      </c>
    </row>
    <row r="677" spans="4:80" x14ac:dyDescent="0.25">
      <c r="D677" s="51" t="s">
        <v>2664</v>
      </c>
    </row>
    <row r="679" spans="4:80" x14ac:dyDescent="0.25">
      <c r="D679" s="56" t="s">
        <v>521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/>
      <c r="AW679" s="52"/>
      <c r="AX679" s="52"/>
      <c r="AY679" s="52"/>
      <c r="AZ679" s="52"/>
      <c r="BA679" s="52"/>
      <c r="BB679" s="52"/>
      <c r="BC679" s="52"/>
      <c r="BD679" s="52"/>
      <c r="BE679" s="52"/>
      <c r="BF679" s="52"/>
      <c r="BG679" s="52"/>
      <c r="BH679" s="52"/>
      <c r="BI679" s="52"/>
      <c r="BJ679" s="52"/>
      <c r="BK679" s="52"/>
      <c r="BL679" s="52"/>
      <c r="BM679" s="52"/>
      <c r="BN679" s="52"/>
      <c r="BO679" s="52"/>
      <c r="BP679" s="52"/>
      <c r="BQ679" s="52"/>
      <c r="BR679" s="52"/>
      <c r="BS679" s="52"/>
      <c r="BT679" s="52"/>
      <c r="BU679" s="52"/>
      <c r="BV679" s="52"/>
      <c r="BW679" s="52"/>
      <c r="BX679" s="52"/>
      <c r="BY679" s="52"/>
      <c r="BZ679" s="52"/>
      <c r="CA679" s="52"/>
      <c r="CB679" s="52"/>
    </row>
    <row r="680" spans="4:80" x14ac:dyDescent="0.25">
      <c r="D680" s="56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  <c r="AT680" s="52"/>
      <c r="AU680" s="52"/>
      <c r="AV680" s="52"/>
      <c r="AW680" s="52"/>
      <c r="AX680" s="52"/>
      <c r="AY680" s="52"/>
      <c r="AZ680" s="52"/>
      <c r="BA680" s="52"/>
      <c r="BB680" s="52"/>
      <c r="BC680" s="52"/>
      <c r="BD680" s="52"/>
      <c r="BE680" s="52"/>
      <c r="BF680" s="52"/>
      <c r="BG680" s="52"/>
      <c r="BH680" s="52"/>
      <c r="BI680" s="52"/>
      <c r="BJ680" s="52"/>
      <c r="BK680" s="52"/>
      <c r="BL680" s="52"/>
      <c r="BM680" s="52"/>
      <c r="BN680" s="52"/>
      <c r="BO680" s="52"/>
      <c r="BP680" s="52"/>
      <c r="BQ680" s="52"/>
      <c r="BR680" s="52"/>
      <c r="BS680" s="52"/>
      <c r="BT680" s="52"/>
      <c r="BU680" s="52"/>
      <c r="BV680" s="52"/>
      <c r="BW680" s="52"/>
      <c r="BX680" s="52"/>
      <c r="BY680" s="52"/>
      <c r="BZ680" s="52"/>
      <c r="CA680" s="52"/>
      <c r="CB680" s="52"/>
    </row>
    <row r="681" spans="4:80" x14ac:dyDescent="0.25">
      <c r="D681" s="56" t="s">
        <v>37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  <c r="AT681" s="52"/>
      <c r="AU681" s="52"/>
      <c r="AV681" s="52"/>
      <c r="AW681" s="52"/>
      <c r="AX681" s="52"/>
      <c r="AY681" s="52"/>
      <c r="AZ681" s="52"/>
      <c r="BA681" s="52"/>
      <c r="BB681" s="52"/>
      <c r="BC681" s="52"/>
      <c r="BD681" s="52"/>
      <c r="BE681" s="52"/>
      <c r="BF681" s="52"/>
      <c r="BG681" s="52"/>
      <c r="BH681" s="52"/>
      <c r="BI681" s="52"/>
      <c r="BJ681" s="52"/>
      <c r="BK681" s="52"/>
      <c r="BL681" s="52"/>
      <c r="BM681" s="52"/>
      <c r="BN681" s="52"/>
      <c r="BO681" s="52"/>
      <c r="BP681" s="52"/>
      <c r="BQ681" s="52"/>
      <c r="BR681" s="52"/>
      <c r="BS681" s="52"/>
      <c r="BT681" s="52"/>
      <c r="BU681" s="52"/>
      <c r="BV681" s="52"/>
      <c r="BW681" s="52"/>
      <c r="BX681" s="52"/>
      <c r="BY681" s="52"/>
      <c r="BZ681" s="52"/>
      <c r="CA681" s="52"/>
      <c r="CB681" s="52"/>
    </row>
    <row r="682" spans="4:80" x14ac:dyDescent="0.25">
      <c r="D682" s="56" t="s">
        <v>364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  <c r="AW682" s="52"/>
      <c r="AX682" s="52"/>
      <c r="AY682" s="52"/>
      <c r="AZ682" s="52"/>
      <c r="BA682" s="52"/>
      <c r="BB682" s="52"/>
      <c r="BC682" s="52"/>
      <c r="BD682" s="52"/>
      <c r="BE682" s="52"/>
      <c r="BF682" s="52"/>
      <c r="BG682" s="52"/>
      <c r="BH682" s="52"/>
      <c r="BI682" s="52"/>
      <c r="BJ682" s="52"/>
      <c r="BK682" s="52"/>
      <c r="BL682" s="52"/>
      <c r="BM682" s="52"/>
      <c r="BN682" s="52"/>
      <c r="BO682" s="52"/>
      <c r="BP682" s="52"/>
      <c r="BQ682" s="52"/>
      <c r="BR682" s="52"/>
      <c r="BS682" s="52"/>
      <c r="BT682" s="52"/>
      <c r="BU682" s="52"/>
      <c r="BV682" s="52"/>
      <c r="BW682" s="52"/>
      <c r="BX682" s="52"/>
      <c r="BY682" s="52"/>
      <c r="BZ682" s="52"/>
      <c r="CA682" s="52"/>
      <c r="CB682" s="52"/>
    </row>
    <row r="683" spans="4:80" x14ac:dyDescent="0.25">
      <c r="D683" s="37" t="s">
        <v>529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  <c r="AT683" s="53"/>
      <c r="AU683" s="53"/>
      <c r="AV683" s="53"/>
      <c r="AW683" s="53"/>
      <c r="AX683" s="53"/>
      <c r="AY683" s="53"/>
      <c r="AZ683" s="53"/>
      <c r="BA683" s="53"/>
      <c r="BB683" s="53"/>
      <c r="BC683" s="53"/>
      <c r="BD683" s="53"/>
      <c r="BE683" s="53"/>
      <c r="BF683" s="53"/>
      <c r="BG683" s="53"/>
      <c r="BH683" s="53"/>
      <c r="BI683" s="53"/>
      <c r="BJ683" s="53"/>
      <c r="BK683" s="53"/>
      <c r="BL683" s="53"/>
      <c r="BM683" s="53"/>
      <c r="BN683" s="53"/>
      <c r="BO683" s="53"/>
      <c r="BP683" s="53"/>
      <c r="BQ683" s="53"/>
      <c r="BR683" s="53"/>
      <c r="BS683" s="53"/>
      <c r="BT683" s="53"/>
      <c r="BU683" s="53"/>
      <c r="BV683" s="53"/>
      <c r="BW683" s="53"/>
      <c r="BX683" s="53"/>
      <c r="BY683" s="53"/>
      <c r="BZ683" s="53"/>
      <c r="CA683" s="53"/>
      <c r="CB683" s="53"/>
    </row>
    <row r="684" spans="4:80" x14ac:dyDescent="0.25">
      <c r="D684" s="57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  <c r="AT684" s="53"/>
      <c r="AU684" s="53"/>
      <c r="AV684" s="53"/>
      <c r="AW684" s="53"/>
      <c r="AX684" s="53"/>
      <c r="AY684" s="53"/>
      <c r="AZ684" s="53"/>
      <c r="BA684" s="53"/>
      <c r="BB684" s="53"/>
      <c r="BC684" s="53"/>
      <c r="BD684" s="53"/>
      <c r="BE684" s="53"/>
      <c r="BF684" s="53"/>
      <c r="BG684" s="53"/>
      <c r="BH684" s="53"/>
      <c r="BI684" s="53"/>
      <c r="BJ684" s="53"/>
      <c r="BK684" s="53"/>
      <c r="BL684" s="53"/>
      <c r="BM684" s="53"/>
      <c r="BN684" s="53"/>
      <c r="BO684" s="53"/>
      <c r="BP684" s="53"/>
      <c r="BQ684" s="53"/>
      <c r="BR684" s="53"/>
      <c r="BS684" s="53"/>
      <c r="BT684" s="53"/>
      <c r="BU684" s="53"/>
      <c r="BV684" s="53"/>
      <c r="BW684" s="53"/>
      <c r="BX684" s="53"/>
      <c r="BY684" s="53"/>
      <c r="BZ684" s="53"/>
      <c r="CA684" s="53"/>
      <c r="CB684" s="53"/>
    </row>
    <row r="685" spans="4:80" x14ac:dyDescent="0.25">
      <c r="D685" s="57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  <c r="AT685" s="53"/>
      <c r="AU685" s="53"/>
      <c r="AV685" s="53"/>
      <c r="AW685" s="53"/>
      <c r="AX685" s="53"/>
      <c r="AY685" s="53"/>
      <c r="AZ685" s="53"/>
      <c r="BA685" s="53"/>
      <c r="BB685" s="53"/>
      <c r="BC685" s="53"/>
      <c r="BD685" s="53"/>
      <c r="BE685" s="53"/>
      <c r="BF685" s="53"/>
      <c r="BG685" s="53"/>
      <c r="BH685" s="53"/>
      <c r="BI685" s="53"/>
      <c r="BJ685" s="53"/>
      <c r="BK685" s="53"/>
      <c r="BL685" s="53"/>
      <c r="BM685" s="53"/>
      <c r="BN685" s="53"/>
      <c r="BO685" s="53"/>
      <c r="BP685" s="53"/>
      <c r="BQ685" s="53"/>
      <c r="BR685" s="53"/>
      <c r="BS685" s="53"/>
      <c r="BT685" s="53"/>
      <c r="BU685" s="53"/>
      <c r="BV685" s="53"/>
      <c r="BW685" s="53"/>
      <c r="BX685" s="53"/>
      <c r="BY685" s="53"/>
      <c r="BZ685" s="53"/>
      <c r="CA685" s="53"/>
      <c r="CB685" s="53"/>
    </row>
    <row r="686" spans="4:80" x14ac:dyDescent="0.25">
      <c r="D686" s="57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  <c r="AY686" s="53"/>
      <c r="AZ686" s="53"/>
      <c r="BA686" s="53"/>
      <c r="BB686" s="53"/>
      <c r="BC686" s="53"/>
      <c r="BD686" s="53"/>
      <c r="BE686" s="53"/>
      <c r="BF686" s="53"/>
      <c r="BG686" s="53"/>
      <c r="BH686" s="53"/>
      <c r="BI686" s="53"/>
      <c r="BJ686" s="53"/>
      <c r="BK686" s="53"/>
      <c r="BL686" s="53"/>
      <c r="BM686" s="53"/>
      <c r="BN686" s="53"/>
      <c r="BO686" s="53"/>
      <c r="BP686" s="53"/>
      <c r="BQ686" s="53"/>
      <c r="BR686" s="53"/>
      <c r="BS686" s="53"/>
      <c r="BT686" s="53"/>
      <c r="BU686" s="53"/>
      <c r="BV686" s="53"/>
      <c r="BW686" s="53"/>
      <c r="BX686" s="53"/>
      <c r="BY686" s="53"/>
      <c r="BZ686" s="53"/>
      <c r="CA686" s="53"/>
      <c r="CB686" s="53"/>
    </row>
    <row r="687" spans="4:80" x14ac:dyDescent="0.25">
      <c r="D687" s="56" t="s">
        <v>351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  <c r="AZ687" s="52"/>
      <c r="BA687" s="52"/>
      <c r="BB687" s="52"/>
      <c r="BC687" s="52"/>
      <c r="BD687" s="52"/>
      <c r="BE687" s="52"/>
      <c r="BF687" s="52"/>
      <c r="BG687" s="52"/>
      <c r="BH687" s="52"/>
      <c r="BI687" s="52"/>
      <c r="BJ687" s="52"/>
      <c r="BK687" s="52"/>
      <c r="BL687" s="52"/>
      <c r="BM687" s="52"/>
      <c r="BN687" s="52"/>
      <c r="BO687" s="52"/>
      <c r="BP687" s="52"/>
      <c r="BQ687" s="52"/>
      <c r="BR687" s="52"/>
      <c r="BS687" s="52"/>
      <c r="BT687" s="52"/>
      <c r="BU687" s="52"/>
      <c r="BV687" s="52"/>
      <c r="BW687" s="52"/>
      <c r="BX687" s="52"/>
      <c r="BY687" s="52"/>
      <c r="BZ687" s="52"/>
      <c r="CA687" s="52"/>
      <c r="CB687" s="52"/>
    </row>
    <row r="688" spans="4:80" x14ac:dyDescent="0.25">
      <c r="D688" s="56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  <c r="BW688" s="52"/>
      <c r="BX688" s="52"/>
      <c r="BY688" s="52"/>
      <c r="BZ688" s="52"/>
      <c r="CA688" s="52"/>
      <c r="CB688" s="52"/>
    </row>
    <row r="689" spans="4:80" x14ac:dyDescent="0.25">
      <c r="D689" s="56" t="s">
        <v>463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52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  <c r="BV689" s="52"/>
      <c r="BW689" s="52"/>
      <c r="BX689" s="52"/>
      <c r="BY689" s="52"/>
      <c r="BZ689" s="52"/>
      <c r="CA689" s="52"/>
      <c r="CB689" s="52"/>
    </row>
    <row r="690" spans="4:80" x14ac:dyDescent="0.25">
      <c r="D690" s="56" t="s">
        <v>364</v>
      </c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  <c r="AT690" s="52"/>
      <c r="AU690" s="52"/>
      <c r="AV690" s="52"/>
      <c r="AW690" s="52"/>
      <c r="AX690" s="52"/>
      <c r="AY690" s="52"/>
      <c r="AZ690" s="52"/>
      <c r="BA690" s="52"/>
      <c r="BB690" s="52"/>
      <c r="BC690" s="52"/>
      <c r="BD690" s="52"/>
      <c r="BE690" s="52"/>
      <c r="BF690" s="52"/>
      <c r="BG690" s="52"/>
      <c r="BH690" s="52"/>
      <c r="BI690" s="52"/>
      <c r="BJ690" s="52"/>
      <c r="BK690" s="52"/>
      <c r="BL690" s="52"/>
      <c r="BM690" s="52"/>
      <c r="BN690" s="52"/>
      <c r="BO690" s="52"/>
      <c r="BP690" s="52"/>
      <c r="BQ690" s="52"/>
      <c r="BR690" s="52"/>
      <c r="BS690" s="52"/>
      <c r="BT690" s="52"/>
      <c r="BU690" s="52"/>
      <c r="BV690" s="52"/>
      <c r="BW690" s="52"/>
      <c r="BX690" s="52"/>
      <c r="BY690" s="52"/>
      <c r="BZ690" s="52"/>
      <c r="CA690" s="52"/>
      <c r="CB690" s="52"/>
    </row>
    <row r="691" spans="4:80" x14ac:dyDescent="0.25">
      <c r="D691" s="57" t="s">
        <v>354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3"/>
      <c r="BL691" s="53"/>
      <c r="BM691" s="53"/>
      <c r="BN691" s="53"/>
      <c r="BO691" s="53"/>
      <c r="BP691" s="53"/>
      <c r="BQ691" s="53"/>
      <c r="BR691" s="53"/>
      <c r="BS691" s="53"/>
      <c r="BT691" s="53"/>
      <c r="BU691" s="53"/>
      <c r="BV691" s="53"/>
      <c r="BW691" s="53"/>
      <c r="BX691" s="53"/>
      <c r="BY691" s="53"/>
      <c r="BZ691" s="53"/>
      <c r="CA691" s="53"/>
      <c r="CB691" s="53"/>
    </row>
    <row r="692" spans="4:80" x14ac:dyDescent="0.25">
      <c r="D692" s="37" t="s">
        <v>453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3"/>
      <c r="BL692" s="53"/>
      <c r="BM692" s="53"/>
      <c r="BN692" s="53"/>
      <c r="BO692" s="53"/>
      <c r="BP692" s="53"/>
      <c r="BQ692" s="53"/>
      <c r="BR692" s="53"/>
      <c r="BS692" s="53"/>
      <c r="BT692" s="53"/>
      <c r="BU692" s="53"/>
      <c r="BV692" s="53"/>
      <c r="BW692" s="53"/>
      <c r="BX692" s="53"/>
      <c r="BY692" s="53"/>
      <c r="BZ692" s="53"/>
      <c r="CA692" s="53"/>
      <c r="CB692" s="53"/>
    </row>
    <row r="693" spans="4:80" x14ac:dyDescent="0.25">
      <c r="D693" s="37" t="s">
        <v>454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/>
      <c r="BN693" s="53"/>
      <c r="BO693" s="53"/>
      <c r="BP693" s="53"/>
      <c r="BQ693" s="53"/>
      <c r="BR693" s="53"/>
      <c r="BS693" s="53"/>
      <c r="BT693" s="53"/>
      <c r="BU693" s="53"/>
      <c r="BV693" s="53"/>
      <c r="BW693" s="53"/>
      <c r="BX693" s="53"/>
      <c r="BY693" s="53"/>
      <c r="BZ693" s="53"/>
      <c r="CA693" s="53"/>
      <c r="CB693" s="53"/>
    </row>
    <row r="694" spans="4:80" x14ac:dyDescent="0.25">
      <c r="D694" s="37" t="s">
        <v>455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3"/>
      <c r="BL694" s="53"/>
      <c r="BM694" s="53"/>
      <c r="BN694" s="53"/>
      <c r="BO694" s="53"/>
      <c r="BP694" s="53"/>
      <c r="BQ694" s="53"/>
      <c r="BR694" s="53"/>
      <c r="BS694" s="53"/>
      <c r="BT694" s="53"/>
      <c r="BU694" s="53"/>
      <c r="BV694" s="53"/>
      <c r="BW694" s="53"/>
      <c r="BX694" s="53"/>
      <c r="BY694" s="53"/>
      <c r="BZ694" s="53"/>
      <c r="CA694" s="53"/>
      <c r="CB694" s="53"/>
    </row>
    <row r="695" spans="4:80" x14ac:dyDescent="0.25">
      <c r="D695" s="37" t="s">
        <v>456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  <c r="BP695" s="53"/>
      <c r="BQ695" s="53"/>
      <c r="BR695" s="53"/>
      <c r="BS695" s="53"/>
      <c r="BT695" s="53"/>
      <c r="BU695" s="53"/>
      <c r="BV695" s="53"/>
      <c r="BW695" s="53"/>
      <c r="BX695" s="53"/>
      <c r="BY695" s="53"/>
      <c r="BZ695" s="53"/>
      <c r="CA695" s="53"/>
      <c r="CB695" s="53"/>
    </row>
    <row r="696" spans="4:80" x14ac:dyDescent="0.25">
      <c r="D696" s="57" t="s">
        <v>353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/>
      <c r="BM696" s="53"/>
      <c r="BN696" s="53"/>
      <c r="BO696" s="53"/>
      <c r="BP696" s="53"/>
      <c r="BQ696" s="53"/>
      <c r="BR696" s="53"/>
      <c r="BS696" s="53"/>
      <c r="BT696" s="53"/>
      <c r="BU696" s="53"/>
      <c r="BV696" s="53"/>
      <c r="BW696" s="53"/>
      <c r="BX696" s="53"/>
      <c r="BY696" s="53"/>
      <c r="BZ696" s="53"/>
      <c r="CA696" s="53"/>
      <c r="CB696" s="53"/>
    </row>
    <row r="697" spans="4:80" x14ac:dyDescent="0.25">
      <c r="D697" s="57" t="s">
        <v>452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</row>
    <row r="698" spans="4:80" x14ac:dyDescent="0.25">
      <c r="D698" s="57" t="s">
        <v>334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</row>
    <row r="699" spans="4:80" x14ac:dyDescent="0.25">
      <c r="D699" s="37" t="s">
        <v>530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</row>
    <row r="700" spans="4:80" x14ac:dyDescent="0.25">
      <c r="D700" s="37" t="s">
        <v>535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</row>
    <row r="701" spans="4:80" x14ac:dyDescent="0.25">
      <c r="D701" s="37" t="s">
        <v>522</v>
      </c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  <c r="AO701" s="53"/>
      <c r="AP701" s="53"/>
      <c r="AQ701" s="53"/>
      <c r="AR701" s="53"/>
      <c r="AS701" s="53"/>
      <c r="AT701" s="53"/>
      <c r="AU701" s="53"/>
      <c r="AV701" s="53"/>
      <c r="AW701" s="53"/>
      <c r="AX701" s="53"/>
      <c r="AY701" s="53"/>
      <c r="AZ701" s="53"/>
      <c r="BA701" s="53"/>
      <c r="BB701" s="53"/>
      <c r="BC701" s="53"/>
      <c r="BD701" s="53"/>
      <c r="BE701" s="53"/>
      <c r="BF701" s="53"/>
      <c r="BG701" s="53"/>
      <c r="BH701" s="53"/>
      <c r="BI701" s="53"/>
      <c r="BJ701" s="53"/>
      <c r="BK701" s="53"/>
      <c r="BL701" s="53"/>
      <c r="BM701" s="53"/>
      <c r="BN701" s="53"/>
      <c r="BO701" s="53"/>
      <c r="BP701" s="53"/>
      <c r="BQ701" s="53"/>
      <c r="BR701" s="53"/>
      <c r="BS701" s="53"/>
      <c r="BT701" s="53"/>
      <c r="BU701" s="53"/>
      <c r="BV701" s="53"/>
      <c r="BW701" s="53"/>
      <c r="BX701" s="53"/>
      <c r="BY701" s="53"/>
      <c r="BZ701" s="53"/>
      <c r="CA701" s="53"/>
      <c r="CB701" s="53"/>
    </row>
    <row r="702" spans="4:80" x14ac:dyDescent="0.25">
      <c r="D702" s="37" t="s">
        <v>457</v>
      </c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  <c r="AO702" s="53"/>
      <c r="AP702" s="53"/>
      <c r="AQ702" s="53"/>
      <c r="AR702" s="53"/>
      <c r="AS702" s="53"/>
      <c r="AT702" s="53"/>
      <c r="AU702" s="53"/>
      <c r="AV702" s="53"/>
      <c r="AW702" s="53"/>
      <c r="AX702" s="53"/>
      <c r="AY702" s="53"/>
      <c r="AZ702" s="53"/>
      <c r="BA702" s="53"/>
      <c r="BB702" s="53"/>
      <c r="BC702" s="53"/>
      <c r="BD702" s="53"/>
      <c r="BE702" s="53"/>
      <c r="BF702" s="53"/>
      <c r="BG702" s="53"/>
      <c r="BH702" s="53"/>
      <c r="BI702" s="53"/>
      <c r="BJ702" s="53"/>
      <c r="BK702" s="53"/>
      <c r="BL702" s="53"/>
      <c r="BM702" s="53"/>
      <c r="BN702" s="53"/>
      <c r="BO702" s="53"/>
      <c r="BP702" s="53"/>
      <c r="BQ702" s="53"/>
      <c r="BR702" s="53"/>
      <c r="BS702" s="53"/>
      <c r="BT702" s="53"/>
      <c r="BU702" s="53"/>
      <c r="BV702" s="53"/>
      <c r="BW702" s="53"/>
      <c r="BX702" s="53"/>
      <c r="BY702" s="53"/>
      <c r="BZ702" s="53"/>
      <c r="CA702" s="53"/>
      <c r="CB702" s="53"/>
    </row>
    <row r="703" spans="4:80" x14ac:dyDescent="0.25">
      <c r="D703" s="37" t="s">
        <v>523</v>
      </c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  <c r="AQ703" s="53"/>
      <c r="AR703" s="53"/>
      <c r="AS703" s="53"/>
      <c r="AT703" s="53"/>
      <c r="AU703" s="53"/>
      <c r="AV703" s="53"/>
      <c r="AW703" s="53"/>
      <c r="AX703" s="53"/>
      <c r="AY703" s="53"/>
      <c r="AZ703" s="53"/>
      <c r="BA703" s="53"/>
      <c r="BB703" s="53"/>
      <c r="BC703" s="53"/>
      <c r="BD703" s="53"/>
      <c r="BE703" s="53"/>
      <c r="BF703" s="53"/>
      <c r="BG703" s="53"/>
      <c r="BH703" s="53"/>
      <c r="BI703" s="53"/>
      <c r="BJ703" s="53"/>
      <c r="BK703" s="53"/>
      <c r="BL703" s="53"/>
      <c r="BM703" s="53"/>
      <c r="BN703" s="53"/>
      <c r="BO703" s="53"/>
      <c r="BP703" s="53"/>
      <c r="BQ703" s="53"/>
      <c r="BR703" s="53"/>
      <c r="BS703" s="53"/>
      <c r="BT703" s="53"/>
      <c r="BU703" s="53"/>
      <c r="BV703" s="53"/>
      <c r="BW703" s="53"/>
      <c r="BX703" s="53"/>
      <c r="BY703" s="53"/>
      <c r="BZ703" s="53"/>
      <c r="CA703" s="53"/>
      <c r="CB703" s="53"/>
    </row>
    <row r="704" spans="4:80" x14ac:dyDescent="0.25">
      <c r="D704" s="57" t="s">
        <v>524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3"/>
      <c r="BZ704" s="53"/>
      <c r="CA704" s="53"/>
      <c r="CB704" s="53"/>
    </row>
    <row r="705" spans="4:80" x14ac:dyDescent="0.25">
      <c r="D705" s="57" t="s">
        <v>1986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  <c r="AQ705" s="53"/>
      <c r="AR705" s="53"/>
      <c r="AS705" s="53"/>
      <c r="AT705" s="53"/>
      <c r="AU705" s="53"/>
      <c r="AV705" s="53"/>
      <c r="AW705" s="53"/>
      <c r="AX705" s="53"/>
      <c r="AY705" s="53"/>
      <c r="AZ705" s="53"/>
      <c r="BA705" s="53"/>
      <c r="BB705" s="53"/>
      <c r="BC705" s="53"/>
      <c r="BD705" s="53"/>
      <c r="BE705" s="53"/>
      <c r="BF705" s="53"/>
      <c r="BG705" s="53"/>
      <c r="BH705" s="53"/>
      <c r="BI705" s="53"/>
      <c r="BJ705" s="53"/>
      <c r="BK705" s="53"/>
      <c r="BL705" s="53"/>
      <c r="BM705" s="53"/>
      <c r="BN705" s="53"/>
      <c r="BO705" s="53"/>
      <c r="BP705" s="53"/>
      <c r="BQ705" s="53"/>
      <c r="BR705" s="53"/>
      <c r="BS705" s="53"/>
      <c r="BT705" s="53"/>
      <c r="BU705" s="53"/>
      <c r="BV705" s="53"/>
      <c r="BW705" s="53"/>
      <c r="BX705" s="53"/>
      <c r="BY705" s="53"/>
      <c r="BZ705" s="53"/>
      <c r="CA705" s="53"/>
      <c r="CB705" s="53"/>
    </row>
    <row r="706" spans="4:80" x14ac:dyDescent="0.25">
      <c r="D706" s="57" t="s">
        <v>2887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  <c r="AQ706" s="53"/>
      <c r="AR706" s="53"/>
      <c r="AS706" s="53"/>
      <c r="AT706" s="53"/>
      <c r="AU706" s="53"/>
      <c r="AV706" s="53"/>
      <c r="AW706" s="53"/>
      <c r="AX706" s="53"/>
      <c r="AY706" s="53"/>
      <c r="AZ706" s="53"/>
      <c r="BA706" s="53"/>
      <c r="BB706" s="53"/>
      <c r="BC706" s="53"/>
      <c r="BD706" s="53"/>
      <c r="BE706" s="53"/>
      <c r="BF706" s="53"/>
      <c r="BG706" s="53"/>
      <c r="BH706" s="53"/>
      <c r="BI706" s="53"/>
      <c r="BJ706" s="53"/>
      <c r="BK706" s="53"/>
      <c r="BL706" s="53"/>
      <c r="BM706" s="53"/>
      <c r="BN706" s="53"/>
      <c r="BO706" s="53"/>
      <c r="BP706" s="53"/>
      <c r="BQ706" s="53"/>
      <c r="BR706" s="53"/>
      <c r="BS706" s="53"/>
      <c r="BT706" s="53"/>
      <c r="BU706" s="53"/>
      <c r="BV706" s="53"/>
      <c r="BW706" s="53"/>
      <c r="BX706" s="53"/>
      <c r="BY706" s="53"/>
      <c r="BZ706" s="53"/>
      <c r="CA706" s="53"/>
      <c r="CB706" s="53"/>
    </row>
    <row r="707" spans="4:80" x14ac:dyDescent="0.25">
      <c r="D707" s="57" t="s">
        <v>279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  <c r="AO707" s="53"/>
      <c r="AP707" s="53"/>
      <c r="AQ707" s="53"/>
      <c r="AR707" s="53"/>
      <c r="AS707" s="53"/>
      <c r="AT707" s="53"/>
      <c r="AU707" s="53"/>
      <c r="AV707" s="53"/>
      <c r="AW707" s="53"/>
      <c r="AX707" s="53"/>
      <c r="AY707" s="53"/>
      <c r="AZ707" s="53"/>
      <c r="BA707" s="53"/>
      <c r="BB707" s="53"/>
      <c r="BC707" s="53"/>
      <c r="BD707" s="53"/>
      <c r="BE707" s="53"/>
      <c r="BF707" s="53"/>
      <c r="BG707" s="53"/>
      <c r="BH707" s="53"/>
      <c r="BI707" s="53"/>
      <c r="BJ707" s="53"/>
      <c r="BK707" s="53"/>
      <c r="BL707" s="53"/>
      <c r="BM707" s="53"/>
      <c r="BN707" s="53"/>
      <c r="BO707" s="53"/>
      <c r="BP707" s="53"/>
      <c r="BQ707" s="53"/>
      <c r="BR707" s="53"/>
      <c r="BS707" s="53"/>
      <c r="BT707" s="53"/>
      <c r="BU707" s="53"/>
      <c r="BV707" s="53"/>
      <c r="BW707" s="53"/>
      <c r="BX707" s="53"/>
      <c r="BY707" s="53"/>
      <c r="BZ707" s="53"/>
      <c r="CA707" s="53"/>
      <c r="CB707" s="53"/>
    </row>
    <row r="708" spans="4:80" x14ac:dyDescent="0.25">
      <c r="D708" s="57" t="s">
        <v>2888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  <c r="AO708" s="53"/>
      <c r="AP708" s="53"/>
      <c r="AQ708" s="53"/>
      <c r="AR708" s="53"/>
      <c r="AS708" s="53"/>
      <c r="AT708" s="53"/>
      <c r="AU708" s="53"/>
      <c r="AV708" s="53"/>
      <c r="AW708" s="53"/>
      <c r="AX708" s="53"/>
      <c r="AY708" s="53"/>
      <c r="AZ708" s="53"/>
      <c r="BA708" s="53"/>
      <c r="BB708" s="53"/>
      <c r="BC708" s="53"/>
      <c r="BD708" s="53"/>
      <c r="BE708" s="53"/>
      <c r="BF708" s="53"/>
      <c r="BG708" s="53"/>
      <c r="BH708" s="53"/>
      <c r="BI708" s="53"/>
      <c r="BJ708" s="53"/>
      <c r="BK708" s="53"/>
      <c r="BL708" s="53"/>
      <c r="BM708" s="53"/>
      <c r="BN708" s="53"/>
      <c r="BO708" s="53"/>
      <c r="BP708" s="53"/>
      <c r="BQ708" s="53"/>
      <c r="BR708" s="53"/>
      <c r="BS708" s="53"/>
      <c r="BT708" s="53"/>
      <c r="BU708" s="53"/>
      <c r="BV708" s="53"/>
      <c r="BW708" s="53"/>
      <c r="BX708" s="53"/>
      <c r="BY708" s="53"/>
      <c r="BZ708" s="53"/>
      <c r="CA708" s="53"/>
      <c r="CB708" s="53"/>
    </row>
    <row r="709" spans="4:80" x14ac:dyDescent="0.25">
      <c r="D709" s="57" t="s">
        <v>333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  <c r="AY709" s="53"/>
      <c r="AZ709" s="53"/>
      <c r="BA709" s="53"/>
      <c r="BB709" s="53"/>
      <c r="BC709" s="53"/>
      <c r="BD709" s="53"/>
      <c r="BE709" s="53"/>
      <c r="BF709" s="53"/>
      <c r="BG709" s="53"/>
      <c r="BH709" s="53"/>
      <c r="BI709" s="53"/>
      <c r="BJ709" s="53"/>
      <c r="BK709" s="53"/>
      <c r="BL709" s="53"/>
      <c r="BM709" s="53"/>
      <c r="BN709" s="53"/>
      <c r="BO709" s="53"/>
      <c r="BP709" s="53"/>
      <c r="BQ709" s="53"/>
      <c r="BR709" s="53"/>
      <c r="BS709" s="53"/>
      <c r="BT709" s="53"/>
      <c r="BU709" s="53"/>
      <c r="BV709" s="53"/>
      <c r="BW709" s="53"/>
      <c r="BX709" s="53"/>
      <c r="BY709" s="53"/>
      <c r="BZ709" s="53"/>
      <c r="CA709" s="53"/>
      <c r="CB709" s="53"/>
    </row>
    <row r="710" spans="4:80" x14ac:dyDescent="0.25">
      <c r="D710" s="56" t="s">
        <v>368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  <c r="BQ710" s="52"/>
      <c r="BR710" s="52"/>
      <c r="BS710" s="52"/>
      <c r="BT710" s="52"/>
      <c r="BU710" s="52"/>
      <c r="BV710" s="52"/>
      <c r="BW710" s="52"/>
      <c r="BX710" s="52"/>
      <c r="BY710" s="52"/>
      <c r="BZ710" s="52"/>
      <c r="CA710" s="52"/>
      <c r="CB710" s="52"/>
    </row>
    <row r="711" spans="4:80" x14ac:dyDescent="0.25">
      <c r="D711" s="56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</row>
    <row r="712" spans="4:80" x14ac:dyDescent="0.25">
      <c r="D712" s="56" t="s">
        <v>508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52"/>
      <c r="BX712" s="52"/>
      <c r="BY712" s="52"/>
      <c r="BZ712" s="52"/>
      <c r="CA712" s="52"/>
      <c r="CB712" s="52"/>
    </row>
    <row r="713" spans="4:80" x14ac:dyDescent="0.25">
      <c r="D713" s="56" t="s">
        <v>525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52"/>
      <c r="BX713" s="52"/>
      <c r="BY713" s="52"/>
      <c r="BZ713" s="52"/>
      <c r="CA713" s="52"/>
      <c r="CB713" s="52"/>
    </row>
    <row r="714" spans="4:80" x14ac:dyDescent="0.25">
      <c r="D714" s="56" t="s">
        <v>526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  <c r="BW714" s="52"/>
      <c r="BX714" s="52"/>
      <c r="BY714" s="52"/>
      <c r="BZ714" s="52"/>
      <c r="CA714" s="52"/>
      <c r="CB714" s="52"/>
    </row>
    <row r="715" spans="4:80" x14ac:dyDescent="0.25">
      <c r="D715" s="56" t="s">
        <v>299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52"/>
      <c r="BX715" s="52"/>
      <c r="BY715" s="52"/>
      <c r="BZ715" s="52"/>
      <c r="CA715" s="52"/>
      <c r="CB715" s="52"/>
    </row>
    <row r="716" spans="4:80" x14ac:dyDescent="0.25">
      <c r="D716" s="56" t="s">
        <v>364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</row>
    <row r="717" spans="4:80" x14ac:dyDescent="0.25">
      <c r="D717" s="56" t="s">
        <v>527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</row>
    <row r="718" spans="4:80" x14ac:dyDescent="0.25">
      <c r="D718" s="56" t="s">
        <v>370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</row>
    <row r="719" spans="4:80" x14ac:dyDescent="0.25">
      <c r="D719" s="56" t="s">
        <v>528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52"/>
      <c r="CA719" s="52"/>
      <c r="CB719" s="52"/>
    </row>
    <row r="720" spans="4:80" x14ac:dyDescent="0.25">
      <c r="D720" s="56" t="s">
        <v>259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52"/>
      <c r="BX720" s="52"/>
      <c r="BY720" s="52"/>
      <c r="BZ720" s="52"/>
      <c r="CA720" s="52"/>
      <c r="CB720" s="52"/>
    </row>
    <row r="722" spans="4:4" x14ac:dyDescent="0.25">
      <c r="D722" s="285" t="s">
        <v>3051</v>
      </c>
    </row>
    <row r="789" spans="2:4" x14ac:dyDescent="0.25">
      <c r="B789" s="50">
        <v>0</v>
      </c>
      <c r="D789" s="51" t="s">
        <v>3025</v>
      </c>
    </row>
    <row r="790" spans="2:4" x14ac:dyDescent="0.25">
      <c r="D790" s="59" t="s">
        <v>304</v>
      </c>
    </row>
    <row r="792" spans="2:4" x14ac:dyDescent="0.25">
      <c r="D792" s="285" t="s">
        <v>36</v>
      </c>
    </row>
    <row r="793" spans="2:4" x14ac:dyDescent="0.25">
      <c r="D793" s="54" t="s">
        <v>3026</v>
      </c>
    </row>
    <row r="795" spans="2:4" x14ac:dyDescent="0.25">
      <c r="D795" s="285" t="s">
        <v>3004</v>
      </c>
    </row>
    <row r="830" spans="4:13" x14ac:dyDescent="0.25">
      <c r="D830" s="285" t="s">
        <v>309</v>
      </c>
      <c r="M830" s="285" t="s">
        <v>269</v>
      </c>
    </row>
    <row r="831" spans="4:13" x14ac:dyDescent="0.25">
      <c r="D831" s="51" t="s">
        <v>3005</v>
      </c>
      <c r="M831" s="51" t="s">
        <v>3027</v>
      </c>
    </row>
    <row r="833" spans="4:23" x14ac:dyDescent="0.25">
      <c r="D833" s="51" t="s">
        <v>2664</v>
      </c>
    </row>
    <row r="835" spans="4:23" x14ac:dyDescent="0.25">
      <c r="D835" s="56" t="s">
        <v>575</v>
      </c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</row>
    <row r="836" spans="4:23" x14ac:dyDescent="0.25">
      <c r="D836" s="38" t="s">
        <v>554</v>
      </c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</row>
    <row r="837" spans="4:23" x14ac:dyDescent="0.25">
      <c r="D837" s="38" t="s">
        <v>555</v>
      </c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</row>
    <row r="838" spans="4:23" x14ac:dyDescent="0.25">
      <c r="D838" s="38" t="s">
        <v>3028</v>
      </c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</row>
    <row r="839" spans="4:23" x14ac:dyDescent="0.25">
      <c r="D839" s="56" t="s">
        <v>375</v>
      </c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</row>
    <row r="840" spans="4:23" x14ac:dyDescent="0.25">
      <c r="D840" s="56" t="s">
        <v>3029</v>
      </c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</row>
    <row r="841" spans="4:23" x14ac:dyDescent="0.25">
      <c r="D841" s="56" t="s">
        <v>3030</v>
      </c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</row>
    <row r="842" spans="4:23" x14ac:dyDescent="0.25">
      <c r="D842" s="56" t="s">
        <v>266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</row>
    <row r="843" spans="4:23" x14ac:dyDescent="0.25">
      <c r="D843" s="56" t="s">
        <v>277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</row>
    <row r="844" spans="4:23" x14ac:dyDescent="0.25">
      <c r="D844" s="56" t="s">
        <v>273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</row>
    <row r="845" spans="4:23" x14ac:dyDescent="0.25">
      <c r="D845" s="56" t="s">
        <v>327</v>
      </c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</row>
    <row r="846" spans="4:23" x14ac:dyDescent="0.25">
      <c r="D846" s="56" t="s">
        <v>543</v>
      </c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</row>
    <row r="847" spans="4:23" x14ac:dyDescent="0.25">
      <c r="D847" s="56" t="s">
        <v>544</v>
      </c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</row>
    <row r="848" spans="4:23" x14ac:dyDescent="0.25">
      <c r="D848" s="56" t="s">
        <v>545</v>
      </c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</row>
    <row r="849" spans="4:51" x14ac:dyDescent="0.25">
      <c r="D849" s="56" t="s">
        <v>2402</v>
      </c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</row>
    <row r="850" spans="4:51" x14ac:dyDescent="0.25">
      <c r="D850" s="56" t="s">
        <v>2403</v>
      </c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</row>
    <row r="851" spans="4:51" x14ac:dyDescent="0.25">
      <c r="D851" s="56" t="s">
        <v>3032</v>
      </c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</row>
    <row r="852" spans="4:51" x14ac:dyDescent="0.25">
      <c r="D852" s="56" t="s">
        <v>3033</v>
      </c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</row>
    <row r="853" spans="4:51" x14ac:dyDescent="0.25">
      <c r="D853" s="56" t="s">
        <v>3034</v>
      </c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</row>
    <row r="854" spans="4:51" x14ac:dyDescent="0.25">
      <c r="D854" s="56" t="s">
        <v>3031</v>
      </c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</row>
    <row r="856" spans="4:51" x14ac:dyDescent="0.25">
      <c r="D856" s="57" t="s">
        <v>357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</row>
    <row r="857" spans="4:51" x14ac:dyDescent="0.25">
      <c r="D857" s="57" t="s">
        <v>322</v>
      </c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3"/>
      <c r="AR857" s="53"/>
      <c r="AS857" s="53"/>
      <c r="AT857" s="53"/>
      <c r="AU857" s="53"/>
      <c r="AV857" s="53"/>
      <c r="AW857" s="53"/>
      <c r="AX857" s="53"/>
      <c r="AY857" s="53"/>
    </row>
    <row r="858" spans="4:51" x14ac:dyDescent="0.25">
      <c r="D858" s="57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</row>
    <row r="859" spans="4:51" x14ac:dyDescent="0.25">
      <c r="D859" s="57" t="s">
        <v>3035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3"/>
      <c r="AR859" s="53"/>
      <c r="AS859" s="53"/>
      <c r="AT859" s="53"/>
      <c r="AU859" s="53"/>
      <c r="AV859" s="53"/>
      <c r="AW859" s="53"/>
      <c r="AX859" s="53"/>
      <c r="AY859" s="53"/>
    </row>
    <row r="860" spans="4:51" x14ac:dyDescent="0.25">
      <c r="D860" s="57" t="s">
        <v>3036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3"/>
      <c r="AR860" s="53"/>
      <c r="AS860" s="53"/>
      <c r="AT860" s="53"/>
      <c r="AU860" s="53"/>
      <c r="AV860" s="53"/>
      <c r="AW860" s="53"/>
      <c r="AX860" s="53"/>
      <c r="AY860" s="53"/>
    </row>
    <row r="861" spans="4:51" x14ac:dyDescent="0.25">
      <c r="D861" s="57" t="s">
        <v>3037</v>
      </c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3"/>
      <c r="AR861" s="53"/>
      <c r="AS861" s="53"/>
      <c r="AT861" s="53"/>
      <c r="AU861" s="53"/>
      <c r="AV861" s="53"/>
      <c r="AW861" s="53"/>
      <c r="AX861" s="53"/>
      <c r="AY861" s="53"/>
    </row>
    <row r="862" spans="4:51" x14ac:dyDescent="0.25">
      <c r="D862" s="57" t="s">
        <v>278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3"/>
      <c r="AR862" s="53"/>
      <c r="AS862" s="53"/>
      <c r="AT862" s="53"/>
      <c r="AU862" s="53"/>
      <c r="AV862" s="53"/>
      <c r="AW862" s="53"/>
      <c r="AX862" s="53"/>
      <c r="AY862" s="53"/>
    </row>
    <row r="863" spans="4:51" x14ac:dyDescent="0.25">
      <c r="D863" s="57" t="s">
        <v>3038</v>
      </c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</row>
    <row r="864" spans="4:51" x14ac:dyDescent="0.25">
      <c r="D864" s="57" t="s">
        <v>3039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3"/>
      <c r="AR864" s="53"/>
      <c r="AS864" s="53"/>
      <c r="AT864" s="53"/>
      <c r="AU864" s="53"/>
      <c r="AV864" s="53"/>
      <c r="AW864" s="53"/>
      <c r="AX864" s="53"/>
      <c r="AY864" s="53"/>
    </row>
    <row r="865" spans="4:51" x14ac:dyDescent="0.25">
      <c r="D865" s="57" t="s">
        <v>3040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</row>
    <row r="866" spans="4:51" x14ac:dyDescent="0.25">
      <c r="D866" s="57" t="s">
        <v>3041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  <c r="AY866" s="53"/>
    </row>
    <row r="867" spans="4:51" x14ac:dyDescent="0.25">
      <c r="D867" s="57" t="s">
        <v>3042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</row>
    <row r="868" spans="4:51" x14ac:dyDescent="0.25">
      <c r="D868" s="57" t="s">
        <v>3043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</row>
    <row r="869" spans="4:51" x14ac:dyDescent="0.25">
      <c r="D869" s="57" t="s">
        <v>3044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  <c r="AY869" s="53"/>
    </row>
    <row r="870" spans="4:51" x14ac:dyDescent="0.25">
      <c r="D870" s="57" t="s">
        <v>3045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</row>
    <row r="871" spans="4:51" x14ac:dyDescent="0.25">
      <c r="D871" s="57" t="s">
        <v>259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</row>
    <row r="872" spans="4:51" x14ac:dyDescent="0.25">
      <c r="D872" s="57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</row>
    <row r="873" spans="4:51" x14ac:dyDescent="0.25">
      <c r="D873" s="57" t="s">
        <v>788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</row>
    <row r="874" spans="4:51" x14ac:dyDescent="0.25">
      <c r="D874" s="57" t="s">
        <v>282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</row>
    <row r="875" spans="4:51" x14ac:dyDescent="0.25">
      <c r="D875" s="57" t="s">
        <v>3046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</row>
    <row r="876" spans="4:51" x14ac:dyDescent="0.25">
      <c r="D876" s="57" t="s">
        <v>3047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</row>
    <row r="877" spans="4:51" x14ac:dyDescent="0.25">
      <c r="D877" s="57" t="s">
        <v>3048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</row>
    <row r="878" spans="4:51" x14ac:dyDescent="0.25">
      <c r="D878" s="57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</row>
    <row r="879" spans="4:51" x14ac:dyDescent="0.25">
      <c r="D879" s="57" t="s">
        <v>263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</row>
    <row r="880" spans="4:51" x14ac:dyDescent="0.25">
      <c r="D880" s="57" t="s">
        <v>264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</row>
    <row r="881" spans="4:51" x14ac:dyDescent="0.25">
      <c r="D881" s="57" t="s">
        <v>358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</row>
    <row r="883" spans="4:51" x14ac:dyDescent="0.25">
      <c r="D883" s="285" t="s">
        <v>3049</v>
      </c>
    </row>
    <row r="934" spans="2:4" x14ac:dyDescent="0.25">
      <c r="B934" s="49">
        <v>0</v>
      </c>
      <c r="D934" s="51" t="s">
        <v>3071</v>
      </c>
    </row>
    <row r="935" spans="2:4" x14ac:dyDescent="0.25">
      <c r="D935" s="59" t="s">
        <v>304</v>
      </c>
    </row>
    <row r="937" spans="2:4" x14ac:dyDescent="0.25">
      <c r="D937" s="285" t="s">
        <v>36</v>
      </c>
    </row>
    <row r="938" spans="2:4" x14ac:dyDescent="0.25">
      <c r="D938" s="285" t="s">
        <v>3072</v>
      </c>
    </row>
    <row r="940" spans="2:4" x14ac:dyDescent="0.25">
      <c r="D940" s="285" t="s">
        <v>3056</v>
      </c>
    </row>
    <row r="973" spans="4:22" x14ac:dyDescent="0.25">
      <c r="D973" s="285" t="s">
        <v>309</v>
      </c>
      <c r="V973" s="285" t="s">
        <v>2492</v>
      </c>
    </row>
    <row r="974" spans="4:22" x14ac:dyDescent="0.25">
      <c r="D974" s="285" t="s">
        <v>3057</v>
      </c>
      <c r="M974" s="51" t="s">
        <v>3060</v>
      </c>
      <c r="V974" s="28" t="s">
        <v>3067</v>
      </c>
    </row>
    <row r="975" spans="4:22" x14ac:dyDescent="0.25">
      <c r="D975" s="285" t="s">
        <v>3058</v>
      </c>
      <c r="M975" s="51" t="s">
        <v>3061</v>
      </c>
      <c r="V975" s="28" t="s">
        <v>3068</v>
      </c>
    </row>
    <row r="976" spans="4:22" x14ac:dyDescent="0.25">
      <c r="D976" s="285" t="s">
        <v>3059</v>
      </c>
      <c r="M976" s="51" t="s">
        <v>3062</v>
      </c>
      <c r="V976" s="28" t="s">
        <v>3069</v>
      </c>
    </row>
    <row r="978" spans="4:51" x14ac:dyDescent="0.25">
      <c r="D978" s="56" t="s">
        <v>342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</row>
    <row r="979" spans="4:51" x14ac:dyDescent="0.25">
      <c r="D979" s="56" t="s">
        <v>3063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</row>
    <row r="980" spans="4:51" x14ac:dyDescent="0.25">
      <c r="D980" s="56" t="s">
        <v>257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</row>
    <row r="981" spans="4:51" x14ac:dyDescent="0.25">
      <c r="D981" s="56" t="s">
        <v>258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</row>
    <row r="982" spans="4:51" x14ac:dyDescent="0.25">
      <c r="D982" s="56" t="s">
        <v>3064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</row>
    <row r="983" spans="4:51" x14ac:dyDescent="0.25">
      <c r="D983" s="56" t="s">
        <v>3065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</row>
    <row r="984" spans="4:51" x14ac:dyDescent="0.25">
      <c r="D984" s="56" t="s">
        <v>3066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</row>
    <row r="985" spans="4:51" x14ac:dyDescent="0.25">
      <c r="D985" s="56" t="s">
        <v>259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</row>
    <row r="987" spans="4:51" x14ac:dyDescent="0.25">
      <c r="D987" s="57" t="s">
        <v>357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3"/>
      <c r="AN987" s="53"/>
      <c r="AO987" s="53"/>
      <c r="AP987" s="53"/>
      <c r="AQ987" s="53"/>
      <c r="AR987" s="53"/>
      <c r="AS987" s="53"/>
      <c r="AT987" s="53"/>
      <c r="AU987" s="53"/>
      <c r="AV987" s="53"/>
      <c r="AW987" s="53"/>
      <c r="AX987" s="53"/>
      <c r="AY987" s="53"/>
    </row>
    <row r="988" spans="4:51" x14ac:dyDescent="0.25">
      <c r="D988" s="57" t="s">
        <v>322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3"/>
      <c r="AR988" s="53"/>
      <c r="AS988" s="53"/>
      <c r="AT988" s="53"/>
      <c r="AU988" s="53"/>
      <c r="AV988" s="53"/>
      <c r="AW988" s="53"/>
      <c r="AX988" s="53"/>
      <c r="AY988" s="53"/>
    </row>
    <row r="989" spans="4:51" x14ac:dyDescent="0.25">
      <c r="D989" s="57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3"/>
      <c r="AN989" s="53"/>
      <c r="AO989" s="53"/>
      <c r="AP989" s="53"/>
      <c r="AQ989" s="53"/>
      <c r="AR989" s="53"/>
      <c r="AS989" s="53"/>
      <c r="AT989" s="53"/>
      <c r="AU989" s="53"/>
      <c r="AV989" s="53"/>
      <c r="AW989" s="53"/>
      <c r="AX989" s="53"/>
      <c r="AY989" s="53"/>
    </row>
    <row r="990" spans="4:51" x14ac:dyDescent="0.25">
      <c r="D990" s="57" t="str">
        <f>"update OPLAgreement set AgreementNumber = '" &amp; M974  &amp; "', RemarksSys = 'S0312315' where IdOPLAgreement = " &amp; V974 &amp; ";"</f>
        <v>update OPLAgreement set AgreementNumber = '0000924/4/08/09/2022', RemarksSys = 'S0312315' where IdOPLAgreement = 4877;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53"/>
      <c r="AP990" s="53"/>
      <c r="AQ990" s="53"/>
      <c r="AR990" s="53"/>
      <c r="AS990" s="53"/>
      <c r="AT990" s="53"/>
      <c r="AU990" s="53"/>
      <c r="AV990" s="53"/>
      <c r="AW990" s="53"/>
      <c r="AX990" s="53"/>
      <c r="AY990" s="53"/>
    </row>
    <row r="991" spans="4:51" x14ac:dyDescent="0.25">
      <c r="D991" s="57" t="str">
        <f>"update OPLAgreement set AgreementNumber = '" &amp; M975  &amp; "', RemarksSys = 'S0312315' where IdOPLAgreement = " &amp; V975 &amp; ";"</f>
        <v>update OPLAgreement set AgreementNumber = '0000925/4/08/10/2022', RemarksSys = 'S0312315' where IdOPLAgreement = 4878;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  <c r="AE991" s="53"/>
      <c r="AF991" s="53"/>
      <c r="AG991" s="53"/>
      <c r="AH991" s="53"/>
      <c r="AI991" s="53"/>
      <c r="AJ991" s="53"/>
      <c r="AK991" s="53"/>
      <c r="AL991" s="53"/>
      <c r="AM991" s="53"/>
      <c r="AN991" s="53"/>
      <c r="AO991" s="53"/>
      <c r="AP991" s="53"/>
      <c r="AQ991" s="53"/>
      <c r="AR991" s="53"/>
      <c r="AS991" s="53"/>
      <c r="AT991" s="53"/>
      <c r="AU991" s="53"/>
      <c r="AV991" s="53"/>
      <c r="AW991" s="53"/>
      <c r="AX991" s="53"/>
      <c r="AY991" s="53"/>
    </row>
    <row r="992" spans="4:51" x14ac:dyDescent="0.25">
      <c r="D992" s="57" t="str">
        <f>"update OPLAgreement set AgreementNumber = '" &amp; M976  &amp; "', RemarksSys = 'S0312315' where IdOPLAgreement = " &amp; V976 &amp; ";"</f>
        <v>update OPLAgreement set AgreementNumber = '0000926/4/08/10/2022', RemarksSys = 'S0312315' where IdOPLAgreement = 4879;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  <c r="AE992" s="53"/>
      <c r="AF992" s="53"/>
      <c r="AG992" s="53"/>
      <c r="AH992" s="53"/>
      <c r="AI992" s="53"/>
      <c r="AJ992" s="53"/>
      <c r="AK992" s="53"/>
      <c r="AL992" s="53"/>
      <c r="AM992" s="53"/>
      <c r="AN992" s="53"/>
      <c r="AO992" s="53"/>
      <c r="AP992" s="53"/>
      <c r="AQ992" s="53"/>
      <c r="AR992" s="53"/>
      <c r="AS992" s="53"/>
      <c r="AT992" s="53"/>
      <c r="AU992" s="53"/>
      <c r="AV992" s="53"/>
      <c r="AW992" s="53"/>
      <c r="AX992" s="53"/>
      <c r="AY992" s="53"/>
    </row>
    <row r="993" spans="4:51" x14ac:dyDescent="0.25">
      <c r="D993" s="57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  <c r="AE993" s="53"/>
      <c r="AF993" s="53"/>
      <c r="AG993" s="53"/>
      <c r="AH993" s="53"/>
      <c r="AI993" s="53"/>
      <c r="AJ993" s="53"/>
      <c r="AK993" s="53"/>
      <c r="AL993" s="53"/>
      <c r="AM993" s="53"/>
      <c r="AN993" s="53"/>
      <c r="AO993" s="53"/>
      <c r="AP993" s="53"/>
      <c r="AQ993" s="53"/>
      <c r="AR993" s="53"/>
      <c r="AS993" s="53"/>
      <c r="AT993" s="53"/>
      <c r="AU993" s="53"/>
      <c r="AV993" s="53"/>
      <c r="AW993" s="53"/>
      <c r="AX993" s="53"/>
      <c r="AY993" s="53"/>
    </row>
    <row r="994" spans="4:51" x14ac:dyDescent="0.25">
      <c r="D994" s="57" t="s">
        <v>263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F994" s="53"/>
      <c r="AG994" s="53"/>
      <c r="AH994" s="53"/>
      <c r="AI994" s="53"/>
      <c r="AJ994" s="53"/>
      <c r="AK994" s="53"/>
      <c r="AL994" s="53"/>
      <c r="AM994" s="53"/>
      <c r="AN994" s="53"/>
      <c r="AO994" s="53"/>
      <c r="AP994" s="53"/>
      <c r="AQ994" s="53"/>
      <c r="AR994" s="53"/>
      <c r="AS994" s="53"/>
      <c r="AT994" s="53"/>
      <c r="AU994" s="53"/>
      <c r="AV994" s="53"/>
      <c r="AW994" s="53"/>
      <c r="AX994" s="53"/>
      <c r="AY994" s="53"/>
    </row>
    <row r="995" spans="4:51" x14ac:dyDescent="0.25">
      <c r="D995" s="57" t="s">
        <v>264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  <c r="AE995" s="53"/>
      <c r="AF995" s="53"/>
      <c r="AG995" s="53"/>
      <c r="AH995" s="53"/>
      <c r="AI995" s="53"/>
      <c r="AJ995" s="53"/>
      <c r="AK995" s="53"/>
      <c r="AL995" s="53"/>
      <c r="AM995" s="53"/>
      <c r="AN995" s="53"/>
      <c r="AO995" s="53"/>
      <c r="AP995" s="53"/>
      <c r="AQ995" s="53"/>
      <c r="AR995" s="53"/>
      <c r="AS995" s="53"/>
      <c r="AT995" s="53"/>
      <c r="AU995" s="53"/>
      <c r="AV995" s="53"/>
      <c r="AW995" s="53"/>
      <c r="AX995" s="53"/>
      <c r="AY995" s="53"/>
    </row>
    <row r="996" spans="4:51" x14ac:dyDescent="0.25">
      <c r="D996" s="57" t="s">
        <v>358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  <c r="AE996" s="53"/>
      <c r="AF996" s="53"/>
      <c r="AG996" s="53"/>
      <c r="AH996" s="53"/>
      <c r="AI996" s="53"/>
      <c r="AJ996" s="53"/>
      <c r="AK996" s="53"/>
      <c r="AL996" s="53"/>
      <c r="AM996" s="53"/>
      <c r="AN996" s="53"/>
      <c r="AO996" s="53"/>
      <c r="AP996" s="53"/>
      <c r="AQ996" s="53"/>
      <c r="AR996" s="53"/>
      <c r="AS996" s="53"/>
      <c r="AT996" s="53"/>
      <c r="AU996" s="53"/>
      <c r="AV996" s="53"/>
      <c r="AW996" s="53"/>
      <c r="AX996" s="53"/>
      <c r="AY996" s="53"/>
    </row>
    <row r="998" spans="4:51" x14ac:dyDescent="0.25">
      <c r="D998" s="285" t="s">
        <v>3073</v>
      </c>
    </row>
    <row r="1030" spans="2:4" x14ac:dyDescent="0.25">
      <c r="B1030" s="48">
        <v>0</v>
      </c>
      <c r="D1030" s="51" t="s">
        <v>3077</v>
      </c>
    </row>
    <row r="1031" spans="2:4" x14ac:dyDescent="0.25">
      <c r="D1031" s="59" t="s">
        <v>305</v>
      </c>
    </row>
    <row r="1032" spans="2:4" x14ac:dyDescent="0.25">
      <c r="D1032" s="55" t="s">
        <v>35</v>
      </c>
    </row>
    <row r="1141" spans="2:4" x14ac:dyDescent="0.25">
      <c r="B1141" s="49">
        <v>0</v>
      </c>
      <c r="D1141" s="51" t="s">
        <v>3094</v>
      </c>
    </row>
    <row r="1142" spans="2:4" x14ac:dyDescent="0.25">
      <c r="D1142" s="59" t="s">
        <v>303</v>
      </c>
    </row>
    <row r="1144" spans="2:4" x14ac:dyDescent="0.25">
      <c r="D1144" s="285" t="s">
        <v>36</v>
      </c>
    </row>
    <row r="1145" spans="2:4" x14ac:dyDescent="0.25">
      <c r="D1145" s="54" t="s">
        <v>3095</v>
      </c>
    </row>
    <row r="1147" spans="2:4" x14ac:dyDescent="0.25">
      <c r="D1147" s="285" t="s">
        <v>3081</v>
      </c>
    </row>
    <row r="1180" spans="4:31" x14ac:dyDescent="0.25">
      <c r="D1180" s="285" t="s">
        <v>484</v>
      </c>
      <c r="H1180" s="285" t="s">
        <v>269</v>
      </c>
      <c r="Q1180" s="285" t="s">
        <v>274</v>
      </c>
      <c r="X1180" s="285" t="s">
        <v>275</v>
      </c>
    </row>
    <row r="1181" spans="4:31" x14ac:dyDescent="0.25">
      <c r="D1181" s="28" t="s">
        <v>3082</v>
      </c>
      <c r="H1181" s="51" t="s">
        <v>3083</v>
      </c>
      <c r="Q1181" s="285" t="s">
        <v>3084</v>
      </c>
      <c r="X1181" s="51" t="s">
        <v>3085</v>
      </c>
      <c r="AE1181" s="51" t="s">
        <v>1022</v>
      </c>
    </row>
    <row r="1183" spans="4:31" x14ac:dyDescent="0.25">
      <c r="D1183" s="56" t="s">
        <v>3086</v>
      </c>
      <c r="E1183" s="52"/>
      <c r="F1183" s="52"/>
      <c r="G1183" s="52"/>
      <c r="H1183" s="52"/>
      <c r="I1183" s="52"/>
      <c r="J1183" s="52"/>
      <c r="K1183" s="52"/>
      <c r="L1183" s="52"/>
      <c r="M1183" s="52"/>
      <c r="N1183" s="52"/>
      <c r="O1183" s="52"/>
      <c r="P1183" s="52"/>
      <c r="Q1183" s="52"/>
      <c r="R1183" s="52"/>
      <c r="S1183" s="52"/>
    </row>
    <row r="1184" spans="4:31" x14ac:dyDescent="0.25">
      <c r="D1184" s="56" t="s">
        <v>3087</v>
      </c>
      <c r="E1184" s="52"/>
      <c r="F1184" s="52"/>
      <c r="G1184" s="52"/>
      <c r="H1184" s="52"/>
      <c r="I1184" s="52"/>
      <c r="J1184" s="52"/>
      <c r="K1184" s="52"/>
      <c r="L1184" s="52"/>
      <c r="M1184" s="52"/>
      <c r="N1184" s="52"/>
      <c r="O1184" s="52"/>
      <c r="P1184" s="52"/>
      <c r="Q1184" s="52"/>
      <c r="R1184" s="52"/>
      <c r="S1184" s="52"/>
    </row>
    <row r="1185" spans="4:19" x14ac:dyDescent="0.25">
      <c r="D1185" s="56" t="s">
        <v>266</v>
      </c>
      <c r="E1185" s="52"/>
      <c r="F1185" s="52"/>
      <c r="G1185" s="52"/>
      <c r="H1185" s="52"/>
      <c r="I1185" s="52"/>
      <c r="J1185" s="52"/>
      <c r="K1185" s="52"/>
      <c r="L1185" s="52"/>
      <c r="M1185" s="52"/>
      <c r="N1185" s="52"/>
      <c r="O1185" s="52"/>
      <c r="P1185" s="52"/>
      <c r="Q1185" s="52"/>
      <c r="R1185" s="52"/>
      <c r="S1185" s="52"/>
    </row>
    <row r="1186" spans="4:19" x14ac:dyDescent="0.25">
      <c r="D1186" s="56" t="s">
        <v>3088</v>
      </c>
      <c r="E1186" s="52"/>
      <c r="F1186" s="52"/>
      <c r="G1186" s="52"/>
      <c r="H1186" s="52"/>
      <c r="I1186" s="52"/>
      <c r="J1186" s="52"/>
      <c r="K1186" s="52"/>
      <c r="L1186" s="52"/>
      <c r="M1186" s="52"/>
      <c r="N1186" s="52"/>
      <c r="O1186" s="52"/>
      <c r="P1186" s="52"/>
      <c r="Q1186" s="52"/>
      <c r="R1186" s="52"/>
      <c r="S1186" s="52"/>
    </row>
    <row r="1188" spans="4:19" x14ac:dyDescent="0.25">
      <c r="D1188" s="57" t="s">
        <v>357</v>
      </c>
      <c r="E1188" s="53"/>
      <c r="F1188" s="53"/>
      <c r="G1188" s="53"/>
      <c r="H1188" s="53"/>
      <c r="I1188" s="53"/>
      <c r="J1188" s="53"/>
      <c r="K1188" s="53"/>
      <c r="L1188" s="53"/>
      <c r="M1188" s="53"/>
      <c r="N1188" s="53"/>
      <c r="O1188" s="53"/>
      <c r="P1188" s="53"/>
    </row>
    <row r="1189" spans="4:19" x14ac:dyDescent="0.25">
      <c r="D1189" s="57" t="s">
        <v>322</v>
      </c>
      <c r="E1189" s="53"/>
      <c r="F1189" s="53"/>
      <c r="G1189" s="53"/>
      <c r="H1189" s="53"/>
      <c r="I1189" s="53"/>
      <c r="J1189" s="53"/>
      <c r="K1189" s="53"/>
      <c r="L1189" s="53"/>
      <c r="M1189" s="53"/>
      <c r="N1189" s="53"/>
      <c r="O1189" s="53"/>
      <c r="P1189" s="53"/>
    </row>
    <row r="1190" spans="4:19" x14ac:dyDescent="0.25">
      <c r="D1190" s="57"/>
      <c r="E1190" s="53"/>
      <c r="F1190" s="53"/>
      <c r="G1190" s="53"/>
      <c r="H1190" s="53"/>
      <c r="I1190" s="53"/>
      <c r="J1190" s="53"/>
      <c r="K1190" s="53"/>
      <c r="L1190" s="53"/>
      <c r="M1190" s="53"/>
      <c r="N1190" s="53"/>
      <c r="O1190" s="53"/>
      <c r="P1190" s="53"/>
    </row>
    <row r="1191" spans="4:19" x14ac:dyDescent="0.25">
      <c r="D1191" s="57" t="s">
        <v>3089</v>
      </c>
      <c r="E1191" s="53"/>
      <c r="F1191" s="53"/>
      <c r="G1191" s="53"/>
      <c r="H1191" s="53"/>
      <c r="I1191" s="53"/>
      <c r="J1191" s="53"/>
      <c r="K1191" s="53"/>
      <c r="L1191" s="53"/>
      <c r="M1191" s="53"/>
      <c r="N1191" s="53"/>
      <c r="O1191" s="53"/>
      <c r="P1191" s="53"/>
    </row>
    <row r="1192" spans="4:19" x14ac:dyDescent="0.25">
      <c r="D1192" s="57" t="s">
        <v>282</v>
      </c>
      <c r="E1192" s="53"/>
      <c r="F1192" s="53"/>
      <c r="G1192" s="53"/>
      <c r="H1192" s="53"/>
      <c r="I1192" s="53"/>
      <c r="J1192" s="53"/>
      <c r="K1192" s="53"/>
      <c r="L1192" s="53"/>
      <c r="M1192" s="53"/>
      <c r="N1192" s="53"/>
      <c r="O1192" s="53"/>
      <c r="P1192" s="53"/>
    </row>
    <row r="1193" spans="4:19" x14ac:dyDescent="0.25">
      <c r="D1193" s="57" t="s">
        <v>3090</v>
      </c>
      <c r="E1193" s="53"/>
      <c r="F1193" s="53"/>
      <c r="G1193" s="53"/>
      <c r="H1193" s="53"/>
      <c r="I1193" s="53"/>
      <c r="J1193" s="53"/>
      <c r="K1193" s="53"/>
      <c r="L1193" s="53"/>
      <c r="M1193" s="53"/>
      <c r="N1193" s="53"/>
      <c r="O1193" s="53"/>
      <c r="P1193" s="53"/>
    </row>
    <row r="1194" spans="4:19" x14ac:dyDescent="0.25">
      <c r="D1194" s="57" t="s">
        <v>3096</v>
      </c>
      <c r="E1194" s="53"/>
      <c r="F1194" s="53"/>
      <c r="G1194" s="53"/>
      <c r="H1194" s="53"/>
      <c r="I1194" s="53"/>
      <c r="J1194" s="53"/>
      <c r="K1194" s="53"/>
      <c r="L1194" s="53"/>
      <c r="M1194" s="53"/>
      <c r="N1194" s="53"/>
      <c r="O1194" s="53"/>
      <c r="P1194" s="53"/>
    </row>
    <row r="1195" spans="4:19" x14ac:dyDescent="0.25">
      <c r="D1195" s="57" t="s">
        <v>3091</v>
      </c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53"/>
    </row>
    <row r="1196" spans="4:19" x14ac:dyDescent="0.25">
      <c r="D1196" s="57"/>
      <c r="E1196" s="53"/>
      <c r="F1196" s="53"/>
      <c r="G1196" s="53"/>
      <c r="H1196" s="53"/>
      <c r="I1196" s="53"/>
      <c r="J1196" s="53"/>
      <c r="K1196" s="53"/>
      <c r="L1196" s="53"/>
      <c r="M1196" s="53"/>
      <c r="N1196" s="53"/>
      <c r="O1196" s="53"/>
      <c r="P1196" s="53"/>
    </row>
    <row r="1197" spans="4:19" x14ac:dyDescent="0.25">
      <c r="D1197" s="57" t="s">
        <v>263</v>
      </c>
      <c r="E1197" s="53"/>
      <c r="F1197" s="53"/>
      <c r="G1197" s="53"/>
      <c r="H1197" s="53"/>
      <c r="I1197" s="53"/>
      <c r="J1197" s="53"/>
      <c r="K1197" s="53"/>
      <c r="L1197" s="53"/>
      <c r="M1197" s="53"/>
      <c r="N1197" s="53"/>
      <c r="O1197" s="53"/>
      <c r="P1197" s="53"/>
    </row>
    <row r="1198" spans="4:19" x14ac:dyDescent="0.25">
      <c r="D1198" s="57" t="s">
        <v>264</v>
      </c>
      <c r="E1198" s="53"/>
      <c r="F1198" s="53"/>
      <c r="G1198" s="53"/>
      <c r="H1198" s="53"/>
      <c r="I1198" s="53"/>
      <c r="J1198" s="53"/>
      <c r="K1198" s="53"/>
      <c r="L1198" s="53"/>
      <c r="M1198" s="53"/>
      <c r="N1198" s="53"/>
      <c r="O1198" s="53"/>
      <c r="P1198" s="53"/>
    </row>
    <row r="1199" spans="4:19" x14ac:dyDescent="0.25">
      <c r="D1199" s="57" t="s">
        <v>358</v>
      </c>
      <c r="E1199" s="53"/>
      <c r="F1199" s="53"/>
      <c r="G1199" s="53"/>
      <c r="H1199" s="53"/>
      <c r="I1199" s="53"/>
      <c r="J1199" s="53"/>
      <c r="K1199" s="53"/>
      <c r="L1199" s="53"/>
      <c r="M1199" s="53"/>
      <c r="N1199" s="53"/>
      <c r="O1199" s="53"/>
      <c r="P1199" s="53"/>
    </row>
    <row r="1201" spans="4:4" x14ac:dyDescent="0.25">
      <c r="D1201" s="285" t="s">
        <v>3097</v>
      </c>
    </row>
    <row r="1245" spans="2:4" x14ac:dyDescent="0.25">
      <c r="B1245" s="49">
        <v>0</v>
      </c>
      <c r="D1245" s="51" t="s">
        <v>3105</v>
      </c>
    </row>
    <row r="1246" spans="2:4" x14ac:dyDescent="0.25">
      <c r="D1246" s="59" t="s">
        <v>304</v>
      </c>
    </row>
    <row r="1247" spans="2:4" x14ac:dyDescent="0.25">
      <c r="D1247" s="55" t="s">
        <v>35</v>
      </c>
    </row>
    <row r="1379" spans="2:4" x14ac:dyDescent="0.25">
      <c r="B1379" s="49">
        <v>0</v>
      </c>
      <c r="D1379" s="51" t="s">
        <v>3103</v>
      </c>
    </row>
    <row r="1380" spans="2:4" x14ac:dyDescent="0.25">
      <c r="D1380" s="59" t="s">
        <v>304</v>
      </c>
    </row>
    <row r="1382" spans="2:4" x14ac:dyDescent="0.25">
      <c r="D1382" s="285" t="s">
        <v>36</v>
      </c>
    </row>
    <row r="1383" spans="2:4" x14ac:dyDescent="0.25">
      <c r="D1383" s="54" t="s">
        <v>3107</v>
      </c>
    </row>
    <row r="1385" spans="2:4" x14ac:dyDescent="0.25">
      <c r="D1385" s="285" t="s">
        <v>3100</v>
      </c>
    </row>
    <row r="1432" spans="4:4" x14ac:dyDescent="0.25">
      <c r="D1432" s="285" t="s">
        <v>3119</v>
      </c>
    </row>
    <row r="1465" spans="2:4" x14ac:dyDescent="0.25">
      <c r="B1465" s="48">
        <v>0</v>
      </c>
      <c r="D1465" s="51" t="s">
        <v>2226</v>
      </c>
    </row>
    <row r="1466" spans="2:4" x14ac:dyDescent="0.25">
      <c r="D146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5FC6C-BE07-48EB-9EB8-F301DB227259}">
  <sheetPr codeName="Sheet1"/>
  <dimension ref="A2:J30"/>
  <sheetViews>
    <sheetView topLeftCell="A15" workbookViewId="0">
      <selection activeCell="A21" sqref="A21"/>
    </sheetView>
  </sheetViews>
  <sheetFormatPr defaultColWidth="2.85546875" defaultRowHeight="15" x14ac:dyDescent="0.25"/>
  <cols>
    <col min="1" max="1" width="9.140625" style="297" bestFit="1" customWidth="1"/>
    <col min="2" max="2" width="39.7109375" style="297" bestFit="1" customWidth="1"/>
    <col min="3" max="3" width="15.140625" style="297" customWidth="1"/>
    <col min="4" max="4" width="17" style="297" bestFit="1" customWidth="1"/>
    <col min="5" max="5" width="18.85546875" style="297" bestFit="1" customWidth="1"/>
    <col min="6" max="7" width="10.7109375" style="297" bestFit="1" customWidth="1"/>
    <col min="8" max="8" width="8.5703125" style="297" bestFit="1" customWidth="1"/>
    <col min="9" max="9" width="7.5703125" style="297" bestFit="1" customWidth="1"/>
    <col min="10" max="10" width="10.140625" style="297" bestFit="1" customWidth="1"/>
    <col min="11" max="16384" width="2.85546875" style="297"/>
  </cols>
  <sheetData>
    <row r="2" spans="1:10" ht="18.75" x14ac:dyDescent="0.25">
      <c r="A2" s="298" t="s">
        <v>948</v>
      </c>
      <c r="B2" s="299"/>
      <c r="C2" s="299"/>
      <c r="D2" s="299"/>
      <c r="E2" s="299"/>
      <c r="F2" s="299"/>
      <c r="G2" s="299"/>
      <c r="H2" s="299"/>
      <c r="I2" s="299"/>
      <c r="J2" s="299"/>
    </row>
    <row r="3" spans="1:10" x14ac:dyDescent="0.25">
      <c r="A3" s="299" t="s">
        <v>3023</v>
      </c>
      <c r="B3" s="299"/>
      <c r="C3" s="299"/>
      <c r="D3" s="299"/>
      <c r="E3" s="299"/>
      <c r="F3" s="299"/>
      <c r="G3" s="299"/>
      <c r="H3" s="299"/>
      <c r="I3" s="299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2695</v>
      </c>
      <c r="B14" s="63" t="s">
        <v>2697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6" t="s">
        <v>2710</v>
      </c>
      <c r="B15" s="66" t="s">
        <v>2706</v>
      </c>
      <c r="C15" s="66" t="s">
        <v>360</v>
      </c>
      <c r="D15" s="66" t="s">
        <v>330</v>
      </c>
      <c r="E15" s="66" t="s">
        <v>276</v>
      </c>
      <c r="F15" s="83">
        <v>44947.359027778002</v>
      </c>
      <c r="G15" s="83">
        <v>45386.359027778002</v>
      </c>
      <c r="H15" s="66" t="s">
        <v>23</v>
      </c>
      <c r="I15" s="66" t="s">
        <v>18</v>
      </c>
      <c r="J15" s="66" t="s">
        <v>255</v>
      </c>
    </row>
    <row r="16" spans="1:10" ht="45" x14ac:dyDescent="0.25">
      <c r="A16" s="63" t="s">
        <v>2718</v>
      </c>
      <c r="B16" s="63" t="s">
        <v>2720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2858</v>
      </c>
      <c r="B17" s="67" t="s">
        <v>2865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2885</v>
      </c>
      <c r="B18" s="63" t="s">
        <v>2884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2912</v>
      </c>
      <c r="B19" s="67" t="s">
        <v>2910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2931</v>
      </c>
      <c r="B20" s="63" t="s">
        <v>2932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3020</v>
      </c>
      <c r="B21" s="84" t="s">
        <v>3022</v>
      </c>
      <c r="C21" s="84" t="s">
        <v>272</v>
      </c>
      <c r="D21" s="84" t="s">
        <v>330</v>
      </c>
      <c r="E21" s="84" t="s">
        <v>276</v>
      </c>
      <c r="F21" s="85">
        <v>44951.337500000001</v>
      </c>
      <c r="G21" s="85">
        <v>45387.629166667</v>
      </c>
      <c r="H21" s="84" t="s">
        <v>23</v>
      </c>
      <c r="I21" s="84" t="s">
        <v>18</v>
      </c>
      <c r="J21" s="84" t="s">
        <v>255</v>
      </c>
    </row>
    <row r="22" spans="1:10" ht="45" x14ac:dyDescent="0.25">
      <c r="A22" s="86" t="s">
        <v>3019</v>
      </c>
      <c r="B22" s="86" t="s">
        <v>3021</v>
      </c>
      <c r="C22" s="86" t="s">
        <v>356</v>
      </c>
      <c r="D22" s="86" t="s">
        <v>330</v>
      </c>
      <c r="E22" s="86" t="s">
        <v>276</v>
      </c>
      <c r="F22" s="87">
        <v>44951.337500000001</v>
      </c>
      <c r="G22" s="87">
        <v>45387.629166667</v>
      </c>
      <c r="H22" s="86" t="s">
        <v>23</v>
      </c>
      <c r="I22" s="86" t="s">
        <v>18</v>
      </c>
      <c r="J22" s="86" t="s">
        <v>255</v>
      </c>
    </row>
    <row r="24" spans="1:10" x14ac:dyDescent="0.25">
      <c r="A24" s="62" t="s">
        <v>3070</v>
      </c>
      <c r="B24" s="62" t="s">
        <v>3056</v>
      </c>
      <c r="C24" s="62"/>
      <c r="D24" s="62"/>
      <c r="E24" s="62"/>
      <c r="F24" s="81"/>
      <c r="G24" s="81"/>
      <c r="H24" s="62"/>
      <c r="I24" s="62"/>
      <c r="J24" s="62" t="s">
        <v>346</v>
      </c>
    </row>
    <row r="25" spans="1:10" ht="30" x14ac:dyDescent="0.25">
      <c r="A25" s="60" t="s">
        <v>3075</v>
      </c>
      <c r="B25" s="60" t="s">
        <v>3076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86" t="s">
        <v>3092</v>
      </c>
      <c r="B26" s="86" t="s">
        <v>3093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ht="30" x14ac:dyDescent="0.25">
      <c r="A27" s="86" t="s">
        <v>3101</v>
      </c>
      <c r="B27" s="86" t="s">
        <v>3102</v>
      </c>
      <c r="C27" s="86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 t="s">
        <v>3104</v>
      </c>
      <c r="B28" s="60" t="s">
        <v>3106</v>
      </c>
      <c r="C28" s="60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  <row r="30" spans="1:10" x14ac:dyDescent="0.25">
      <c r="A30" s="60"/>
      <c r="B30" s="60"/>
      <c r="C30" s="60"/>
      <c r="D30" s="60"/>
      <c r="E30" s="60"/>
      <c r="F30" s="79"/>
      <c r="G30" s="79"/>
      <c r="H30" s="60"/>
      <c r="I30" s="60"/>
      <c r="J30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7241-7E12-42EA-BB7A-DBED28472016}">
  <dimension ref="B2:AY301"/>
  <sheetViews>
    <sheetView tabSelected="1" topLeftCell="A260" workbookViewId="0">
      <selection activeCell="D276" sqref="D27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3007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3008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3009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9">
        <v>0</v>
      </c>
      <c r="D55" s="51" t="s">
        <v>3105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82" t="s">
        <v>3116</v>
      </c>
    </row>
    <row r="61" spans="2:4" x14ac:dyDescent="0.25">
      <c r="D61" s="285" t="s">
        <v>3098</v>
      </c>
    </row>
    <row r="97" spans="4:23" x14ac:dyDescent="0.25">
      <c r="D97" s="285" t="s">
        <v>309</v>
      </c>
    </row>
    <row r="98" spans="4:23" x14ac:dyDescent="0.25">
      <c r="D98" s="51" t="s">
        <v>3099</v>
      </c>
    </row>
    <row r="100" spans="4:23" x14ac:dyDescent="0.25">
      <c r="D100" s="56" t="s">
        <v>3117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</row>
    <row r="101" spans="4:23" x14ac:dyDescent="0.25">
      <c r="D101" s="38" t="s">
        <v>554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</row>
    <row r="102" spans="4:23" x14ac:dyDescent="0.25">
      <c r="D102" s="38" t="s">
        <v>555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</row>
    <row r="103" spans="4:23" x14ac:dyDescent="0.25">
      <c r="D103" s="38" t="s">
        <v>3118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</row>
    <row r="104" spans="4:23" x14ac:dyDescent="0.25">
      <c r="D104" s="56" t="s">
        <v>375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</row>
    <row r="105" spans="4:23" x14ac:dyDescent="0.25">
      <c r="D105" s="56" t="s">
        <v>3029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</row>
    <row r="106" spans="4:23" x14ac:dyDescent="0.25">
      <c r="D106" s="56" t="s">
        <v>3030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</row>
    <row r="107" spans="4:23" x14ac:dyDescent="0.25">
      <c r="D107" s="56" t="s">
        <v>266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</row>
    <row r="108" spans="4:23" x14ac:dyDescent="0.25">
      <c r="D108" s="56" t="s">
        <v>277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</row>
    <row r="109" spans="4:23" x14ac:dyDescent="0.25">
      <c r="D109" s="56" t="s">
        <v>273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</row>
    <row r="110" spans="4:23" x14ac:dyDescent="0.25">
      <c r="D110" s="56" t="s">
        <v>327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</row>
    <row r="111" spans="4:23" x14ac:dyDescent="0.25">
      <c r="D111" s="56" t="s">
        <v>543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</row>
    <row r="112" spans="4:23" x14ac:dyDescent="0.25">
      <c r="D112" s="56" t="s">
        <v>544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</row>
    <row r="113" spans="4:51" x14ac:dyDescent="0.25">
      <c r="D113" s="56" t="s">
        <v>545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</row>
    <row r="114" spans="4:51" x14ac:dyDescent="0.25">
      <c r="D114" s="56" t="s">
        <v>2402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</row>
    <row r="115" spans="4:51" x14ac:dyDescent="0.25">
      <c r="D115" s="56" t="s">
        <v>2403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</row>
    <row r="116" spans="4:51" x14ac:dyDescent="0.25">
      <c r="D116" s="56" t="s">
        <v>3032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</row>
    <row r="117" spans="4:51" x14ac:dyDescent="0.25">
      <c r="D117" s="56" t="s">
        <v>3033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51" x14ac:dyDescent="0.25">
      <c r="D118" s="56" t="s">
        <v>3034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51" x14ac:dyDescent="0.25">
      <c r="D119" s="56" t="s">
        <v>3108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1" spans="4:51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</row>
    <row r="122" spans="4:51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</row>
    <row r="123" spans="4:51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</row>
    <row r="124" spans="4:51" x14ac:dyDescent="0.25">
      <c r="D124" s="57" t="s">
        <v>3035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</row>
    <row r="125" spans="4:51" x14ac:dyDescent="0.25">
      <c r="D125" s="57" t="s">
        <v>3036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</row>
    <row r="126" spans="4:51" x14ac:dyDescent="0.25">
      <c r="D126" s="57" t="s">
        <v>3037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</row>
    <row r="127" spans="4:51" x14ac:dyDescent="0.25">
      <c r="D127" s="57" t="s">
        <v>278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</row>
    <row r="128" spans="4:51" x14ac:dyDescent="0.25">
      <c r="D128" s="57" t="s">
        <v>3038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</row>
    <row r="129" spans="4:51" x14ac:dyDescent="0.25">
      <c r="D129" s="57" t="s">
        <v>3110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</row>
    <row r="130" spans="4:51" x14ac:dyDescent="0.25">
      <c r="D130" s="57" t="s">
        <v>3111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</row>
    <row r="131" spans="4:51" x14ac:dyDescent="0.25">
      <c r="D131" s="57" t="s">
        <v>3112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</row>
    <row r="132" spans="4:51" x14ac:dyDescent="0.25">
      <c r="D132" s="57" t="s">
        <v>3042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</row>
    <row r="133" spans="4:51" x14ac:dyDescent="0.25">
      <c r="D133" s="37" t="s">
        <v>3113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</row>
    <row r="134" spans="4:51" x14ac:dyDescent="0.25">
      <c r="D134" s="57" t="s">
        <v>3044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</row>
    <row r="135" spans="4:51" x14ac:dyDescent="0.25">
      <c r="D135" s="57" t="s">
        <v>3045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</row>
    <row r="136" spans="4:51" x14ac:dyDescent="0.25">
      <c r="D136" s="57" t="s">
        <v>259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</row>
    <row r="137" spans="4:51" x14ac:dyDescent="0.25">
      <c r="D137" s="57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</row>
    <row r="138" spans="4:51" x14ac:dyDescent="0.25">
      <c r="D138" s="57" t="s">
        <v>788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</row>
    <row r="139" spans="4:51" x14ac:dyDescent="0.25">
      <c r="D139" s="57" t="s">
        <v>282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</row>
    <row r="140" spans="4:51" x14ac:dyDescent="0.25">
      <c r="D140" s="57" t="s">
        <v>3115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</row>
    <row r="141" spans="4:51" x14ac:dyDescent="0.25">
      <c r="D141" s="57" t="s">
        <v>3114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</row>
    <row r="142" spans="4:51" x14ac:dyDescent="0.25">
      <c r="D142" s="57" t="s">
        <v>3109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</row>
    <row r="143" spans="4:51" x14ac:dyDescent="0.25">
      <c r="D143" s="57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</row>
    <row r="144" spans="4:51" x14ac:dyDescent="0.25">
      <c r="D144" s="57" t="s">
        <v>263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</row>
    <row r="145" spans="4:51" x14ac:dyDescent="0.25">
      <c r="D145" s="57" t="s">
        <v>264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</row>
    <row r="146" spans="4:51" x14ac:dyDescent="0.25">
      <c r="D146" s="57" t="s">
        <v>358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</row>
    <row r="148" spans="4:51" x14ac:dyDescent="0.25">
      <c r="D148" s="51" t="s">
        <v>3006</v>
      </c>
    </row>
    <row r="150" spans="4:51" x14ac:dyDescent="0.25">
      <c r="D150" s="285" t="s">
        <v>3127</v>
      </c>
    </row>
    <row r="189" spans="2:4" x14ac:dyDescent="0.25">
      <c r="B189" s="48">
        <v>0</v>
      </c>
      <c r="D189" s="51" t="s">
        <v>3077</v>
      </c>
    </row>
    <row r="190" spans="2:4" x14ac:dyDescent="0.25">
      <c r="D190" s="59" t="s">
        <v>305</v>
      </c>
    </row>
    <row r="192" spans="2:4" x14ac:dyDescent="0.25">
      <c r="D192" s="285" t="s">
        <v>36</v>
      </c>
    </row>
    <row r="195" spans="4:4" x14ac:dyDescent="0.25">
      <c r="D195" s="285" t="s">
        <v>3074</v>
      </c>
    </row>
    <row r="242" spans="4:33" x14ac:dyDescent="0.25">
      <c r="D242" s="285" t="s">
        <v>316</v>
      </c>
    </row>
    <row r="243" spans="4:33" x14ac:dyDescent="0.25">
      <c r="D243" s="51" t="s">
        <v>3078</v>
      </c>
    </row>
    <row r="244" spans="4:33" x14ac:dyDescent="0.25">
      <c r="D244" s="51" t="s">
        <v>3079</v>
      </c>
    </row>
    <row r="245" spans="4:33" x14ac:dyDescent="0.25">
      <c r="D245" s="51" t="s">
        <v>3080</v>
      </c>
    </row>
    <row r="247" spans="4:33" x14ac:dyDescent="0.25">
      <c r="D247" s="56" t="s">
        <v>354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</row>
    <row r="248" spans="4:33" x14ac:dyDescent="0.25">
      <c r="D248" s="56" t="s">
        <v>453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</row>
    <row r="249" spans="4:33" x14ac:dyDescent="0.25">
      <c r="D249" s="56" t="s">
        <v>454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</row>
    <row r="250" spans="4:33" x14ac:dyDescent="0.25">
      <c r="D250" s="56" t="s">
        <v>455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</row>
    <row r="251" spans="4:33" x14ac:dyDescent="0.25">
      <c r="D251" s="56" t="s">
        <v>456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</row>
    <row r="252" spans="4:33" x14ac:dyDescent="0.25">
      <c r="D252" s="56" t="s">
        <v>3120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</row>
    <row r="253" spans="4:33" x14ac:dyDescent="0.25">
      <c r="D253" s="56" t="s">
        <v>452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</row>
    <row r="254" spans="4:33" x14ac:dyDescent="0.25">
      <c r="D254" s="56" t="s">
        <v>334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</row>
    <row r="255" spans="4:33" x14ac:dyDescent="0.25">
      <c r="D255" s="56" t="s">
        <v>530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</row>
    <row r="256" spans="4:33" x14ac:dyDescent="0.25">
      <c r="D256" s="56" t="s">
        <v>483</v>
      </c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</row>
    <row r="257" spans="4:33" x14ac:dyDescent="0.25">
      <c r="D257" s="56" t="s">
        <v>522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</row>
    <row r="258" spans="4:33" x14ac:dyDescent="0.25">
      <c r="D258" s="56" t="s">
        <v>457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</row>
    <row r="259" spans="4:33" x14ac:dyDescent="0.25">
      <c r="D259" s="56" t="s">
        <v>523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</row>
    <row r="260" spans="4:33" x14ac:dyDescent="0.25">
      <c r="D260" s="56" t="s">
        <v>3121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</row>
    <row r="261" spans="4:33" x14ac:dyDescent="0.25">
      <c r="D261" s="56" t="s">
        <v>524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</row>
    <row r="262" spans="4:33" x14ac:dyDescent="0.25">
      <c r="D262" s="56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</row>
    <row r="263" spans="4:33" x14ac:dyDescent="0.25">
      <c r="D263" s="56" t="s">
        <v>257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</row>
    <row r="264" spans="4:33" x14ac:dyDescent="0.25">
      <c r="D264" s="56" t="s">
        <v>329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</row>
    <row r="265" spans="4:33" x14ac:dyDescent="0.25">
      <c r="D265" s="56" t="s">
        <v>279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</row>
    <row r="266" spans="4:33" x14ac:dyDescent="0.25">
      <c r="D266" s="56" t="s">
        <v>332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</row>
    <row r="267" spans="4:33" x14ac:dyDescent="0.25">
      <c r="D267" s="56" t="s">
        <v>333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</row>
    <row r="268" spans="4:33" x14ac:dyDescent="0.25">
      <c r="D268" s="56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</row>
    <row r="269" spans="4:33" x14ac:dyDescent="0.25">
      <c r="D269" s="56" t="s">
        <v>3122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</row>
    <row r="270" spans="4:33" x14ac:dyDescent="0.25">
      <c r="D270" s="56" t="s">
        <v>3123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</row>
    <row r="271" spans="4:33" x14ac:dyDescent="0.25">
      <c r="D271" s="56" t="s">
        <v>3124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</row>
    <row r="272" spans="4:33" x14ac:dyDescent="0.25">
      <c r="D272" s="56" t="s">
        <v>3125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</row>
    <row r="273" spans="4:33" x14ac:dyDescent="0.25">
      <c r="D273" s="56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</row>
    <row r="274" spans="4:33" x14ac:dyDescent="0.25">
      <c r="D274" s="56" t="s">
        <v>3126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</row>
    <row r="276" spans="4:33" x14ac:dyDescent="0.25">
      <c r="D276" s="51" t="s">
        <v>3006</v>
      </c>
    </row>
    <row r="300" spans="2:4" x14ac:dyDescent="0.25">
      <c r="B300" s="48">
        <v>0</v>
      </c>
      <c r="D300" s="51" t="s">
        <v>2226</v>
      </c>
    </row>
    <row r="301" spans="2:4" x14ac:dyDescent="0.25">
      <c r="D301" s="59" t="s">
        <v>305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C8E8-547B-459B-8A00-B3DB24A02EA5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3010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8CBCF-EDB3-4407-B189-2FB69BF62155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3014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3" sqref="B3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61</vt:i4>
      </vt:variant>
    </vt:vector>
  </HeadingPairs>
  <TitlesOfParts>
    <vt:vector size="61" baseType="lpstr"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20230106FRIa</vt:lpstr>
      <vt:lpstr>20230109MON</vt:lpstr>
      <vt:lpstr>20230109MONa</vt:lpstr>
      <vt:lpstr>20230110TUE</vt:lpstr>
      <vt:lpstr>20230110TUEa</vt:lpstr>
      <vt:lpstr>20230111WED</vt:lpstr>
      <vt:lpstr>20230111WEDa</vt:lpstr>
      <vt:lpstr>20230112THU</vt:lpstr>
      <vt:lpstr>20230112THUa</vt:lpstr>
      <vt:lpstr>20230113FRI</vt:lpstr>
      <vt:lpstr>20230113FRIa</vt:lpstr>
      <vt:lpstr>20230116MON</vt:lpstr>
      <vt:lpstr>20230116MONa</vt:lpstr>
      <vt:lpstr>20230117TUE</vt:lpstr>
      <vt:lpstr>20230117TUEa</vt:lpstr>
      <vt:lpstr>20230118WED</vt:lpstr>
      <vt:lpstr>20230118WEDa</vt:lpstr>
      <vt:lpstr>20230119THU</vt:lpstr>
      <vt:lpstr>20230119THUa</vt:lpstr>
      <vt:lpstr>20230120FRI</vt:lpstr>
      <vt:lpstr>20230120FRIa</vt:lpstr>
      <vt:lpstr>20230123MON</vt:lpstr>
      <vt:lpstr>20230123MONa</vt:lpstr>
      <vt:lpstr>20230124TUE</vt:lpstr>
      <vt:lpstr>20230124TUEa</vt:lpstr>
      <vt:lpstr>20230125WED</vt:lpstr>
      <vt:lpstr>20230125WEDa</vt:lpstr>
      <vt:lpstr>20230126THU</vt:lpstr>
      <vt:lpstr>20230127FRI</vt:lpstr>
      <vt:lpstr>20230130MON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2023-01-25T15:20:21Z</dcterms:modified>
</cp:coreProperties>
</file>