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9D327D5D-2F3C-42FF-BFCA-E240A2D039CF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 calcOnSave="0" concurrentCalc="0"/>
  <pivotCaches>
    <pivotCache cacheId="4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G31" i="6"/>
  <c r="H31" i="6"/>
  <c r="H32" i="6"/>
  <c r="I31" i="6"/>
  <c r="I32" i="6"/>
  <c r="J32" i="6"/>
  <c r="J31" i="6"/>
  <c r="K31" i="6"/>
  <c r="K32" i="6"/>
</calcChain>
</file>

<file path=xl/sharedStrings.xml><?xml version="1.0" encoding="utf-8"?>
<sst xmlns="http://schemas.openxmlformats.org/spreadsheetml/2006/main" count="195" uniqueCount="94">
  <si>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</si>
  <si>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</si>
  <si>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</si>
  <si>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</si>
  <si>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</si>
  <si>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</si>
  <si>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</si>
  <si>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</si>
  <si>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</si>
  <si>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</si>
  <si>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</si>
  <si>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</si>
  <si>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</si>
  <si>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</si>
  <si>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</si>
  <si>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PT. ANUGERAH PRIMA SEJAHTERAH</t>
  </si>
  <si>
    <t>GRAHAPRIMA SUKSESMANDIRI. PT</t>
  </si>
  <si>
    <t>PT. KRAMA YUDHA RATU MOTOR</t>
  </si>
  <si>
    <t>MARGA NUSANTARA JAYA. PT</t>
  </si>
  <si>
    <t>0000005/4/34/06/2021</t>
  </si>
  <si>
    <t>SEMESTA BOLO TRANSINDO. PT</t>
  </si>
  <si>
    <t>30077/INV/TGR/03/2022</t>
  </si>
  <si>
    <t>0000083/4/04/02/2021</t>
  </si>
  <si>
    <t>BANK CHINA CONSTRUCTION BANK INDONESIA. TBK, PT</t>
  </si>
  <si>
    <t>30078/INV/BDG/03/2022</t>
  </si>
  <si>
    <t>0000194/4/08/02/2018</t>
  </si>
  <si>
    <t>KRAMAYUDHA RATU MOTOR,PT</t>
  </si>
  <si>
    <t>30079/INV/JKN/03/2022</t>
  </si>
  <si>
    <t>0000194/4/10/07/2018</t>
  </si>
  <si>
    <t>ANUGERAH PRIMA SEJAHTERAH, PT.</t>
  </si>
  <si>
    <t>30080/INV/JKS/03/2022</t>
  </si>
  <si>
    <t>0000195/4/08/02/2018</t>
  </si>
  <si>
    <t>30081/INV/JKN/03/2022</t>
  </si>
  <si>
    <t>0000197/4/08/02/2018</t>
  </si>
  <si>
    <t>30082/INV/JKN/03/2022</t>
  </si>
  <si>
    <t>0000200/4/10/10/2018</t>
  </si>
  <si>
    <t>ANUGERAH PRIMA SEJAHTERAH, PT</t>
  </si>
  <si>
    <t>30083/INV/JKS/03/2022</t>
  </si>
  <si>
    <t>0000202/4/10/10/2018</t>
  </si>
  <si>
    <t>30084/INV/JKS/03/2022</t>
  </si>
  <si>
    <t>0000206/4/10/01/2019</t>
  </si>
  <si>
    <t>30085/INV/JKS/03/2022</t>
  </si>
  <si>
    <t>0000256/4/08/05/2019</t>
  </si>
  <si>
    <t>30086/INV/JKN/03/2022</t>
  </si>
  <si>
    <t>0000286/4/10/12/2019</t>
  </si>
  <si>
    <t>30087/INV/JKS/03/2022</t>
  </si>
  <si>
    <t>0000287/4/10/12/2019</t>
  </si>
  <si>
    <t>30088/INV/JKS/03/2022</t>
  </si>
  <si>
    <t>0000289/4/10/12/2019</t>
  </si>
  <si>
    <t>30089/INV/JKS/03/2022</t>
  </si>
  <si>
    <t>0000298/4/08/02/2020</t>
  </si>
  <si>
    <t>MAHIZA KARYA MANDIRI. PT</t>
  </si>
  <si>
    <t>30090/INV/JKN/03/2022</t>
  </si>
  <si>
    <t>0000343/4/01/09/2019</t>
  </si>
  <si>
    <t>ASURANSI TOKIO MARINE INDONESIA, PT.</t>
  </si>
  <si>
    <t>30091/INV/JKC/03/2022</t>
  </si>
  <si>
    <t>0000344/4/01/09/2019</t>
  </si>
  <si>
    <t>30092/INV/JKC/03/2022</t>
  </si>
  <si>
    <t>0000483/4/08/03/2021</t>
  </si>
  <si>
    <t>30093/INV/JKN/03/2022</t>
  </si>
  <si>
    <t>0000495/4/08/04/2021</t>
  </si>
  <si>
    <t>30094/INV/JKN/03/2022</t>
  </si>
  <si>
    <t>0000557/4/08/08/2021</t>
  </si>
  <si>
    <t>30095/INV/JKN/03/2022</t>
  </si>
  <si>
    <t>0000611/4/08/12/2021</t>
  </si>
  <si>
    <t>MODEREN PRIMA LOGISTIK. PT</t>
  </si>
  <si>
    <t>30096/INV/JKN/03/2022</t>
  </si>
  <si>
    <t>0000612/4/08/12/2021</t>
  </si>
  <si>
    <t>30097/INV/JKN/03/2022</t>
  </si>
  <si>
    <t>0000613/4/08/12/2021</t>
  </si>
  <si>
    <t>30098/INV/JKN/03/2022</t>
  </si>
  <si>
    <t>0000636/4/01/01/2021</t>
  </si>
  <si>
    <t>TICO TRANSPORTASI NUSANTARA. PT</t>
  </si>
  <si>
    <t>30099/INV/JKC/03/2022</t>
  </si>
  <si>
    <t>0000802/4/01/07/2021</t>
  </si>
  <si>
    <t>MULTI KARYA SENTOSA, PT.</t>
  </si>
  <si>
    <t>30100/INV/JKC/03/2022</t>
  </si>
  <si>
    <t>0000811/4/01/07/2021</t>
  </si>
  <si>
    <t>G4S SECURITY SERVICES</t>
  </si>
  <si>
    <t>30101/INV/JKC/03/2022</t>
  </si>
  <si>
    <t>0000832/4/01/08/2021</t>
  </si>
  <si>
    <t>MITRA PURI ARMADA. PT</t>
  </si>
  <si>
    <t>30102/INV/JKC/03/2022</t>
  </si>
  <si>
    <t>0000907/4/01/12/2021</t>
  </si>
  <si>
    <t>TIDUNG JAYA MANDIRI INDONESIA</t>
  </si>
  <si>
    <t>30103/INV/JKC/03/2022</t>
  </si>
  <si>
    <t>0000967/4/01/02/2022</t>
  </si>
  <si>
    <t>TRIJAYA UNION, PT.</t>
  </si>
  <si>
    <t>30104/INV/JKC/03/2022</t>
  </si>
  <si>
    <t>ANUGERAH PRIMA SEJAHTERAH. PT</t>
  </si>
  <si>
    <t>PT. ASURANSI TOKIO MARINE INDONESIA</t>
  </si>
  <si>
    <t>MULTI KARYA SENTOSA. PT</t>
  </si>
  <si>
    <t>PT. TIDUNG JAYA MANDIRI INDONESIA</t>
  </si>
  <si>
    <t>TRIJAYA UNION.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</si>
</sst>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3.344568749999" createdVersion="6" refreshedVersion="6" minRefreshableVersion="3" recordCount="28" xr:uid="{1165C2F3-77AC-4688-B134-2722E09810A2}">
  <cacheSource type="worksheet">
    <worksheetSource ref="A2:F30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24T00:00:00" maxDate="2022-02-25T00:00:00"/>
    </cacheField>
    <cacheField name="DUE_DATE" numFmtId="164">
      <sharedItems containsSemiMixedTypes="0" containsNonDate="0" containsDate="1" containsString="0" minDate="2022-03-19T00:00:00" maxDate="2022-03-24T00:00:00" count="4">
        <d v="2022-03-23T00:00:00"/>
        <d v="2022-03-21T00:00:00" u="1"/>
        <d v="2022-03-19T00:00:00" u="1"/>
        <d v="2022-03-20T00:00:00" u="1"/>
      </sharedItems>
    </cacheField>
    <cacheField name="TOP_DATE" numFmtId="164">
      <sharedItems containsSemiMixedTypes="0" containsNonDate="0" containsDate="1" containsString="0" minDate="2022-04-06T00:00:00" maxDate="2022-06-23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3.344569675923" createdVersion="6" refreshedVersion="6" minRefreshableVersion="3" recordCount="28" xr:uid="{59D72396-7DBC-4294-B149-E1CAAF22341A}">
  <cacheSource type="worksheet">
    <worksheetSource ref="A2:E30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06T00:00:00" maxDate="2022-06-23T00:00:00"/>
    </cacheField>
    <cacheField name="DUE_DATE" numFmtId="15">
      <sharedItems containsSemiMixedTypes="0" containsNonDate="0" containsDate="1" containsString="0" minDate="2022-03-20T00:00:00" maxDate="2022-03-24T00:00:00" count="2">
        <d v="2022-03-23T00:00:00"/>
        <d v="2022-03-20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0000005/4/34/06/2021"/>
    <s v="SEMESTA BOLO TRANSINDO. PT"/>
    <d v="2022-02-24T00:00:00"/>
    <x v="0"/>
    <d v="2022-05-06T00:00:00"/>
    <s v="30077/INV/TGR/03/2022"/>
  </r>
  <r>
    <s v="0000083/4/04/02/2021"/>
    <s v="BANK CHINA CONSTRUCTION BANK INDONESIA. TBK, PT"/>
    <d v="2022-02-24T00:00:00"/>
    <x v="0"/>
    <d v="2022-04-22T00:00:00"/>
    <s v="30078/INV/BDG/03/2022"/>
  </r>
  <r>
    <s v="0000194/4/08/02/2018"/>
    <s v="PT. KRAMA YUDHA RATU MOTOR"/>
    <d v="2022-02-24T00:00:00"/>
    <x v="0"/>
    <d v="2022-04-28T00:00:00"/>
    <s v="30079/INV/JKN/03/2022"/>
  </r>
  <r>
    <s v="0000194/4/10/07/2018"/>
    <s v="ANUGERAH PRIMA SEJAHTERAH. PT"/>
    <d v="2022-02-24T00:00:00"/>
    <x v="0"/>
    <d v="2022-05-22T00:00:00"/>
    <s v="30080/INV/JKS/03/2022"/>
  </r>
  <r>
    <s v="0000195/4/08/02/2018"/>
    <s v="PT. KRAMA YUDHA RATU MOTOR"/>
    <d v="2022-02-24T00:00:00"/>
    <x v="0"/>
    <d v="2022-04-28T00:00:00"/>
    <s v="30081/INV/JKN/03/2022"/>
  </r>
  <r>
    <s v="0000197/4/08/02/2018"/>
    <s v="PT. KRAMA YUDHA RATU MOTOR"/>
    <d v="2022-02-24T00:00:00"/>
    <x v="0"/>
    <d v="2022-04-28T00:00:00"/>
    <s v="30082/INV/JKN/03/2022"/>
  </r>
  <r>
    <s v="0000200/4/10/10/2018"/>
    <s v="PT. ANUGERAH PRIMA SEJAHTERAH"/>
    <d v="2022-02-24T00:00:00"/>
    <x v="0"/>
    <d v="2022-05-22T00:00:00"/>
    <s v="30083/INV/JKS/03/2022"/>
  </r>
  <r>
    <s v="0000202/4/10/10/2018"/>
    <s v="PT. ANUGERAH PRIMA SEJAHTERAH"/>
    <d v="2022-02-24T00:00:00"/>
    <x v="0"/>
    <d v="2022-05-22T00:00:00"/>
    <s v="30084/INV/JKS/03/2022"/>
  </r>
  <r>
    <s v="0000206/4/10/01/2019"/>
    <s v="PT. ANUGERAH PRIMA SEJAHTERAH"/>
    <d v="2022-02-24T00:00:00"/>
    <x v="0"/>
    <d v="2022-05-24T00:00:00"/>
    <s v="30085/INV/JKS/03/2022"/>
  </r>
  <r>
    <s v="0000256/4/08/05/2019"/>
    <s v="PT. KRAMA YUDHA RATU MOTOR"/>
    <d v="2022-02-24T00:00:00"/>
    <x v="0"/>
    <d v="2022-05-07T00:00:00"/>
    <s v="30086/INV/JKN/03/2022"/>
  </r>
  <r>
    <s v="0000286/4/10/12/2019"/>
    <s v="PT. ANUGERAH PRIMA SEJAHTERAH"/>
    <d v="2022-02-24T00:00:00"/>
    <x v="0"/>
    <d v="2022-05-23T00:00:00"/>
    <s v="30087/INV/JKS/03/2022"/>
  </r>
  <r>
    <s v="0000287/4/10/12/2019"/>
    <s v="PT. ANUGERAH PRIMA SEJAHTERAH"/>
    <d v="2022-02-24T00:00:00"/>
    <x v="0"/>
    <d v="2022-05-23T00:00:00"/>
    <s v="30088/INV/JKS/03/2022"/>
  </r>
  <r>
    <s v="0000289/4/10/12/2019"/>
    <s v="PT. ANUGERAH PRIMA SEJAHTERAH"/>
    <d v="2022-02-24T00:00:00"/>
    <x v="0"/>
    <d v="2022-05-23T00:00:00"/>
    <s v="30089/INV/JKS/03/2022"/>
  </r>
  <r>
    <s v="0000298/4/08/02/2020"/>
    <s v="MAHIZA KARYA MANDIRI. PT"/>
    <d v="2022-02-24T00:00:00"/>
    <x v="0"/>
    <d v="2022-06-22T00:00:00"/>
    <s v="30090/INV/JKN/03/2022"/>
  </r>
  <r>
    <s v="0000343/4/01/09/2019"/>
    <s v="PT. ASURANSI TOKIO MARINE INDONESIA"/>
    <d v="2022-02-24T00:00:00"/>
    <x v="0"/>
    <d v="2022-04-22T00:00:00"/>
    <s v="30091/INV/JKC/03/2022"/>
  </r>
  <r>
    <s v="0000344/4/01/09/2019"/>
    <s v="PT. ASURANSI TOKIO MARINE INDONESIA"/>
    <d v="2022-02-24T00:00:00"/>
    <x v="0"/>
    <d v="2022-04-22T00:00:00"/>
    <s v="30092/INV/JKC/03/2022"/>
  </r>
  <r>
    <s v="0000483/4/08/03/2021"/>
    <s v="MARGA NUSANTARA JAYA. PT"/>
    <d v="2022-02-24T00:00:00"/>
    <x v="0"/>
    <d v="2022-04-06T00:00:00"/>
    <s v="30093/INV/JKN/03/2022"/>
  </r>
  <r>
    <s v="0000495/4/08/04/2021"/>
    <s v="GRAHAPRIMA SUKSESMANDIRI. PT"/>
    <d v="2022-02-24T00:00:00"/>
    <x v="0"/>
    <d v="2022-06-06T00:00:00"/>
    <s v="30094/INV/JKN/03/2022"/>
  </r>
  <r>
    <s v="0000557/4/08/08/2021"/>
    <s v="GRAHAPRIMA SUKSESMANDIRI. PT"/>
    <d v="2022-02-24T00:00:00"/>
    <x v="0"/>
    <d v="2022-06-06T00:00:00"/>
    <s v="30095/INV/JKN/03/2022"/>
  </r>
  <r>
    <s v="0000611/4/08/12/2021"/>
    <s v="MODEREN PRIMA LOGISTIK. PT"/>
    <d v="2022-02-24T00:00:00"/>
    <x v="0"/>
    <d v="2022-05-24T00:00:00"/>
    <s v="30096/INV/JKN/03/2022"/>
  </r>
  <r>
    <s v="0000612/4/08/12/2021"/>
    <s v="MODEREN PRIMA LOGISTIK. PT"/>
    <d v="2022-02-24T00:00:00"/>
    <x v="0"/>
    <d v="2022-05-24T00:00:00"/>
    <s v="30097/INV/JKN/03/2022"/>
  </r>
  <r>
    <s v="0000613/4/08/12/2021"/>
    <s v="MODEREN PRIMA LOGISTIK. PT"/>
    <d v="2022-02-24T00:00:00"/>
    <x v="0"/>
    <d v="2022-05-24T00:00:00"/>
    <s v="30098/INV/JKN/03/2022"/>
  </r>
  <r>
    <s v="0000636/4/01/01/2021"/>
    <s v="TICO TRANSPORTASI NUSANTARA. PT"/>
    <d v="2022-02-24T00:00:00"/>
    <x v="0"/>
    <d v="2022-05-09T00:00:00"/>
    <s v="30099/INV/JKC/03/2022"/>
  </r>
  <r>
    <s v="0000802/4/01/07/2021"/>
    <s v="MULTI KARYA SENTOSA. PT"/>
    <d v="2022-02-24T00:00:00"/>
    <x v="0"/>
    <d v="2022-05-22T00:00:00"/>
    <s v="30100/INV/JKC/03/2022"/>
  </r>
  <r>
    <s v="0000811/4/01/07/2021"/>
    <s v="G4S SECURITY SERVICES"/>
    <d v="2022-02-24T00:00:00"/>
    <x v="0"/>
    <d v="2022-06-21T00:00:00"/>
    <s v="30101/INV/JKC/03/2022"/>
  </r>
  <r>
    <s v="0000832/4/01/08/2021"/>
    <s v="MITRA PURI ARMADA. PT"/>
    <d v="2022-02-24T00:00:00"/>
    <x v="0"/>
    <d v="2022-05-22T00:00:00"/>
    <s v="30102/INV/JKC/03/2022"/>
  </r>
  <r>
    <s v="0000907/4/01/12/2021"/>
    <s v="PT. TIDUNG JAYA MANDIRI INDONESIA"/>
    <d v="2022-02-24T00:00:00"/>
    <x v="0"/>
    <d v="2022-05-24T00:00:00"/>
    <s v="30103/INV/JKC/03/2022"/>
  </r>
  <r>
    <s v="0000967/4/01/02/2022"/>
    <s v="TRIJAYA UNION. PT"/>
    <d v="2022-02-24T00:00:00"/>
    <x v="0"/>
    <d v="2022-04-22T00:00:00"/>
    <s v="30104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0000005/4/34/06/2021"/>
    <s v="SEMESTA BOLO TRANSINDO. PT"/>
    <d v="2022-05-06T00:00:00"/>
    <x v="0"/>
    <s v="30077/INV/TGR/03/2022"/>
  </r>
  <r>
    <s v="0000083/4/04/02/2021"/>
    <s v="BANK CHINA CONSTRUCTION BANK INDONESIA. TBK, PT"/>
    <d v="2022-04-22T00:00:00"/>
    <x v="0"/>
    <s v="30078/INV/BDG/03/2022"/>
  </r>
  <r>
    <s v="0000194/4/08/02/2018"/>
    <s v="KRAMAYUDHA RATU MOTOR,PT"/>
    <d v="2022-04-28T00:00:00"/>
    <x v="0"/>
    <s v="30079/INV/JKN/03/2022"/>
  </r>
  <r>
    <s v="0000194/4/10/07/2018"/>
    <s v="ANUGERAH PRIMA SEJAHTERAH, PT."/>
    <d v="2022-05-22T00:00:00"/>
    <x v="0"/>
    <s v="30080/INV/JKS/03/2022"/>
  </r>
  <r>
    <s v="0000195/4/08/02/2018"/>
    <s v="KRAMAYUDHA RATU MOTOR,PT"/>
    <d v="2022-04-28T00:00:00"/>
    <x v="0"/>
    <s v="30081/INV/JKN/03/2022"/>
  </r>
  <r>
    <s v="0000197/4/08/02/2018"/>
    <s v="KRAMAYUDHA RATU MOTOR,PT"/>
    <d v="2022-04-28T00:00:00"/>
    <x v="0"/>
    <s v="30082/INV/JKN/03/2022"/>
  </r>
  <r>
    <s v="0000200/4/10/10/2018"/>
    <s v="ANUGERAH PRIMA SEJAHTERAH, PT"/>
    <d v="2022-05-22T00:00:00"/>
    <x v="0"/>
    <s v="30083/INV/JKS/03/2022"/>
  </r>
  <r>
    <s v="0000202/4/10/10/2018"/>
    <s v="ANUGERAH PRIMA SEJAHTERAH, PT"/>
    <d v="2022-05-22T00:00:00"/>
    <x v="0"/>
    <s v="30084/INV/JKS/03/2022"/>
  </r>
  <r>
    <s v="0000206/4/10/01/2019"/>
    <s v="ANUGERAH PRIMA SEJAHTERAH, PT"/>
    <d v="2022-05-24T00:00:00"/>
    <x v="0"/>
    <s v="30085/INV/JKS/03/2022"/>
  </r>
  <r>
    <s v="0000256/4/08/05/2019"/>
    <s v="KRAMAYUDHA RATU MOTOR,PT"/>
    <d v="2022-05-07T00:00:00"/>
    <x v="0"/>
    <s v="30086/INV/JKN/03/2022"/>
  </r>
  <r>
    <s v="0000286/4/10/12/2019"/>
    <s v="ANUGERAH PRIMA SEJAHTERAH, PT"/>
    <d v="2022-05-23T00:00:00"/>
    <x v="0"/>
    <s v="30087/INV/JKS/03/2022"/>
  </r>
  <r>
    <s v="0000287/4/10/12/2019"/>
    <s v="ANUGERAH PRIMA SEJAHTERAH, PT"/>
    <d v="2022-05-23T00:00:00"/>
    <x v="0"/>
    <s v="30088/INV/JKS/03/2022"/>
  </r>
  <r>
    <s v="0000289/4/10/12/2019"/>
    <s v="ANUGERAH PRIMA SEJAHTERAH, PT"/>
    <d v="2022-05-23T00:00:00"/>
    <x v="0"/>
    <s v="30089/INV/JKS/03/2022"/>
  </r>
  <r>
    <s v="0000298/4/08/02/2020"/>
    <s v="MAHIZA KARYA MANDIRI. PT"/>
    <d v="2022-06-22T00:00:00"/>
    <x v="0"/>
    <s v="30090/INV/JKN/03/2022"/>
  </r>
  <r>
    <s v="0000343/4/01/09/2019"/>
    <s v="ASURANSI TOKIO MARINE INDONESIA, PT."/>
    <d v="2022-04-22T00:00:00"/>
    <x v="0"/>
    <s v="30091/INV/JKC/03/2022"/>
  </r>
  <r>
    <s v="0000344/4/01/09/2019"/>
    <s v="ASURANSI TOKIO MARINE INDONESIA, PT."/>
    <d v="2022-04-22T00:00:00"/>
    <x v="0"/>
    <s v="30092/INV/JKC/03/2022"/>
  </r>
  <r>
    <s v="0000483/4/08/03/2021"/>
    <s v="MARGA NUSANTARA JAYA. PT"/>
    <d v="2022-04-06T00:00:00"/>
    <x v="0"/>
    <s v="30093/INV/JKN/03/2022"/>
  </r>
  <r>
    <s v="0000495/4/08/04/2021"/>
    <s v="GRAHAPRIMA SUKSESMANDIRI. PT"/>
    <d v="2022-06-06T00:00:00"/>
    <x v="0"/>
    <s v="30094/INV/JKN/03/2022"/>
  </r>
  <r>
    <s v="0000557/4/08/08/2021"/>
    <s v="GRAHAPRIMA SUKSESMANDIRI. PT"/>
    <d v="2022-06-06T00:00:00"/>
    <x v="0"/>
    <s v="30095/INV/JKN/03/2022"/>
  </r>
  <r>
    <s v="0000611/4/08/12/2021"/>
    <s v="MODEREN PRIMA LOGISTIK. PT"/>
    <d v="2022-05-24T00:00:00"/>
    <x v="0"/>
    <s v="30096/INV/JKN/03/2022"/>
  </r>
  <r>
    <s v="0000612/4/08/12/2021"/>
    <s v="MODEREN PRIMA LOGISTIK. PT"/>
    <d v="2022-05-24T00:00:00"/>
    <x v="0"/>
    <s v="30097/INV/JKN/03/2022"/>
  </r>
  <r>
    <s v="0000613/4/08/12/2021"/>
    <s v="MODEREN PRIMA LOGISTIK. PT"/>
    <d v="2022-05-24T00:00:00"/>
    <x v="0"/>
    <s v="30098/INV/JKN/03/2022"/>
  </r>
  <r>
    <s v="0000636/4/01/01/2021"/>
    <s v="TICO TRANSPORTASI NUSANTARA. PT"/>
    <d v="2022-05-09T00:00:00"/>
    <x v="0"/>
    <s v="30099/INV/JKC/03/2022"/>
  </r>
  <r>
    <s v="0000802/4/01/07/2021"/>
    <s v="MULTI KARYA SENTOSA, PT."/>
    <d v="2022-05-22T00:00:00"/>
    <x v="0"/>
    <s v="30100/INV/JKC/03/2022"/>
  </r>
  <r>
    <s v="0000811/4/01/07/2021"/>
    <s v="G4S SECURITY SERVICES"/>
    <d v="2022-06-21T00:00:00"/>
    <x v="0"/>
    <s v="30101/INV/JKC/03/2022"/>
  </r>
  <r>
    <s v="0000832/4/01/08/2021"/>
    <s v="MITRA PURI ARMADA. PT"/>
    <d v="2022-05-22T00:00:00"/>
    <x v="0"/>
    <s v="30102/INV/JKC/03/2022"/>
  </r>
  <r>
    <s v="0000907/4/01/12/2021"/>
    <s v="TIDUNG JAYA MANDIRI INDONESIA"/>
    <d v="2022-05-24T00:00:00"/>
    <x v="0"/>
    <s v="30103/INV/JKC/03/2022"/>
  </r>
  <r>
    <s v="0000967/4/01/02/2022"/>
    <s v="TRIJAYA UNION, PT."/>
    <d v="2022-04-22T00:00:00"/>
    <x v="0"/>
    <s v="30104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39C06-A447-40F9-A8B5-97A35170533A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5">
        <item m="1" x="2"/>
        <item m="1" x="3"/>
        <item m="1" x="1"/>
        <item x="0"/>
        <item t="default"/>
      </items>
    </pivotField>
    <pivotField numFmtId="14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63255-03C2-4E38-AAAF-10B7FD768F14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3">
        <item m="1" x="1"/>
        <item x="0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19</v>
      </c>
      <c r="B3" s="25" t="s">
        <v>20</v>
      </c>
      <c r="C3" s="26">
        <v>44687</v>
      </c>
      <c r="D3" s="26">
        <v>44643</v>
      </c>
      <c r="E3" s="27" t="s">
        <v>21</v>
      </c>
      <c r="F3" s="21" t="str">
        <f>IF(ISERROR(VLOOKUP(A3,DATA_OLSS!$A$3:$B$1465,1,0)),"TIDAK ADA","ADA")</f>
        <v>ADA</v>
      </c>
    </row>
    <row r="4" spans="1:6" s="8" customFormat="1" ht="15" x14ac:dyDescent="0.2">
      <c r="A4" s="28" t="s">
        <v>22</v>
      </c>
      <c r="B4" s="28" t="s">
        <v>23</v>
      </c>
      <c r="C4" s="29">
        <v>44673</v>
      </c>
      <c r="D4" s="29">
        <v>44643</v>
      </c>
      <c r="E4" s="30" t="s">
        <v>24</v>
      </c>
      <c r="F4" s="21" t="str">
        <f>IF(ISERROR(VLOOKUP(A4,DATA_OLSS!$A$3:$B$1465,1,0)),"TIDAK ADA","ADA")</f>
        <v>ADA</v>
      </c>
    </row>
    <row r="5" spans="1:6" ht="15" x14ac:dyDescent="0.2">
      <c r="A5" s="28" t="s">
        <v>25</v>
      </c>
      <c r="B5" s="28" t="s">
        <v>26</v>
      </c>
      <c r="C5" s="29">
        <v>44679</v>
      </c>
      <c r="D5" s="29">
        <v>44643</v>
      </c>
      <c r="E5" s="30" t="s">
        <v>27</v>
      </c>
      <c r="F5" s="21" t="str">
        <f>IF(ISERROR(VLOOKUP(A5,DATA_OLSS!$A$3:$B$1465,1,0)),"TIDAK ADA","ADA")</f>
        <v>ADA</v>
      </c>
    </row>
    <row r="6" spans="1:6" ht="15" x14ac:dyDescent="0.2">
      <c r="A6" s="28" t="s">
        <v>28</v>
      </c>
      <c r="B6" s="28" t="s">
        <v>29</v>
      </c>
      <c r="C6" s="29">
        <v>44703</v>
      </c>
      <c r="D6" s="29">
        <v>44643</v>
      </c>
      <c r="E6" s="30" t="s">
        <v>30</v>
      </c>
      <c r="F6" s="21" t="str">
        <f>IF(ISERROR(VLOOKUP(A6,DATA_OLSS!$A$3:$B$1465,1,0)),"TIDAK ADA","ADA")</f>
        <v>ADA</v>
      </c>
    </row>
    <row r="7" spans="1:6" ht="15" x14ac:dyDescent="0.2">
      <c r="A7" s="28" t="s">
        <v>31</v>
      </c>
      <c r="B7" s="28" t="s">
        <v>26</v>
      </c>
      <c r="C7" s="29">
        <v>44679</v>
      </c>
      <c r="D7" s="29">
        <v>44643</v>
      </c>
      <c r="E7" s="30" t="s">
        <v>32</v>
      </c>
      <c r="F7" s="21" t="str">
        <f>IF(ISERROR(VLOOKUP(A7,DATA_OLSS!$A$3:$B$1465,1,0)),"TIDAK ADA","ADA")</f>
        <v>ADA</v>
      </c>
    </row>
    <row r="8" spans="1:6" ht="15" x14ac:dyDescent="0.2">
      <c r="A8" s="28" t="s">
        <v>33</v>
      </c>
      <c r="B8" s="28" t="s">
        <v>26</v>
      </c>
      <c r="C8" s="29">
        <v>44679</v>
      </c>
      <c r="D8" s="29">
        <v>44643</v>
      </c>
      <c r="E8" s="30" t="s">
        <v>34</v>
      </c>
      <c r="F8" s="21" t="str">
        <f>IF(ISERROR(VLOOKUP(A8,DATA_OLSS!$A$3:$B$1465,1,0)),"TIDAK ADA","ADA")</f>
        <v>ADA</v>
      </c>
    </row>
    <row r="9" spans="1:6" ht="15" x14ac:dyDescent="0.2">
      <c r="A9" s="28" t="s">
        <v>35</v>
      </c>
      <c r="B9" s="28" t="s">
        <v>36</v>
      </c>
      <c r="C9" s="29">
        <v>44703</v>
      </c>
      <c r="D9" s="29">
        <v>44643</v>
      </c>
      <c r="E9" s="30" t="s">
        <v>37</v>
      </c>
      <c r="F9" s="21" t="str">
        <f>IF(ISERROR(VLOOKUP(A9,DATA_OLSS!$A$3:$B$1465,1,0)),"TIDAK ADA","ADA")</f>
        <v>ADA</v>
      </c>
    </row>
    <row r="10" spans="1:6" ht="15" x14ac:dyDescent="0.2">
      <c r="A10" s="28" t="s">
        <v>38</v>
      </c>
      <c r="B10" s="28" t="s">
        <v>36</v>
      </c>
      <c r="C10" s="29">
        <v>44703</v>
      </c>
      <c r="D10" s="29">
        <v>44643</v>
      </c>
      <c r="E10" s="30" t="s">
        <v>39</v>
      </c>
      <c r="F10" s="21" t="str">
        <f>IF(ISERROR(VLOOKUP(A10,DATA_OLSS!$A$3:$B$1465,1,0)),"TIDAK ADA","ADA")</f>
        <v>ADA</v>
      </c>
    </row>
    <row r="11" spans="1:6" ht="15" x14ac:dyDescent="0.2">
      <c r="A11" s="28" t="s">
        <v>40</v>
      </c>
      <c r="B11" s="28" t="s">
        <v>36</v>
      </c>
      <c r="C11" s="29">
        <v>44705</v>
      </c>
      <c r="D11" s="29">
        <v>44643</v>
      </c>
      <c r="E11" s="30" t="s">
        <v>41</v>
      </c>
      <c r="F11" s="21" t="str">
        <f>IF(ISERROR(VLOOKUP(A11,DATA_OLSS!$A$3:$B$1465,1,0)),"TIDAK ADA","ADA")</f>
        <v>ADA</v>
      </c>
    </row>
    <row r="12" spans="1:6" ht="15" x14ac:dyDescent="0.2">
      <c r="A12" s="28" t="s">
        <v>42</v>
      </c>
      <c r="B12" s="28" t="s">
        <v>26</v>
      </c>
      <c r="C12" s="29">
        <v>44688</v>
      </c>
      <c r="D12" s="29">
        <v>44643</v>
      </c>
      <c r="E12" s="30" t="s">
        <v>43</v>
      </c>
      <c r="F12" s="21" t="str">
        <f>IF(ISERROR(VLOOKUP(A12,DATA_OLSS!$A$3:$B$1465,1,0)),"TIDAK ADA","ADA")</f>
        <v>ADA</v>
      </c>
    </row>
    <row r="13" spans="1:6" ht="15" x14ac:dyDescent="0.2">
      <c r="A13" s="28" t="s">
        <v>44</v>
      </c>
      <c r="B13" s="28" t="s">
        <v>36</v>
      </c>
      <c r="C13" s="29">
        <v>44704</v>
      </c>
      <c r="D13" s="29">
        <v>44643</v>
      </c>
      <c r="E13" s="30" t="s">
        <v>45</v>
      </c>
      <c r="F13" s="21" t="str">
        <f>IF(ISERROR(VLOOKUP(A13,DATA_OLSS!$A$3:$B$1465,1,0)),"TIDAK ADA","ADA")</f>
        <v>ADA</v>
      </c>
    </row>
    <row r="14" spans="1:6" ht="15" x14ac:dyDescent="0.2">
      <c r="A14" s="28" t="s">
        <v>46</v>
      </c>
      <c r="B14" s="28" t="s">
        <v>36</v>
      </c>
      <c r="C14" s="29">
        <v>44704</v>
      </c>
      <c r="D14" s="29">
        <v>44643</v>
      </c>
      <c r="E14" s="30" t="s">
        <v>47</v>
      </c>
      <c r="F14" s="21" t="str">
        <f>IF(ISERROR(VLOOKUP(A14,DATA_OLSS!$A$3:$B$1465,1,0)),"TIDAK ADA","ADA")</f>
        <v>ADA</v>
      </c>
    </row>
    <row r="15" spans="1:6" ht="15" x14ac:dyDescent="0.2">
      <c r="A15" s="28" t="s">
        <v>48</v>
      </c>
      <c r="B15" s="28" t="s">
        <v>36</v>
      </c>
      <c r="C15" s="29">
        <v>44704</v>
      </c>
      <c r="D15" s="29">
        <v>44643</v>
      </c>
      <c r="E15" s="30" t="s">
        <v>49</v>
      </c>
      <c r="F15" s="21" t="str">
        <f>IF(ISERROR(VLOOKUP(A15,DATA_OLSS!$A$3:$B$1465,1,0)),"TIDAK ADA","ADA")</f>
        <v>ADA</v>
      </c>
    </row>
    <row r="16" spans="1:6" ht="15" x14ac:dyDescent="0.2">
      <c r="A16" s="28" t="s">
        <v>50</v>
      </c>
      <c r="B16" s="28" t="s">
        <v>51</v>
      </c>
      <c r="C16" s="29">
        <v>44734</v>
      </c>
      <c r="D16" s="29">
        <v>44643</v>
      </c>
      <c r="E16" s="30" t="s">
        <v>52</v>
      </c>
      <c r="F16" s="21" t="str">
        <f>IF(ISERROR(VLOOKUP(A16,DATA_OLSS!$A$3:$B$1465,1,0)),"TIDAK ADA","ADA")</f>
        <v>ADA</v>
      </c>
    </row>
    <row r="17" spans="1:6" ht="15" x14ac:dyDescent="0.2">
      <c r="A17" s="28" t="s">
        <v>53</v>
      </c>
      <c r="B17" s="28" t="s">
        <v>54</v>
      </c>
      <c r="C17" s="29">
        <v>44673</v>
      </c>
      <c r="D17" s="29">
        <v>44643</v>
      </c>
      <c r="E17" s="30" t="s">
        <v>55</v>
      </c>
      <c r="F17" s="21" t="str">
        <f>IF(ISERROR(VLOOKUP(A17,DATA_OLSS!$A$3:$B$1465,1,0)),"TIDAK ADA","ADA")</f>
        <v>ADA</v>
      </c>
    </row>
    <row r="18" spans="1:6" ht="15" x14ac:dyDescent="0.2">
      <c r="A18" s="28" t="s">
        <v>56</v>
      </c>
      <c r="B18" s="28" t="s">
        <v>54</v>
      </c>
      <c r="C18" s="29">
        <v>44673</v>
      </c>
      <c r="D18" s="29">
        <v>44643</v>
      </c>
      <c r="E18" s="30" t="s">
        <v>57</v>
      </c>
      <c r="F18" s="21" t="str">
        <f>IF(ISERROR(VLOOKUP(A18,DATA_OLSS!$A$3:$B$1465,1,0)),"TIDAK ADA","ADA")</f>
        <v>ADA</v>
      </c>
    </row>
    <row r="19" spans="1:6" ht="15" x14ac:dyDescent="0.2">
      <c r="A19" s="28" t="s">
        <v>58</v>
      </c>
      <c r="B19" s="28" t="s">
        <v>18</v>
      </c>
      <c r="C19" s="29">
        <v>44657</v>
      </c>
      <c r="D19" s="29">
        <v>44643</v>
      </c>
      <c r="E19" s="30" t="s">
        <v>59</v>
      </c>
      <c r="F19" s="21" t="str">
        <f>IF(ISERROR(VLOOKUP(A19,DATA_OLSS!$A$3:$B$1465,1,0)),"TIDAK ADA","ADA")</f>
        <v>ADA</v>
      </c>
    </row>
    <row r="20" spans="1:6" ht="15" x14ac:dyDescent="0.2">
      <c r="A20" s="28" t="s">
        <v>60</v>
      </c>
      <c r="B20" s="28" t="s">
        <v>16</v>
      </c>
      <c r="C20" s="29">
        <v>44718</v>
      </c>
      <c r="D20" s="29">
        <v>44643</v>
      </c>
      <c r="E20" s="30" t="s">
        <v>61</v>
      </c>
      <c r="F20" s="21" t="str">
        <f>IF(ISERROR(VLOOKUP(A20,DATA_OLSS!$A$3:$B$1465,1,0)),"TIDAK ADA","ADA")</f>
        <v>ADA</v>
      </c>
    </row>
    <row r="21" spans="1:6" ht="15" x14ac:dyDescent="0.2">
      <c r="A21" s="28" t="s">
        <v>62</v>
      </c>
      <c r="B21" s="28" t="s">
        <v>16</v>
      </c>
      <c r="C21" s="29">
        <v>44718</v>
      </c>
      <c r="D21" s="29">
        <v>44643</v>
      </c>
      <c r="E21" s="30" t="s">
        <v>63</v>
      </c>
      <c r="F21" s="21" t="str">
        <f>IF(ISERROR(VLOOKUP(A21,DATA_OLSS!$A$3:$B$1465,1,0)),"TIDAK ADA","ADA")</f>
        <v>ADA</v>
      </c>
    </row>
    <row r="22" spans="1:6" ht="15" x14ac:dyDescent="0.2">
      <c r="A22" s="28" t="s">
        <v>64</v>
      </c>
      <c r="B22" s="28" t="s">
        <v>65</v>
      </c>
      <c r="C22" s="29">
        <v>44705</v>
      </c>
      <c r="D22" s="29">
        <v>44643</v>
      </c>
      <c r="E22" s="30" t="s">
        <v>66</v>
      </c>
      <c r="F22" s="21" t="str">
        <f>IF(ISERROR(VLOOKUP(A22,DATA_OLSS!$A$3:$B$1465,1,0)),"TIDAK ADA","ADA")</f>
        <v>ADA</v>
      </c>
    </row>
    <row r="23" spans="1:6" ht="15" x14ac:dyDescent="0.2">
      <c r="A23" s="28" t="s">
        <v>67</v>
      </c>
      <c r="B23" s="28" t="s">
        <v>65</v>
      </c>
      <c r="C23" s="29">
        <v>44705</v>
      </c>
      <c r="D23" s="29">
        <v>44643</v>
      </c>
      <c r="E23" s="30" t="s">
        <v>68</v>
      </c>
      <c r="F23" s="21" t="str">
        <f>IF(ISERROR(VLOOKUP(A23,DATA_OLSS!$A$3:$B$1465,1,0)),"TIDAK ADA","ADA")</f>
        <v>ADA</v>
      </c>
    </row>
    <row r="24" spans="1:6" ht="15" x14ac:dyDescent="0.2">
      <c r="A24" s="28" t="s">
        <v>69</v>
      </c>
      <c r="B24" s="28" t="s">
        <v>65</v>
      </c>
      <c r="C24" s="29">
        <v>44705</v>
      </c>
      <c r="D24" s="29">
        <v>44643</v>
      </c>
      <c r="E24" s="30" t="s">
        <v>70</v>
      </c>
      <c r="F24" s="21" t="str">
        <f>IF(ISERROR(VLOOKUP(A24,DATA_OLSS!$A$3:$B$1465,1,0)),"TIDAK ADA","ADA")</f>
        <v>ADA</v>
      </c>
    </row>
    <row r="25" spans="1:6" ht="15" x14ac:dyDescent="0.2">
      <c r="A25" s="28" t="s">
        <v>71</v>
      </c>
      <c r="B25" s="28" t="s">
        <v>72</v>
      </c>
      <c r="C25" s="29">
        <v>44690</v>
      </c>
      <c r="D25" s="29">
        <v>44643</v>
      </c>
      <c r="E25" s="30" t="s">
        <v>73</v>
      </c>
      <c r="F25" s="21" t="str">
        <f>IF(ISERROR(VLOOKUP(A25,DATA_OLSS!$A$3:$B$1465,1,0)),"TIDAK ADA","ADA")</f>
        <v>ADA</v>
      </c>
    </row>
    <row r="26" spans="1:6" ht="15" x14ac:dyDescent="0.2">
      <c r="A26" s="28" t="s">
        <v>74</v>
      </c>
      <c r="B26" s="28" t="s">
        <v>75</v>
      </c>
      <c r="C26" s="29">
        <v>44703</v>
      </c>
      <c r="D26" s="29">
        <v>44643</v>
      </c>
      <c r="E26" s="30" t="s">
        <v>76</v>
      </c>
      <c r="F26" s="21" t="str">
        <f>IF(ISERROR(VLOOKUP(A26,DATA_OLSS!$A$3:$B$1465,1,0)),"TIDAK ADA","ADA")</f>
        <v>ADA</v>
      </c>
    </row>
    <row r="27" spans="1:6" ht="15" x14ac:dyDescent="0.2">
      <c r="A27" s="28" t="s">
        <v>77</v>
      </c>
      <c r="B27" s="28" t="s">
        <v>78</v>
      </c>
      <c r="C27" s="29">
        <v>44733</v>
      </c>
      <c r="D27" s="29">
        <v>44643</v>
      </c>
      <c r="E27" s="30" t="s">
        <v>79</v>
      </c>
      <c r="F27" s="21" t="str">
        <f>IF(ISERROR(VLOOKUP(A27,DATA_OLSS!$A$3:$B$1465,1,0)),"TIDAK ADA","ADA")</f>
        <v>ADA</v>
      </c>
    </row>
    <row r="28" spans="1:6" ht="15" x14ac:dyDescent="0.2">
      <c r="A28" s="28" t="s">
        <v>80</v>
      </c>
      <c r="B28" s="28" t="s">
        <v>81</v>
      </c>
      <c r="C28" s="29">
        <v>44703</v>
      </c>
      <c r="D28" s="29">
        <v>44643</v>
      </c>
      <c r="E28" s="30" t="s">
        <v>82</v>
      </c>
      <c r="F28" s="21" t="str">
        <f>IF(ISERROR(VLOOKUP(A28,DATA_OLSS!$A$3:$B$1465,1,0)),"TIDAK ADA","ADA")</f>
        <v>ADA</v>
      </c>
    </row>
    <row r="29" spans="1:6" ht="15" x14ac:dyDescent="0.2">
      <c r="A29" s="28" t="s">
        <v>83</v>
      </c>
      <c r="B29" s="28" t="s">
        <v>84</v>
      </c>
      <c r="C29" s="29">
        <v>44705</v>
      </c>
      <c r="D29" s="29">
        <v>44643</v>
      </c>
      <c r="E29" s="30" t="s">
        <v>85</v>
      </c>
      <c r="F29" s="21" t="str">
        <f>IF(ISERROR(VLOOKUP(A29,DATA_OLSS!$A$3:$B$1465,1,0)),"TIDAK ADA","ADA")</f>
        <v>ADA</v>
      </c>
    </row>
    <row r="30" spans="1:6" ht="15" x14ac:dyDescent="0.2">
      <c r="A30" s="28" t="s">
        <v>86</v>
      </c>
      <c r="B30" s="28" t="s">
        <v>87</v>
      </c>
      <c r="C30" s="29">
        <v>44673</v>
      </c>
      <c r="D30" s="29">
        <v>44643</v>
      </c>
      <c r="E30" s="30" t="s">
        <v>88</v>
      </c>
      <c r="F30" s="21" t="str">
        <f>IF(ISERROR(VLOOKUP(A30,DATA_OLSS!$A$3:$B$1465,1,0)),"TIDAK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0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19</v>
      </c>
      <c r="B3" s="8" t="s">
        <v>20</v>
      </c>
      <c r="C3" s="20">
        <v>44616</v>
      </c>
      <c r="D3" s="20">
        <v>44643</v>
      </c>
      <c r="E3" s="20">
        <v>44687</v>
      </c>
      <c r="F3" s="8" t="s">
        <v>21</v>
      </c>
    </row>
    <row r="4" spans="1:6" x14ac:dyDescent="0.2">
      <c r="A4" s="8" t="s">
        <v>22</v>
      </c>
      <c r="B4" s="8" t="s">
        <v>23</v>
      </c>
      <c r="C4" s="20">
        <v>44616</v>
      </c>
      <c r="D4" s="20">
        <v>44643</v>
      </c>
      <c r="E4" s="20">
        <v>44673</v>
      </c>
      <c r="F4" s="8" t="s">
        <v>24</v>
      </c>
    </row>
    <row r="5" spans="1:6" x14ac:dyDescent="0.2">
      <c r="A5" s="8" t="s">
        <v>25</v>
      </c>
      <c r="B5" s="8" t="s">
        <v>17</v>
      </c>
      <c r="C5" s="20">
        <v>44616</v>
      </c>
      <c r="D5" s="20">
        <v>44643</v>
      </c>
      <c r="E5" s="20">
        <v>44679</v>
      </c>
      <c r="F5" s="8" t="s">
        <v>27</v>
      </c>
    </row>
    <row r="6" spans="1:6" x14ac:dyDescent="0.2">
      <c r="A6" s="8" t="s">
        <v>28</v>
      </c>
      <c r="B6" s="8" t="s">
        <v>89</v>
      </c>
      <c r="C6" s="20">
        <v>44616</v>
      </c>
      <c r="D6" s="20">
        <v>44643</v>
      </c>
      <c r="E6" s="20">
        <v>44703</v>
      </c>
      <c r="F6" s="8" t="s">
        <v>30</v>
      </c>
    </row>
    <row r="7" spans="1:6" x14ac:dyDescent="0.2">
      <c r="A7" s="8" t="s">
        <v>31</v>
      </c>
      <c r="B7" s="8" t="s">
        <v>17</v>
      </c>
      <c r="C7" s="20">
        <v>44616</v>
      </c>
      <c r="D7" s="20">
        <v>44643</v>
      </c>
      <c r="E7" s="20">
        <v>44679</v>
      </c>
      <c r="F7" s="8" t="s">
        <v>32</v>
      </c>
    </row>
    <row r="8" spans="1:6" x14ac:dyDescent="0.2">
      <c r="A8" s="8" t="s">
        <v>33</v>
      </c>
      <c r="B8" s="8" t="s">
        <v>17</v>
      </c>
      <c r="C8" s="20">
        <v>44616</v>
      </c>
      <c r="D8" s="20">
        <v>44643</v>
      </c>
      <c r="E8" s="20">
        <v>44679</v>
      </c>
      <c r="F8" s="8" t="s">
        <v>34</v>
      </c>
    </row>
    <row r="9" spans="1:6" x14ac:dyDescent="0.2">
      <c r="A9" s="8" t="s">
        <v>35</v>
      </c>
      <c r="B9" s="8" t="s">
        <v>15</v>
      </c>
      <c r="C9" s="20">
        <v>44616</v>
      </c>
      <c r="D9" s="20">
        <v>44643</v>
      </c>
      <c r="E9" s="20">
        <v>44703</v>
      </c>
      <c r="F9" s="8" t="s">
        <v>37</v>
      </c>
    </row>
    <row r="10" spans="1:6" x14ac:dyDescent="0.2">
      <c r="A10" s="8" t="s">
        <v>38</v>
      </c>
      <c r="B10" s="8" t="s">
        <v>15</v>
      </c>
      <c r="C10" s="20">
        <v>44616</v>
      </c>
      <c r="D10" s="20">
        <v>44643</v>
      </c>
      <c r="E10" s="20">
        <v>44703</v>
      </c>
      <c r="F10" s="8" t="s">
        <v>39</v>
      </c>
    </row>
    <row r="11" spans="1:6" x14ac:dyDescent="0.2">
      <c r="A11" s="8" t="s">
        <v>40</v>
      </c>
      <c r="B11" s="8" t="s">
        <v>15</v>
      </c>
      <c r="C11" s="20">
        <v>44616</v>
      </c>
      <c r="D11" s="20">
        <v>44643</v>
      </c>
      <c r="E11" s="20">
        <v>44705</v>
      </c>
      <c r="F11" s="8" t="s">
        <v>41</v>
      </c>
    </row>
    <row r="12" spans="1:6" x14ac:dyDescent="0.2">
      <c r="A12" s="8" t="s">
        <v>42</v>
      </c>
      <c r="B12" s="8" t="s">
        <v>17</v>
      </c>
      <c r="C12" s="20">
        <v>44616</v>
      </c>
      <c r="D12" s="20">
        <v>44643</v>
      </c>
      <c r="E12" s="20">
        <v>44688</v>
      </c>
      <c r="F12" s="8" t="s">
        <v>43</v>
      </c>
    </row>
    <row r="13" spans="1:6" x14ac:dyDescent="0.2">
      <c r="A13" s="8" t="s">
        <v>44</v>
      </c>
      <c r="B13" s="8" t="s">
        <v>15</v>
      </c>
      <c r="C13" s="20">
        <v>44616</v>
      </c>
      <c r="D13" s="20">
        <v>44643</v>
      </c>
      <c r="E13" s="20">
        <v>44704</v>
      </c>
      <c r="F13" s="8" t="s">
        <v>45</v>
      </c>
    </row>
    <row r="14" spans="1:6" x14ac:dyDescent="0.2">
      <c r="A14" s="8" t="s">
        <v>46</v>
      </c>
      <c r="B14" s="8" t="s">
        <v>15</v>
      </c>
      <c r="C14" s="20">
        <v>44616</v>
      </c>
      <c r="D14" s="20">
        <v>44643</v>
      </c>
      <c r="E14" s="20">
        <v>44704</v>
      </c>
      <c r="F14" s="8" t="s">
        <v>47</v>
      </c>
    </row>
    <row r="15" spans="1:6" x14ac:dyDescent="0.2">
      <c r="A15" s="8" t="s">
        <v>48</v>
      </c>
      <c r="B15" s="8" t="s">
        <v>15</v>
      </c>
      <c r="C15" s="20">
        <v>44616</v>
      </c>
      <c r="D15" s="20">
        <v>44643</v>
      </c>
      <c r="E15" s="20">
        <v>44704</v>
      </c>
      <c r="F15" s="8" t="s">
        <v>49</v>
      </c>
    </row>
    <row r="16" spans="1:6" x14ac:dyDescent="0.2">
      <c r="A16" s="8" t="s">
        <v>50</v>
      </c>
      <c r="B16" s="8" t="s">
        <v>51</v>
      </c>
      <c r="C16" s="20">
        <v>44616</v>
      </c>
      <c r="D16" s="20">
        <v>44643</v>
      </c>
      <c r="E16" s="20">
        <v>44734</v>
      </c>
      <c r="F16" s="8" t="s">
        <v>52</v>
      </c>
    </row>
    <row r="17" spans="1:6" x14ac:dyDescent="0.2">
      <c r="A17" s="8" t="s">
        <v>53</v>
      </c>
      <c r="B17" s="8" t="s">
        <v>90</v>
      </c>
      <c r="C17" s="20">
        <v>44616</v>
      </c>
      <c r="D17" s="20">
        <v>44643</v>
      </c>
      <c r="E17" s="20">
        <v>44673</v>
      </c>
      <c r="F17" s="8" t="s">
        <v>55</v>
      </c>
    </row>
    <row r="18" spans="1:6" x14ac:dyDescent="0.2">
      <c r="A18" s="8" t="s">
        <v>56</v>
      </c>
      <c r="B18" s="8" t="s">
        <v>90</v>
      </c>
      <c r="C18" s="20">
        <v>44616</v>
      </c>
      <c r="D18" s="20">
        <v>44643</v>
      </c>
      <c r="E18" s="20">
        <v>44673</v>
      </c>
      <c r="F18" s="8" t="s">
        <v>57</v>
      </c>
    </row>
    <row r="19" spans="1:6" x14ac:dyDescent="0.2">
      <c r="A19" s="8" t="s">
        <v>58</v>
      </c>
      <c r="B19" s="8" t="s">
        <v>18</v>
      </c>
      <c r="C19" s="20">
        <v>44616</v>
      </c>
      <c r="D19" s="20">
        <v>44643</v>
      </c>
      <c r="E19" s="20">
        <v>44657</v>
      </c>
      <c r="F19" s="8" t="s">
        <v>59</v>
      </c>
    </row>
    <row r="20" spans="1:6" x14ac:dyDescent="0.2">
      <c r="A20" s="8" t="s">
        <v>60</v>
      </c>
      <c r="B20" s="8" t="s">
        <v>16</v>
      </c>
      <c r="C20" s="20">
        <v>44616</v>
      </c>
      <c r="D20" s="20">
        <v>44643</v>
      </c>
      <c r="E20" s="20">
        <v>44718</v>
      </c>
      <c r="F20" s="8" t="s">
        <v>61</v>
      </c>
    </row>
    <row r="21" spans="1:6" x14ac:dyDescent="0.2">
      <c r="A21" s="8" t="s">
        <v>62</v>
      </c>
      <c r="B21" s="8" t="s">
        <v>16</v>
      </c>
      <c r="C21" s="20">
        <v>44616</v>
      </c>
      <c r="D21" s="20">
        <v>44643</v>
      </c>
      <c r="E21" s="20">
        <v>44718</v>
      </c>
      <c r="F21" s="8" t="s">
        <v>63</v>
      </c>
    </row>
    <row r="22" spans="1:6" x14ac:dyDescent="0.2">
      <c r="A22" s="8" t="s">
        <v>64</v>
      </c>
      <c r="B22" s="8" t="s">
        <v>65</v>
      </c>
      <c r="C22" s="20">
        <v>44616</v>
      </c>
      <c r="D22" s="20">
        <v>44643</v>
      </c>
      <c r="E22" s="20">
        <v>44705</v>
      </c>
      <c r="F22" s="8" t="s">
        <v>66</v>
      </c>
    </row>
    <row r="23" spans="1:6" x14ac:dyDescent="0.2">
      <c r="A23" s="8" t="s">
        <v>67</v>
      </c>
      <c r="B23" s="8" t="s">
        <v>65</v>
      </c>
      <c r="C23" s="20">
        <v>44616</v>
      </c>
      <c r="D23" s="20">
        <v>44643</v>
      </c>
      <c r="E23" s="20">
        <v>44705</v>
      </c>
      <c r="F23" s="8" t="s">
        <v>68</v>
      </c>
    </row>
    <row r="24" spans="1:6" x14ac:dyDescent="0.2">
      <c r="A24" s="8" t="s">
        <v>69</v>
      </c>
      <c r="B24" s="8" t="s">
        <v>65</v>
      </c>
      <c r="C24" s="20">
        <v>44616</v>
      </c>
      <c r="D24" s="20">
        <v>44643</v>
      </c>
      <c r="E24" s="20">
        <v>44705</v>
      </c>
      <c r="F24" s="8" t="s">
        <v>70</v>
      </c>
    </row>
    <row r="25" spans="1:6" x14ac:dyDescent="0.2">
      <c r="A25" s="8" t="s">
        <v>71</v>
      </c>
      <c r="B25" s="8" t="s">
        <v>72</v>
      </c>
      <c r="C25" s="20">
        <v>44616</v>
      </c>
      <c r="D25" s="20">
        <v>44643</v>
      </c>
      <c r="E25" s="20">
        <v>44690</v>
      </c>
      <c r="F25" s="8" t="s">
        <v>73</v>
      </c>
    </row>
    <row r="26" spans="1:6" x14ac:dyDescent="0.2">
      <c r="A26" s="8" t="s">
        <v>74</v>
      </c>
      <c r="B26" s="8" t="s">
        <v>91</v>
      </c>
      <c r="C26" s="20">
        <v>44616</v>
      </c>
      <c r="D26" s="20">
        <v>44643</v>
      </c>
      <c r="E26" s="20">
        <v>44703</v>
      </c>
      <c r="F26" s="8" t="s">
        <v>76</v>
      </c>
    </row>
    <row r="27" spans="1:6" x14ac:dyDescent="0.2">
      <c r="A27" s="8" t="s">
        <v>77</v>
      </c>
      <c r="B27" s="8" t="s">
        <v>78</v>
      </c>
      <c r="C27" s="20">
        <v>44616</v>
      </c>
      <c r="D27" s="20">
        <v>44643</v>
      </c>
      <c r="E27" s="20">
        <v>44733</v>
      </c>
      <c r="F27" s="8" t="s">
        <v>79</v>
      </c>
    </row>
    <row r="28" spans="1:6" x14ac:dyDescent="0.2">
      <c r="A28" s="8" t="s">
        <v>80</v>
      </c>
      <c r="B28" s="8" t="s">
        <v>81</v>
      </c>
      <c r="C28" s="20">
        <v>44616</v>
      </c>
      <c r="D28" s="20">
        <v>44643</v>
      </c>
      <c r="E28" s="20">
        <v>44703</v>
      </c>
      <c r="F28" s="8" t="s">
        <v>82</v>
      </c>
    </row>
    <row r="29" spans="1:6" x14ac:dyDescent="0.2">
      <c r="A29" s="8" t="s">
        <v>83</v>
      </c>
      <c r="B29" s="8" t="s">
        <v>92</v>
      </c>
      <c r="C29" s="20">
        <v>44616</v>
      </c>
      <c r="D29" s="20">
        <v>44643</v>
      </c>
      <c r="E29" s="20">
        <v>44705</v>
      </c>
      <c r="F29" s="8" t="s">
        <v>85</v>
      </c>
    </row>
    <row r="30" spans="1:6" x14ac:dyDescent="0.2">
      <c r="A30" s="8" t="s">
        <v>86</v>
      </c>
      <c r="B30" s="8" t="s">
        <v>93</v>
      </c>
      <c r="C30" s="20">
        <v>44616</v>
      </c>
      <c r="D30" s="20">
        <v>44643</v>
      </c>
      <c r="E30" s="20">
        <v>44673</v>
      </c>
      <c r="F30" s="8" t="s">
        <v>88</v>
      </c>
    </row>
    <row r="31" spans="1:6" x14ac:dyDescent="0.2">
      <c r="A31" s="8"/>
      <c r="B31" s="8"/>
      <c r="F31" s="8"/>
    </row>
    <row r="32" spans="1:6" x14ac:dyDescent="0.2">
      <c r="A32" s="8"/>
      <c r="B32" s="8"/>
      <c r="F32" s="8"/>
    </row>
    <row r="33" spans="1:6" x14ac:dyDescent="0.2">
      <c r="A33" s="8"/>
      <c r="B33" s="8"/>
      <c r="F33" s="8"/>
    </row>
    <row r="34" spans="1:6" x14ac:dyDescent="0.2">
      <c r="A34" s="8"/>
      <c r="B34" s="8"/>
      <c r="F34" s="8"/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x14ac:dyDescent="0.2">
      <c r="A54" s="8"/>
      <c r="B54" s="8"/>
      <c r="F54" s="8"/>
    </row>
    <row r="55" spans="1:6" x14ac:dyDescent="0.2">
      <c r="A55" s="8"/>
      <c r="B55" s="8"/>
      <c r="F55" s="8"/>
    </row>
    <row r="56" spans="1:6" x14ac:dyDescent="0.2">
      <c r="A56" s="8"/>
      <c r="B56" s="8"/>
      <c r="F56" s="8"/>
    </row>
    <row r="57" spans="1:6" x14ac:dyDescent="0.2">
      <c r="A57" s="8"/>
      <c r="B57" s="8"/>
      <c r="F57" s="8"/>
    </row>
    <row r="58" spans="1:6" x14ac:dyDescent="0.2">
      <c r="A58" s="8"/>
      <c r="B58" s="8"/>
      <c r="F58" s="8"/>
    </row>
    <row r="59" spans="1:6" x14ac:dyDescent="0.2">
      <c r="A59" s="8"/>
      <c r="B59" s="8"/>
      <c r="F59" s="8"/>
    </row>
    <row r="60" spans="1:6" x14ac:dyDescent="0.2">
      <c r="A60" s="8"/>
      <c r="B60" s="8"/>
      <c r="F60" s="8"/>
    </row>
    <row r="61" spans="1:6" x14ac:dyDescent="0.2">
      <c r="A61" s="8"/>
      <c r="B61" s="8"/>
      <c r="F61" s="8"/>
    </row>
    <row r="62" spans="1:6" x14ac:dyDescent="0.2">
      <c r="A62" s="8"/>
      <c r="B62" s="8"/>
      <c r="F62" s="8"/>
    </row>
    <row r="63" spans="1:6" x14ac:dyDescent="0.2">
      <c r="A63" s="8"/>
      <c r="B63" s="8"/>
      <c r="F63" s="8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44643</v>
      </c>
      <c r="B4" s="7">
        <v>28</v>
      </c>
      <c r="D4" s="6">
        <v>44643</v>
      </c>
      <c r="E4" s="7">
        <v>28</v>
      </c>
      <c r="F4" s="7"/>
    </row>
    <row r="5" spans="1:6" x14ac:dyDescent="0.2">
      <c r="A5" s="6" t="s">
        <v>1</v>
      </c>
      <c r="B5" s="7">
        <v>28</v>
      </c>
      <c r="D5" s="6" t="s">
        <v>1</v>
      </c>
      <c r="E5" s="7">
        <v>28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44643</v>
      </c>
      <c r="H31" s="9">
        <f>GETPIVOTDATA("AGREEMENTNUMBER",$A$3,"DUE_DATE",DATE(YEAR(G31),MONTH(G31),DAY(G31)))</f>
        <v>28</v>
      </c>
      <c r="I31" s="9">
        <f>GETPIVOTDATA("AGREEMENTNUMBER",$D$3,"DUE_DATE",DATE(YEAR(G31),MONTH(G31),DAY(G31)))</f>
        <v>28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28</v>
      </c>
      <c r="I32" s="13">
        <f>SUM(I31:I31)</f>
        <v>28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2022-03-23T01:19:13Z</dcterms:modified>
</cp:coreProperties>
</file>