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321" documentId="13_ncr:1_{EADAA930-AF3D-45D5-9AF6-F3E5DF51314A}" xr6:coauthVersionLast="47" xr6:coauthVersionMax="47" xr10:uidLastSave="{9F29FAAA-17EA-4687-B65F-9BA1FF21A1C3}"/>
  <bookViews>
    <workbookView xWindow="-108" yWindow="-108" windowWidth="23256" windowHeight="12576" firstSheet="2" activeTab="4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18" sheetId="10" r:id="rId4"/>
    <sheet name="EVD_FIN 01-02" sheetId="9" r:id="rId5"/>
  </sheets>
  <externalReferences>
    <externalReference r:id="rId6"/>
    <externalReference r:id="rId7"/>
    <externalReference r:id="rId8"/>
  </externalReferences>
  <definedNames>
    <definedName name="_1Regressio" hidden="1">'[1]#REF'!#REF!</definedName>
    <definedName name="_Fill" localSheetId="3" hidden="1">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localSheetId="3" hidden="1">#REF!</definedName>
    <definedName name="_Regression_X" hidden="1">#REF!</definedName>
    <definedName name="_Sort" hidden="1">[2]会社情報!#REF!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あああ" localSheetId="3" hidden="1">#REF!</definedName>
    <definedName name="あああ" hidden="1">#REF!</definedName>
    <definedName name="くま" localSheetId="3" hidden="1">#REF!</definedName>
    <definedName name="くま" hidden="1">#REF!</definedName>
    <definedName name="中間成果物" localSheetId="3" hidden="1">#REF!</definedName>
    <definedName name="中間成果物" hidden="1">#REF!</definedName>
    <definedName name="指摘種別">[3]指摘種別一覧!$D$5:$D$12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<sst xmlns="http://schemas.openxmlformats.org/spreadsheetml/2006/main" count="329" uniqueCount="215">
  <si>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</si>
  <si>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</si>
  <si>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</si>
  <si>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</si>
  <si>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</si>
  <si>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</si>
  <si>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</si>
  <si>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</si>
  <si>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</si>
  <si>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</si>
  <si>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</si>
  <si>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</si>
  <si>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</si>
  <si>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</si>
  <si>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</si>
  <si>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</si>
  <si>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</si>
  <si>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</si>
  <si>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</si>
  <si>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</si>
  <si>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</si>
  <si>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</si>
  <si>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</si>
  <si>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</si>
  <si>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</si>
  <si>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</si>
  <si>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</si>
  <si>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</si>
  <si>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</si>
  <si>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</si>
  <si>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</si>
  <si>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</si>
  <si>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</si>
  <si>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</si>
  <si>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</si>
  <si>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</si>
  <si>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</si>
  <si>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</si>
  <si>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</si>
  <si>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</si>
  <si>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</si>
  <si>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</si>
  <si>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</si>
  <si>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</si>
  <si>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</si>
  <si>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</si>
  <si>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</si>
  <si>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</si>
  <si>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</si>
  <si>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</si>
  <si>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</si>
  <si>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</si>
  <si>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</si>
  <si>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</si>
  <si>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</si>
  <si>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</si>
  <si>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</si>
  <si>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</si>
  <si>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</si>
  <si>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</si>
  <si>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</si>
  <si>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</si>
  <si>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</si>
  <si>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</si>
  <si>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</si>
  <si>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</si>
  <si>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</si>
  <si>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</si>
  <si>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</si>
  <si>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</si>
  <si>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</si>
  <si>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</si>
  <si>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</si>
  <si>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</si>
  <si>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</si>
  <si>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</si>
  <si>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</si>
  <si>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</si>
  <si>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</si>
  <si>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</si>
  <si>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</si>
  <si>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</si>
  <si>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</si>
  <si>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</si>
  <si>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</si>
  <si>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</si>
  <si>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</si>
  <si>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</si>
  <si>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</si>
  <si>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</si>
  <si>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</si>
  <si>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</si>
  <si>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</si>
  <si>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</si>
  <si>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</si>
  <si>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</si>
  <si>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</si>
  <si>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UAT FIN01-02 Voucher Request</t>
  </si>
  <si>
    <t>Business Line</t>
  </si>
  <si>
    <t>Operating Lease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</si>
  <si>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</si>
  <si>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</si>
  <si>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</si>
  <si>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</si>
  <si>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</si>
  <si>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</si>
  <si>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</si>
  <si>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</si>
  <si>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</si>
  <si>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</si>
  <si>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</si>
  <si>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</si>
  <si>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1. Masuk ke Modul Finance
2. Menu Voucher Request - Received Request</t>
  </si>
  <si>
    <t>1. Berhasil masuk ke tampilan Received Request List
2. Field dan button berfungsi dengan baik</t>
  </si>
  <si>
    <t>1. Pilih cabang
2. Pilih data receive dengan status Hold</t>
  </si>
  <si>
    <t>1. Data yang ditampilkan sesuai dengan hasil pencarian
2. Button Proceed &amp; Cancel hanya muncul pada data receive request dengan status Hold</t>
  </si>
  <si>
    <t>1. Checklist data receive request untuk memilih data yang akan diproses
2. Klik Proceed</t>
  </si>
  <si>
    <t>1. Data yang diproceed statusnya berubah menjadi On Process
2. Data penerimaan transaksi dari modul lain masuk ke Received Confirm</t>
  </si>
  <si>
    <t>1. Masuk ke menu Voucher Request - submenu Received Confirm
2. Cari data Received yang sudah direquest (status: Hold)
3. Klik detail</t>
  </si>
  <si>
    <t>1. Data yang ditampilkan sesuai dengan hasil pencarian
2. Checker dapat masuk ke halaman Received Confirm Info</t>
  </si>
  <si>
    <t>1. Lengkapi data pada Received Confirm Info
2. Cek detail penerimaan pada Transaction List
3. Klik Paid</t>
  </si>
  <si>
    <t>1. Muncul validasi jika ada data wajib yang tidak dilengkapi
2. Field dan button berfungsi dengan baik
3. Received Confirm statusnya akan berubah menjadi Paid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</si>
  <si>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</si>
  <si>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</si>
  <si>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</si>
  <si>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</si>
  <si>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</si>
  <si>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</si>
  <si>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</si>
  <si>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</si>
  <si>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</si>
  <si>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</si>
  <si>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</si>
  <si>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</si>
  <si>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</si>
  <si>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</si>
  <si>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</si>
  <si>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</si>
  <si>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</si>
  <si>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</si>
  <si>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</si>
  <si>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</si>
  <si>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</si>
  <si>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</si>
  <si>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</si>
  <si>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</si>
  <si>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</si>
  <si>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</si>
  <si>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</si>
  <si>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</si>
  <si>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</si>
  <si>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</si>
  <si>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</si>
  <si>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</si>
  <si>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</si>
  <si>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</si>
  <si>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</si>
  <si>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</si>
  <si>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</si>
  <si>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</si>
  <si>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</si>
  <si>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</si>
  <si>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</si>
  <si>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</si>
  <si>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</si>
  <si>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</si>
  <si>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</si>
  <si>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</si>
  <si>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</si>
  <si>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</si>
  <si>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</si>
  <si>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</si>
  <si>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</si>
  <si>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</si>
  <si>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</si>
  <si>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</si>
  <si>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</si>
  <si>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</si>
  <si>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</si>
  <si>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COP</t>
  </si>
  <si>
    <t>30 Hari</t>
  </si>
  <si>
    <t xml:space="preserve">Vehicle </t>
  </si>
  <si>
    <t>Used</t>
  </si>
  <si>
    <t>Honda CRV Turbo Prestige</t>
  </si>
  <si>
    <t>Non-Mistubishi</t>
  </si>
  <si>
    <t>Single Asset</t>
  </si>
  <si>
    <t>Without Karoseri</t>
  </si>
  <si>
    <t xml:space="preserve">Rp-   </t>
  </si>
  <si>
    <t>Pilih Kontrak Baru</t>
  </si>
  <si>
    <t>YES</t>
  </si>
  <si>
    <t>Single Supplier</t>
  </si>
  <si>
    <t>Buy</t>
  </si>
  <si>
    <t>Lease</t>
  </si>
  <si>
    <t>Same Agreement</t>
  </si>
  <si>
    <t>Full Delivery</t>
  </si>
  <si>
    <t>Extension</t>
  </si>
  <si>
    <t>Dengan perluasan</t>
  </si>
  <si>
    <t>Non-WAPU</t>
  </si>
  <si>
    <t>N/A</t>
  </si>
  <si>
    <t>Not Breakdown</t>
  </si>
  <si>
    <t>Not Maintenance</t>
  </si>
  <si>
    <t>Continue Rental</t>
  </si>
  <si>
    <t>3 Months</t>
  </si>
  <si>
    <t>Not Reimbursement</t>
  </si>
  <si>
    <t>Non-ET</t>
  </si>
  <si>
    <t>Per Agreement</t>
  </si>
  <si>
    <t>Somasi Asset Ditarik</t>
  </si>
  <si>
    <t>Test Case ID</t>
  </si>
  <si>
    <t>FIN01-02</t>
  </si>
  <si>
    <t>Test Case Summary</t>
  </si>
  <si>
    <t>Lakukan proses Receive request dan confirm</t>
  </si>
  <si>
    <t>Test Evidence</t>
  </si>
  <si>
    <t>Re-Test Evidence (if found Bug/Issue)</t>
  </si>
  <si>
    <t>Olivia Setiawan Sutiono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</si>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</sst>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3" fillId="0" borderId="0" xfId="0" applyFont="1"/>
    <xf numFmtId="0" fontId="2" fillId="0" borderId="0" xfId="0" applyFont="1" applyAlignment="1">
      <alignment horizontal="left"/>
    </xf>
    <xf numFmtId="0" fontId="14" fillId="8" borderId="1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9" fontId="16" fillId="0" borderId="1" xfId="0" applyNumberFormat="1" applyFont="1" applyBorder="1" applyAlignment="1">
      <alignment horizontal="left" vertical="top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8" fontId="16" fillId="0" borderId="1" xfId="0" applyNumberFormat="1" applyFont="1" applyBorder="1"/>
    <xf numFmtId="0" fontId="16" fillId="0" borderId="1" xfId="0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16" fontId="2" fillId="0" borderId="1" xfId="0" applyNumberFormat="1" applyFont="1" applyBorder="1" applyAlignment="1">
      <alignment horizontal="left" vertical="top" wrapText="1"/>
    </xf>
    <xf numFmtId="0" fontId="17" fillId="0" borderId="1" xfId="0" applyFont="1" applyBorder="1" applyAlignment="1">
      <alignment vertical="top" wrapText="1" readingOrder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4" fillId="8" borderId="17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5</xdr:row>
      <xdr:rowOff>623455</xdr:rowOff>
    </xdr:from>
    <xdr:to>
      <xdr:col>43</xdr:col>
      <xdr:colOff>80818</xdr:colOff>
      <xdr:row>24</xdr:row>
      <xdr:rowOff>23091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F87EB-7E75-AC2F-DD59-06BA5F6475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51" b="5029"/>
        <a:stretch/>
      </xdr:blipFill>
      <xdr:spPr>
        <a:xfrm>
          <a:off x="1619827" y="2147455"/>
          <a:ext cx="9740900" cy="5033818"/>
        </a:xfrm>
        <a:prstGeom prst="rect">
          <a:avLst/>
        </a:prstGeom>
      </xdr:spPr>
    </xdr:pic>
    <xdr:clientData/>
  </xdr:twoCellAnchor>
  <xdr:twoCellAnchor editAs="oneCell">
    <xdr:from>
      <xdr:col>2</xdr:col>
      <xdr:colOff>88846</xdr:colOff>
      <xdr:row>27</xdr:row>
      <xdr:rowOff>1340555</xdr:rowOff>
    </xdr:from>
    <xdr:to>
      <xdr:col>45</xdr:col>
      <xdr:colOff>105898</xdr:colOff>
      <xdr:row>28</xdr:row>
      <xdr:rowOff>682037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D59513-EF5D-3480-64DD-EADD995E5D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5311" b="7728"/>
        <a:stretch/>
      </xdr:blipFill>
      <xdr:spPr>
        <a:xfrm>
          <a:off x="1429402" y="9187901"/>
          <a:ext cx="10467113" cy="4531235"/>
        </a:xfrm>
        <a:prstGeom prst="rect">
          <a:avLst/>
        </a:prstGeom>
      </xdr:spPr>
    </xdr:pic>
    <xdr:clientData/>
  </xdr:twoCellAnchor>
  <xdr:twoCellAnchor editAs="oneCell">
    <xdr:from>
      <xdr:col>4</xdr:col>
      <xdr:colOff>70554</xdr:colOff>
      <xdr:row>50</xdr:row>
      <xdr:rowOff>33117</xdr:rowOff>
    </xdr:from>
    <xdr:to>
      <xdr:col>35</xdr:col>
      <xdr:colOff>129416</xdr:colOff>
      <xdr:row>70</xdr:row>
      <xdr:rowOff>39197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DC7A9-B440-C207-E597-C1618726AC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994" b="10427"/>
        <a:stretch/>
      </xdr:blipFill>
      <xdr:spPr>
        <a:xfrm>
          <a:off x="1897159" y="19827870"/>
          <a:ext cx="7592627" cy="3612253"/>
        </a:xfrm>
        <a:prstGeom prst="rect">
          <a:avLst/>
        </a:prstGeom>
      </xdr:spPr>
    </xdr:pic>
    <xdr:clientData/>
  </xdr:twoCellAnchor>
  <xdr:twoCellAnchor editAs="oneCell">
    <xdr:from>
      <xdr:col>2</xdr:col>
      <xdr:colOff>39197</xdr:colOff>
      <xdr:row>73</xdr:row>
      <xdr:rowOff>94074</xdr:rowOff>
    </xdr:from>
    <xdr:to>
      <xdr:col>38</xdr:col>
      <xdr:colOff>66701</xdr:colOff>
      <xdr:row>91</xdr:row>
      <xdr:rowOff>141112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E5AB00-4443-F303-DD05-69A9183F55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260"/>
        <a:stretch/>
      </xdr:blipFill>
      <xdr:spPr>
        <a:xfrm>
          <a:off x="1379753" y="24035926"/>
          <a:ext cx="8776392" cy="3292593"/>
        </a:xfrm>
        <a:prstGeom prst="rect">
          <a:avLst/>
        </a:prstGeom>
      </xdr:spPr>
    </xdr:pic>
    <xdr:clientData/>
  </xdr:twoCellAnchor>
  <xdr:twoCellAnchor editAs="oneCell">
    <xdr:from>
      <xdr:col>2</xdr:col>
      <xdr:colOff>15678</xdr:colOff>
      <xdr:row>95</xdr:row>
      <xdr:rowOff>70555</xdr:rowOff>
    </xdr:from>
    <xdr:to>
      <xdr:col>27</xdr:col>
      <xdr:colOff>219506</xdr:colOff>
      <xdr:row>111</xdr:row>
      <xdr:rowOff>180308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9104C5-B19D-CEAE-7964-A26BAFC25C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327" b="9890"/>
        <a:stretch/>
      </xdr:blipFill>
      <xdr:spPr>
        <a:xfrm>
          <a:off x="1356234" y="27979197"/>
          <a:ext cx="6279445" cy="29946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"/>
  <cols>
    <col min="1" max="1" width="6.44140625" bestFit="1" customWidth="1"/>
    <col min="2" max="2" width="17" bestFit="1" customWidth="1"/>
    <col min="3" max="3" width="6.44140625" bestFit="1" customWidth="1"/>
    <col min="4" max="4" width="49.44140625" bestFit="1" customWidth="1"/>
    <col min="5" max="5" width="66.21875" bestFit="1" customWidth="1"/>
    <col min="6" max="6" width="6.5546875" bestFit="1" customWidth="1"/>
  </cols>
  <sheetData>
    <row r="1" spans="1:12">
      <c r="A1" s="100" t="s">
        <v>0</v>
      </c>
      <c r="B1" s="1" t="s">
        <v>1</v>
      </c>
      <c r="C1" s="100" t="s">
        <v>2</v>
      </c>
      <c r="D1" s="1" t="s">
        <v>3</v>
      </c>
      <c r="E1" s="102" t="s">
        <v>4</v>
      </c>
      <c r="F1" s="104" t="s">
        <v>5</v>
      </c>
      <c r="G1" s="105"/>
      <c r="H1" s="99"/>
      <c r="I1" s="99"/>
      <c r="J1" s="99"/>
      <c r="K1" s="99"/>
      <c r="L1" s="99"/>
    </row>
    <row r="2" spans="1:12">
      <c r="A2" s="101"/>
      <c r="B2" s="2" t="s">
        <v>6</v>
      </c>
      <c r="C2" s="101"/>
      <c r="D2" s="2" t="s">
        <v>7</v>
      </c>
      <c r="E2" s="103"/>
      <c r="F2" s="103"/>
      <c r="G2" s="105"/>
      <c r="H2" s="99"/>
      <c r="I2" s="99"/>
      <c r="J2" s="99"/>
      <c r="K2" s="99"/>
      <c r="L2" s="9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4"/>
  <cols>
    <col min="1" max="1" width="4.5546875" customWidth="1"/>
    <col min="2" max="2" width="17" style="26" hidden="1" customWidth="1"/>
    <col min="3" max="3" width="5.44140625" style="37" customWidth="1"/>
    <col min="4" max="4" width="49.44140625" style="26" bestFit="1" customWidth="1"/>
    <col min="5" max="5" width="7.77734375" style="37" customWidth="1"/>
    <col min="6" max="6" width="42.44140625" customWidth="1"/>
  </cols>
  <sheetData>
    <row r="2" spans="2:6" s="34" customFormat="1" ht="15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39"/>
  <sheetViews>
    <sheetView zoomScale="80" zoomScaleNormal="80" workbookViewId="0">
      <selection activeCell="F9" sqref="F9"/>
    </sheetView>
  </sheetViews>
  <sheetFormatPr defaultRowHeight="14.4"/>
  <cols>
    <col min="1" max="1" width="19.5546875" customWidth="1"/>
    <col min="2" max="2" width="14.21875" customWidth="1"/>
    <col min="3" max="3" width="14.77734375" customWidth="1"/>
    <col min="4" max="4" width="15.21875" style="73" customWidth="1"/>
    <col min="5" max="5" width="57.21875" customWidth="1"/>
    <col min="6" max="6" width="57.21875" style="74" customWidth="1"/>
    <col min="7" max="13" width="19.5546875" customWidth="1"/>
  </cols>
  <sheetData>
    <row r="1" spans="1:15" ht="14.7" customHeight="1">
      <c r="A1" s="68" t="s">
        <v>94</v>
      </c>
      <c r="B1" s="106" t="s">
        <v>95</v>
      </c>
      <c r="C1" s="106"/>
      <c r="D1" s="106"/>
      <c r="E1" s="106"/>
      <c r="F1" s="106"/>
      <c r="G1" s="106"/>
      <c r="H1" s="106"/>
      <c r="I1" s="106"/>
      <c r="J1" s="75"/>
      <c r="K1" s="75"/>
      <c r="L1" s="75"/>
      <c r="M1" s="75"/>
      <c r="N1" s="61"/>
      <c r="O1" s="61"/>
    </row>
    <row r="2" spans="1:15" ht="29.25" customHeight="1">
      <c r="A2" s="68" t="s">
        <v>96</v>
      </c>
      <c r="B2" s="107" t="s">
        <v>97</v>
      </c>
      <c r="C2" s="107"/>
      <c r="D2" s="76" t="s">
        <v>98</v>
      </c>
      <c r="E2" s="77" t="s">
        <v>99</v>
      </c>
      <c r="F2" s="76" t="s">
        <v>100</v>
      </c>
      <c r="G2" s="77" t="s">
        <v>213</v>
      </c>
      <c r="H2" s="78" t="s">
        <v>101</v>
      </c>
      <c r="I2" s="77" t="s">
        <v>102</v>
      </c>
      <c r="N2" s="61"/>
      <c r="O2" s="61"/>
    </row>
    <row r="3" spans="1:15">
      <c r="A3" s="61"/>
      <c r="B3" s="61"/>
      <c r="C3" s="61">
        <f>MAX(C8:C99)</f>
        <v>45163</v>
      </c>
      <c r="D3" s="61">
        <f>COUNTA(D8:D99)</f>
        <v>2</v>
      </c>
      <c r="E3" s="61"/>
      <c r="F3" s="61"/>
      <c r="G3" s="61">
        <f>COUNTIF($G$8:$G$99,"OK")</f>
        <v>2</v>
      </c>
      <c r="H3" s="61">
        <f>COUNTIF($G$8:$G$99,"FAIL")</f>
        <v>0</v>
      </c>
      <c r="I3" s="61"/>
      <c r="J3" s="61"/>
      <c r="K3" s="61"/>
      <c r="L3" s="61"/>
      <c r="M3" s="61"/>
      <c r="N3" s="61"/>
      <c r="O3" s="61"/>
    </row>
    <row r="4" spans="1:15" s="71" customFormat="1">
      <c r="A4" s="68" t="s">
        <v>103</v>
      </c>
      <c r="B4" s="68" t="s">
        <v>104</v>
      </c>
      <c r="C4" s="66" t="s">
        <v>105</v>
      </c>
      <c r="D4" s="69" t="s">
        <v>106</v>
      </c>
      <c r="E4" s="68" t="s">
        <v>107</v>
      </c>
      <c r="F4" s="69" t="s">
        <v>108</v>
      </c>
      <c r="G4" s="68" t="s">
        <v>109</v>
      </c>
      <c r="H4" s="65" t="s">
        <v>110</v>
      </c>
      <c r="I4" s="65" t="s">
        <v>111</v>
      </c>
      <c r="J4" s="67"/>
      <c r="K4" s="67"/>
    </row>
    <row r="5" spans="1:15" ht="60.75" customHeight="1">
      <c r="A5" s="94"/>
      <c r="B5" s="94">
        <v>45163</v>
      </c>
      <c r="C5" s="94">
        <v>45163</v>
      </c>
      <c r="D5" s="63">
        <v>1</v>
      </c>
      <c r="E5" s="95" t="s">
        <v>112</v>
      </c>
      <c r="F5" s="96" t="s">
        <v>113</v>
      </c>
      <c r="G5" s="62" t="s">
        <v>214</v>
      </c>
      <c r="H5" s="97"/>
      <c r="I5" s="98"/>
      <c r="J5" s="61"/>
      <c r="K5" s="61"/>
    </row>
    <row r="6" spans="1:15" ht="60.75" customHeight="1">
      <c r="A6" s="94"/>
      <c r="B6" s="94">
        <v>45163</v>
      </c>
      <c r="C6" s="94">
        <v>45163</v>
      </c>
      <c r="D6" s="63">
        <v>2</v>
      </c>
      <c r="E6" s="95" t="s">
        <v>114</v>
      </c>
      <c r="F6" s="96" t="s">
        <v>115</v>
      </c>
      <c r="G6" s="62" t="s">
        <v>214</v>
      </c>
      <c r="H6" s="97"/>
      <c r="I6" s="98"/>
      <c r="J6" s="61"/>
      <c r="K6" s="61"/>
    </row>
    <row r="7" spans="1:15" ht="43.2">
      <c r="A7" s="94"/>
      <c r="B7" s="94">
        <v>45163</v>
      </c>
      <c r="C7" s="94">
        <v>45163</v>
      </c>
      <c r="D7" s="63">
        <v>3</v>
      </c>
      <c r="E7" s="62" t="s">
        <v>116</v>
      </c>
      <c r="F7" s="96" t="s">
        <v>117</v>
      </c>
      <c r="G7" s="62" t="s">
        <v>214</v>
      </c>
      <c r="H7" s="70"/>
      <c r="I7" s="98"/>
      <c r="J7" s="61"/>
      <c r="K7" s="61"/>
      <c r="L7" s="61"/>
      <c r="M7" s="61"/>
      <c r="N7" s="61"/>
      <c r="O7" s="61"/>
    </row>
    <row r="8" spans="1:15" ht="43.2">
      <c r="A8" s="94"/>
      <c r="B8" s="94">
        <v>45163</v>
      </c>
      <c r="C8" s="94">
        <v>45163</v>
      </c>
      <c r="D8" s="63">
        <v>4</v>
      </c>
      <c r="E8" s="62" t="s">
        <v>118</v>
      </c>
      <c r="F8" s="72" t="s">
        <v>119</v>
      </c>
      <c r="G8" s="62" t="s">
        <v>214</v>
      </c>
      <c r="H8" s="62"/>
      <c r="I8" s="62"/>
      <c r="J8" s="61"/>
      <c r="K8" s="61"/>
      <c r="L8" s="61"/>
      <c r="M8" s="61"/>
      <c r="N8" s="61"/>
      <c r="O8" s="61"/>
    </row>
    <row r="9" spans="1:15" ht="43.2">
      <c r="A9" s="94"/>
      <c r="B9" s="94">
        <v>45163</v>
      </c>
      <c r="C9" s="94">
        <v>45163</v>
      </c>
      <c r="D9" s="63">
        <v>5</v>
      </c>
      <c r="E9" s="62" t="s">
        <v>120</v>
      </c>
      <c r="F9" s="72" t="s">
        <v>121</v>
      </c>
      <c r="G9" s="62" t="s">
        <v>214</v>
      </c>
      <c r="H9" s="70"/>
      <c r="I9" s="62"/>
      <c r="J9" s="61"/>
      <c r="K9" s="61"/>
      <c r="L9" s="61"/>
      <c r="M9" s="61"/>
      <c r="N9" s="61"/>
      <c r="O9" s="61"/>
    </row>
    <row r="10" spans="1:15">
      <c r="A10" s="61"/>
      <c r="B10" s="61"/>
      <c r="C10" s="61"/>
      <c r="D10" s="64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61"/>
      <c r="B11" s="61"/>
      <c r="C11" s="61"/>
      <c r="D11" s="64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4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</row>
    <row r="38" spans="1:15">
      <c r="A38" s="61"/>
      <c r="B38" s="61"/>
      <c r="C38" s="61"/>
      <c r="D38" s="64"/>
      <c r="E38" s="61"/>
      <c r="F38" s="61"/>
      <c r="G38" s="61"/>
      <c r="H38" s="61"/>
      <c r="I38" s="61"/>
    </row>
    <row r="39" spans="1:15">
      <c r="A39" s="61"/>
      <c r="B39" s="61"/>
      <c r="C39" s="61"/>
      <c r="D39" s="64"/>
      <c r="E39" s="61"/>
      <c r="F39" s="61"/>
      <c r="G39" s="61"/>
      <c r="H39" s="61"/>
      <c r="I39" s="61"/>
    </row>
  </sheetData>
  <mergeCells count="2">
    <mergeCell ref="B1:I1"/>
    <mergeCell ref="B2:C2"/>
  </mergeCells>
  <dataValidations count="1">
    <dataValidation type="list" allowBlank="1" showInputMessage="1" showErrorMessage="1" sqref="G5:G9" xr:uid="{1A09ACAD-4713-446C-AB9C-B2409E1CA484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3670-05BF-4A77-B159-6256F6E90910}">
  <sheetPr>
    <tabColor rgb="FFFFFF00"/>
  </sheetPr>
  <dimension ref="A2:AZ6"/>
  <sheetViews>
    <sheetView zoomScale="55" zoomScaleNormal="55" workbookViewId="0">
      <selection activeCell="G13" sqref="G13"/>
    </sheetView>
  </sheetViews>
  <sheetFormatPr defaultRowHeight="14.4"/>
  <cols>
    <col min="1" max="1" width="3.21875" customWidth="1"/>
    <col min="2" max="9" width="16.21875" customWidth="1"/>
    <col min="10" max="10" width="20.21875" bestFit="1" customWidth="1"/>
    <col min="11" max="12" width="16.21875" customWidth="1"/>
    <col min="13" max="13" width="19.21875" bestFit="1" customWidth="1"/>
    <col min="14" max="14" width="16.21875" customWidth="1"/>
    <col min="15" max="15" width="17.77734375" bestFit="1" customWidth="1"/>
    <col min="16" max="16" width="16.21875" customWidth="1"/>
    <col min="17" max="17" width="18.21875" bestFit="1" customWidth="1"/>
    <col min="18" max="36" width="16.21875" customWidth="1"/>
    <col min="37" max="37" width="18.21875" bestFit="1" customWidth="1"/>
    <col min="38" max="50" width="16.21875" customWidth="1"/>
  </cols>
  <sheetData>
    <row r="2" spans="1:52" ht="23.4">
      <c r="B2" s="79" t="s">
        <v>122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80"/>
      <c r="S2" s="14"/>
      <c r="T2" s="14"/>
      <c r="U2" s="14"/>
      <c r="V2" s="80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2">
      <c r="B3" s="25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80"/>
      <c r="S3" s="14"/>
      <c r="T3" s="14"/>
      <c r="U3" s="14"/>
      <c r="V3" s="80"/>
      <c r="W3" s="25"/>
      <c r="X3" s="25"/>
      <c r="Y3" s="25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2" ht="15.6">
      <c r="B4" s="81" t="s">
        <v>123</v>
      </c>
      <c r="C4" s="108" t="s">
        <v>124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  <c r="R4" s="108" t="s">
        <v>125</v>
      </c>
      <c r="S4" s="109"/>
      <c r="T4" s="110"/>
      <c r="U4" s="108" t="s">
        <v>126</v>
      </c>
      <c r="V4" s="109"/>
      <c r="W4" s="109"/>
      <c r="X4" s="109"/>
      <c r="Y4" s="110"/>
      <c r="Z4" s="82" t="s">
        <v>127</v>
      </c>
      <c r="AA4" s="108" t="s">
        <v>128</v>
      </c>
      <c r="AB4" s="110"/>
      <c r="AC4" s="109"/>
      <c r="AD4" s="110"/>
      <c r="AE4" s="108" t="s">
        <v>129</v>
      </c>
      <c r="AF4" s="109"/>
      <c r="AG4" s="109"/>
      <c r="AH4" s="109"/>
      <c r="AI4" s="110"/>
      <c r="AJ4" s="108" t="s">
        <v>130</v>
      </c>
      <c r="AK4" s="109"/>
      <c r="AL4" s="109"/>
      <c r="AM4" s="109"/>
      <c r="AN4" s="110"/>
      <c r="AO4" s="108" t="s">
        <v>131</v>
      </c>
      <c r="AP4" s="110"/>
      <c r="AQ4" s="108" t="s">
        <v>132</v>
      </c>
      <c r="AR4" s="109"/>
      <c r="AS4" s="110"/>
      <c r="AT4" s="108" t="s">
        <v>133</v>
      </c>
      <c r="AU4" s="109"/>
      <c r="AV4" s="110"/>
      <c r="AW4" s="108" t="s">
        <v>75</v>
      </c>
      <c r="AX4" s="109"/>
    </row>
    <row r="5" spans="1:52" ht="62.4">
      <c r="B5" s="83" t="s">
        <v>89</v>
      </c>
      <c r="C5" s="84" t="s">
        <v>134</v>
      </c>
      <c r="D5" s="84" t="s">
        <v>135</v>
      </c>
      <c r="E5" s="84" t="s">
        <v>136</v>
      </c>
      <c r="F5" s="84" t="s">
        <v>137</v>
      </c>
      <c r="G5" s="84" t="s">
        <v>138</v>
      </c>
      <c r="H5" s="84" t="s">
        <v>139</v>
      </c>
      <c r="I5" s="84" t="s">
        <v>140</v>
      </c>
      <c r="J5" s="84" t="s">
        <v>141</v>
      </c>
      <c r="K5" s="84" t="s">
        <v>142</v>
      </c>
      <c r="L5" s="84" t="s">
        <v>143</v>
      </c>
      <c r="M5" s="84" t="s">
        <v>144</v>
      </c>
      <c r="N5" s="84" t="s">
        <v>145</v>
      </c>
      <c r="O5" s="84" t="s">
        <v>146</v>
      </c>
      <c r="P5" s="84" t="s">
        <v>147</v>
      </c>
      <c r="Q5" s="84" t="s">
        <v>148</v>
      </c>
      <c r="R5" s="84" t="s">
        <v>149</v>
      </c>
      <c r="S5" s="84" t="s">
        <v>150</v>
      </c>
      <c r="T5" s="84" t="s">
        <v>151</v>
      </c>
      <c r="U5" s="84" t="s">
        <v>152</v>
      </c>
      <c r="V5" s="84" t="s">
        <v>153</v>
      </c>
      <c r="W5" s="84" t="s">
        <v>154</v>
      </c>
      <c r="X5" s="84" t="s">
        <v>155</v>
      </c>
      <c r="Y5" s="84" t="s">
        <v>156</v>
      </c>
      <c r="Z5" s="84" t="s">
        <v>157</v>
      </c>
      <c r="AA5" s="84" t="s">
        <v>158</v>
      </c>
      <c r="AB5" s="84" t="s">
        <v>159</v>
      </c>
      <c r="AC5" s="84" t="s">
        <v>160</v>
      </c>
      <c r="AD5" s="84" t="s">
        <v>161</v>
      </c>
      <c r="AE5" s="84" t="s">
        <v>162</v>
      </c>
      <c r="AF5" s="84" t="s">
        <v>163</v>
      </c>
      <c r="AG5" s="84" t="s">
        <v>164</v>
      </c>
      <c r="AH5" s="84" t="s">
        <v>165</v>
      </c>
      <c r="AI5" s="84" t="s">
        <v>166</v>
      </c>
      <c r="AJ5" s="84" t="s">
        <v>167</v>
      </c>
      <c r="AK5" s="84" t="s">
        <v>168</v>
      </c>
      <c r="AL5" s="84" t="s">
        <v>169</v>
      </c>
      <c r="AM5" s="84" t="s">
        <v>170</v>
      </c>
      <c r="AN5" s="84" t="s">
        <v>171</v>
      </c>
      <c r="AO5" s="84" t="s">
        <v>131</v>
      </c>
      <c r="AP5" s="84" t="s">
        <v>172</v>
      </c>
      <c r="AQ5" s="84" t="s">
        <v>130</v>
      </c>
      <c r="AR5" s="84" t="s">
        <v>145</v>
      </c>
      <c r="AS5" s="84" t="s">
        <v>173</v>
      </c>
      <c r="AT5" s="84" t="s">
        <v>174</v>
      </c>
      <c r="AU5" s="84" t="s">
        <v>175</v>
      </c>
      <c r="AV5" s="84" t="s">
        <v>176</v>
      </c>
      <c r="AW5" s="84" t="s">
        <v>177</v>
      </c>
      <c r="AX5" s="84" t="s">
        <v>178</v>
      </c>
    </row>
    <row r="6" spans="1:52" ht="15.6">
      <c r="A6" s="14"/>
      <c r="B6" s="85">
        <v>18</v>
      </c>
      <c r="C6" s="89"/>
      <c r="D6" s="89" t="s">
        <v>179</v>
      </c>
      <c r="E6" s="90" t="s">
        <v>180</v>
      </c>
      <c r="F6" s="90" t="s">
        <v>181</v>
      </c>
      <c r="G6" s="86" t="s">
        <v>182</v>
      </c>
      <c r="H6" s="89" t="s">
        <v>183</v>
      </c>
      <c r="I6" s="89" t="s">
        <v>184</v>
      </c>
      <c r="J6" s="91">
        <v>410721949</v>
      </c>
      <c r="K6" s="89" t="s">
        <v>185</v>
      </c>
      <c r="L6" s="92" t="s">
        <v>186</v>
      </c>
      <c r="M6" s="86" t="s">
        <v>187</v>
      </c>
      <c r="N6" s="86" t="s">
        <v>145</v>
      </c>
      <c r="O6" s="91">
        <v>11000000</v>
      </c>
      <c r="P6" s="89" t="s">
        <v>123</v>
      </c>
      <c r="Q6" s="89" t="s">
        <v>123</v>
      </c>
      <c r="R6" s="88">
        <v>0.04</v>
      </c>
      <c r="S6" s="90" t="s">
        <v>188</v>
      </c>
      <c r="T6" s="86" t="s">
        <v>189</v>
      </c>
      <c r="U6" s="86" t="s">
        <v>190</v>
      </c>
      <c r="V6" s="87">
        <v>1</v>
      </c>
      <c r="W6" s="86" t="s">
        <v>191</v>
      </c>
      <c r="X6" s="86" t="s">
        <v>192</v>
      </c>
      <c r="Y6" s="86" t="s">
        <v>156</v>
      </c>
      <c r="Z6" s="93" t="s">
        <v>193</v>
      </c>
      <c r="AA6" s="89" t="s">
        <v>194</v>
      </c>
      <c r="AB6" s="89" t="s">
        <v>123</v>
      </c>
      <c r="AC6" s="86" t="s">
        <v>195</v>
      </c>
      <c r="AD6" s="87" t="s">
        <v>196</v>
      </c>
      <c r="AE6" s="87" t="s">
        <v>197</v>
      </c>
      <c r="AF6" s="93" t="s">
        <v>193</v>
      </c>
      <c r="AG6" s="87" t="s">
        <v>198</v>
      </c>
      <c r="AH6" s="87" t="s">
        <v>199</v>
      </c>
      <c r="AI6" s="87" t="s">
        <v>65</v>
      </c>
      <c r="AJ6" s="89" t="s">
        <v>200</v>
      </c>
      <c r="AK6" s="89" t="s">
        <v>187</v>
      </c>
      <c r="AL6" s="91">
        <v>1000000</v>
      </c>
      <c r="AM6" s="89" t="s">
        <v>198</v>
      </c>
      <c r="AN6" s="87" t="s">
        <v>198</v>
      </c>
      <c r="AO6" s="86" t="s">
        <v>201</v>
      </c>
      <c r="AP6" s="89" t="s">
        <v>202</v>
      </c>
      <c r="AQ6" s="87" t="s">
        <v>198</v>
      </c>
      <c r="AR6" s="89" t="s">
        <v>203</v>
      </c>
      <c r="AS6" s="89" t="s">
        <v>203</v>
      </c>
      <c r="AT6" s="89" t="s">
        <v>179</v>
      </c>
      <c r="AU6" s="89" t="s">
        <v>204</v>
      </c>
      <c r="AV6" s="86" t="s">
        <v>198</v>
      </c>
      <c r="AW6" s="86" t="s">
        <v>205</v>
      </c>
      <c r="AX6" s="86" t="s">
        <v>206</v>
      </c>
      <c r="AY6" s="14"/>
      <c r="AZ6" s="14"/>
    </row>
  </sheetData>
  <mergeCells count="11">
    <mergeCell ref="AE4:AI4"/>
    <mergeCell ref="C4:Q4"/>
    <mergeCell ref="R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abSelected="1" zoomScale="81" zoomScaleNormal="81" workbookViewId="0">
      <selection activeCell="AI104" sqref="AI104"/>
    </sheetView>
  </sheetViews>
  <sheetFormatPr defaultColWidth="9.21875" defaultRowHeight="13.8"/>
  <cols>
    <col min="1" max="1" width="15.77734375" style="53" customWidth="1"/>
    <col min="2" max="95" width="3.44140625" style="42" customWidth="1"/>
    <col min="96" max="16384" width="9.21875" style="42"/>
  </cols>
  <sheetData>
    <row r="1" spans="1:95">
      <c r="A1" s="41"/>
    </row>
    <row r="2" spans="1:95">
      <c r="A2" s="43" t="s">
        <v>207</v>
      </c>
      <c r="B2" s="111" t="s">
        <v>208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</row>
    <row r="3" spans="1:95" ht="65.099999999999994" customHeight="1">
      <c r="A3" s="43" t="s">
        <v>209</v>
      </c>
      <c r="B3" s="112" t="s">
        <v>210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</row>
    <row r="5" spans="1:95">
      <c r="A5" s="43" t="s">
        <v>106</v>
      </c>
      <c r="B5" s="114" t="s">
        <v>211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4" t="s">
        <v>212</v>
      </c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</row>
    <row r="6" spans="1:95" ht="198" customHeight="1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 ht="408.6" customHeight="1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 ht="234" customHeight="1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>
        <v>9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>
        <v>10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>
        <v>11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>
        <v>13</v>
      </c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>
        <v>14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>
        <v>15</v>
      </c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>
        <v>16</v>
      </c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>
        <v>17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>
        <v>18</v>
      </c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>
        <v>19</v>
      </c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>
        <v>20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>
        <v>21</v>
      </c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>
        <v>22</v>
      </c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>
        <v>36</v>
      </c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>
        <v>37</v>
      </c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>
        <v>38</v>
      </c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>
        <v>39</v>
      </c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>
        <v>41</v>
      </c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>
        <v>43</v>
      </c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>
        <v>44</v>
      </c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>
        <v>45</v>
      </c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>
        <v>46</v>
      </c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a73fd218-8bca-4422-add3-bf5da46cbfd8"/>
    <ds:schemaRef ds:uri="http://purl.org/dc/terms/"/>
    <ds:schemaRef ds:uri="082b249c-3e96-4a7c-9ff2-21fd1dcff02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4D65750-3A24-4A7D-9C6A-348A4CEA84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DP-18</vt:lpstr>
      <vt:lpstr>EVD_FIN 01-02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Natalia</cp:lastModifiedBy>
  <cp:revision/>
  <dcterms:created xsi:type="dcterms:W3CDTF">2023-05-13T06:19:47Z</dcterms:created>
  <dcterms:modified xsi:type="dcterms:W3CDTF">2023-08-25T04:06:19Z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