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nance/"/>
    </mc:Choice>
  </mc:AlternateContent>
  <xr:revisionPtr revIDLastSave="390" documentId="8_{44A5D964-B2A8-4F03-8939-D5D2C3728C95}" xr6:coauthVersionLast="47" xr6:coauthVersionMax="47" xr10:uidLastSave="{807126D1-0EF0-46D2-9F5C-86F010CDCC35}"/>
  <bookViews>
    <workbookView xWindow="-110" yWindow="-110" windowWidth="19420" windowHeight="10420" firstSheet="1" activeTab="3" xr2:uid="{489200D9-8038-4F3F-8D8A-35128F02D1FA}"/>
  </bookViews>
  <sheets>
    <sheet name="Sheet1" sheetId="1" state="hidden" r:id="rId1"/>
    <sheet name="Test Case&amp;Step" sheetId="7" r:id="rId2"/>
    <sheet name="DP-01" sheetId="10" r:id="rId3"/>
    <sheet name="EVD_FIN04-01 (Della)" sheetId="9" r:id="rId4"/>
    <sheet name="EVD_FIN04-01 (HA 14Sep)" sheetId="11" r:id="rId5"/>
    <sheet name="EVD_FIN04-01 (HA 18Sep)" sheetId="13" r:id="rId6"/>
    <sheet name="EVD_FIN04-01 (AA 18Sep)" sheetId="14" r:id="rId7"/>
  </sheets>
  <externalReferences>
    <externalReference r:id="rId8"/>
    <externalReference r:id="rId9"/>
    <externalReference r:id="rId10"/>
  </externalReferences>
  <definedNames>
    <definedName name="_1Regressio" localSheetId="2" hidden="1">'[1]#REF'!#REF!</definedName>
    <definedName name="_1Regressio" hidden="1">'[1]#REF'!#REF!</definedName>
    <definedName name="_Fill" localSheetId="2" hidden="1">#REF!</definedName>
    <definedName name="_Fill" hidden="1">#REF!</definedName>
    <definedName name="_Key1" localSheetId="2" hidden="1">[2]会社情報!#REF!</definedName>
    <definedName name="_Key1" hidden="1">[2]会社情報!#REF!</definedName>
    <definedName name="_key2" localSheetId="2" hidden="1">[2]会社情報!#REF!</definedName>
    <definedName name="_key2" hidden="1">[2]会社情報!#REF!</definedName>
    <definedName name="_Order1" hidden="1">255</definedName>
    <definedName name="_Regression_X" localSheetId="2" hidden="1">#REF!</definedName>
    <definedName name="_Regression_X" hidden="1">#REF!</definedName>
    <definedName name="_Sort" localSheetId="2" hidden="1">[2]会社情報!#REF!</definedName>
    <definedName name="_Sort" hidden="1">[2]会社情報!#REF!</definedName>
    <definedName name="_Table1_In1" localSheetId="2" hidden="1">#REF!</definedName>
    <definedName name="_Table1_In1" hidden="1">#REF!</definedName>
    <definedName name="_Table1_Out" localSheetId="2" hidden="1">#REF!</definedName>
    <definedName name="_Table1_Out" hidden="1">#REF!</definedName>
    <definedName name="あああ" localSheetId="2" hidden="1">#REF!</definedName>
    <definedName name="あああ" hidden="1">#REF!</definedName>
    <definedName name="くま" localSheetId="2" hidden="1">#REF!</definedName>
    <definedName name="くま" hidden="1">#REF!</definedName>
    <definedName name="中間成果物" localSheetId="2" hidden="1">#REF!</definedName>
    <definedName name="中間成果物" hidden="1">#REF!</definedName>
    <definedName name="指摘種別">[3]指摘種別一覧!$D$5:$D$12</definedName>
    <definedName name="関連表" localSheetId="2" hidden="1">#REF!</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D3" i="7"/>
  <c r="G3" i="7"/>
  <c r="H3" i="7"/>
</calcChain>
</file>

<file path=xl/sharedStrings.xml><?xml version="1.0" encoding="utf-8"?>
<sst xmlns="http://schemas.openxmlformats.org/spreadsheetml/2006/main" count="305" uniqueCount="211">
  <si>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</si>
  <si>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</si>
  <si>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</si>
  <si>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</si>
  <si>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</si>
  <si>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</si>
  <si>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</si>
  <si>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</si>
  <si>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</si>
  <si>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</si>
  <si>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</si>
  <si>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</si>
  <si>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</si>
  <si>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</si>
  <si>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</si>
  <si>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</si>
  <si>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</si>
  <si>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</si>
  <si>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</si>
  <si>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</si>
  <si>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</si>
  <si>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</si>
  <si>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</si>
  <si>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</si>
  <si>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</si>
  <si>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</si>
  <si>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</si>
  <si>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</si>
  <si>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</si>
  <si>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</si>
  <si>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</si>
  <si>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</si>
  <si>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</si>
  <si>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</si>
  <si>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</si>
  <si>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</si>
  <si>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</si>
  <si>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</si>
  <si>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</si>
  <si>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</si>
  <si>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</si>
  <si>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</si>
  <si>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</si>
  <si>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</si>
  <si>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</si>
  <si>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</si>
  <si>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</si>
  <si>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</si>
  <si>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</si>
  <si>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</si>
  <si>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</si>
  <si>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</si>
  <si>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</si>
  <si>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</si>
  <si>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</si>
  <si>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</si>
  <si>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</si>
  <si>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</si>
  <si>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</si>
  <si>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</si>
  <si>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</si>
  <si>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</si>
  <si>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</si>
  <si>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</si>
  <si>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</si>
  <si>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</si>
  <si>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</si>
  <si>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</si>
  <si>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</si>
  <si>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</si>
  <si>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</si>
  <si>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</si>
  <si>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</si>
  <si>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</si>
  <si>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</si>
  <si>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</si>
  <si>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</si>
  <si>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</si>
  <si>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</si>
  <si>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</si>
  <si>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</si>
  <si>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</si>
  <si>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</si>
  <si>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</si>
  <si>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</si>
  <si>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</si>
  <si>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</si>
  <si>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</si>
  <si>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</si>
  <si>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</si>
  <si>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</si>
  <si>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</si>
  <si>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UAT FIN04-01-Deposit - Allocation</t>
  </si>
  <si>
    <t>Business Line</t>
  </si>
  <si>
    <t>Operating Lease</t>
  </si>
  <si>
    <t>Tested By</t>
  </si>
  <si>
    <t>Della Anggraini</t>
  </si>
  <si>
    <t>Version</t>
  </si>
  <si>
    <t>1.0</t>
  </si>
  <si>
    <t>Test Data</t>
  </si>
  <si>
    <t>System Date</t>
  </si>
  <si>
    <t>Execution Date</t>
  </si>
  <si>
    <t>Step #</t>
  </si>
  <si>
    <t>Step Description</t>
  </si>
  <si>
    <t>Expected Result</t>
  </si>
  <si>
    <t>Status</t>
  </si>
  <si>
    <t>Re-Test Date</t>
  </si>
  <si>
    <t>Notes</t>
  </si>
  <si>
    <t>1. Masuk ke modul Finance
2. Menu Cashier - submenu Cashier Open untuk melakukan Open Cashier
4. Masuk ke Menu Cashier - submenu Cashier Transaction
3. Pilih Bank dan Branch
4. Klik Add</t>
  </si>
  <si>
    <t>1. Berhasil masuk ke halaman Cashier Transaction List
2. Hanya bisa Add Cashier Transaction jika Cashier sudah Open
3. Ada validasi jika ada data wajib yang tidak dilengkapi
4. Bisa masuk ke halaman Cashier Transaction Info</t>
  </si>
  <si>
    <t>OK</t>
  </si>
  <si>
    <t>1. Lakukan entry cashier transaction dan memilih agreement
2. Klik Add
3. Klik Save</t>
  </si>
  <si>
    <t>1. Semua field dan button berfungsi dengan baik. 
2. Ada validasi jika ada data wajib yang tidak dilengkapi
3. Detail allocation muncul di bagian bawah</t>
  </si>
  <si>
    <t>1. Klik Auto Allocate
2. Klik Save</t>
  </si>
  <si>
    <t>1. Perhitungan Auto Allocate otomatis masuk ke Allocation detail
2. Data Cashier Transaction untuk deposit allocation dapat tersimpan dengan status Hold</t>
  </si>
  <si>
    <t>1. Masuk ke detail Cashier Transaction yang sudah dientry
2. Klik Post
3. Klik Paid
4. Masuk ke menu Deposit Management - Inquiry dan cari deposit yang sudah dientry</t>
  </si>
  <si>
    <t>Data Deposit Allocation masuk ke Inquiry List</t>
  </si>
  <si>
    <t>Data Pattern (DP)</t>
  </si>
  <si>
    <t>NO</t>
  </si>
  <si>
    <t>Quotation</t>
  </si>
  <si>
    <t>Application</t>
  </si>
  <si>
    <t>Purchase Unit</t>
  </si>
  <si>
    <t>GRN (Good Receiving)</t>
  </si>
  <si>
    <t>Delivery</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</si>
  <si>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</si>
  <si>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</si>
  <si>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</si>
  <si>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</si>
  <si>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</si>
  <si>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</si>
  <si>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</si>
  <si>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</si>
  <si>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</si>
  <si>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</si>
  <si>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</si>
  <si>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</si>
  <si>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</si>
  <si>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</si>
  <si>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</si>
  <si>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</si>
  <si>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</si>
  <si>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</si>
  <si>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</si>
  <si>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</si>
  <si>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</si>
  <si>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</si>
  <si>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</si>
  <si>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</si>
  <si>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</si>
  <si>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</si>
  <si>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</si>
  <si>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</si>
  <si>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</si>
  <si>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</si>
  <si>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</si>
  <si>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</si>
  <si>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</si>
  <si>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</si>
  <si>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</si>
  <si>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</si>
  <si>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</si>
  <si>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</si>
  <si>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</si>
  <si>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</si>
  <si>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</si>
  <si>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</si>
  <si>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</si>
  <si>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</si>
  <si>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</si>
  <si>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</si>
  <si>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</si>
  <si>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</si>
  <si>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</si>
  <si>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</si>
  <si>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</si>
  <si>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</si>
  <si>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</si>
  <si>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</si>
  <si>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</si>
  <si>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 xml:space="preserve">Mitsubishi Colt L3000 Diesel </t>
  </si>
  <si>
    <t>Mitsubishi</t>
  </si>
  <si>
    <t>Multi Asset</t>
  </si>
  <si>
    <t>With Karoseri</t>
  </si>
  <si>
    <t>YES</t>
  </si>
  <si>
    <t>Pilih Kontrak Lama</t>
  </si>
  <si>
    <t>Multi supplier</t>
  </si>
  <si>
    <t>Rent (GTS)</t>
  </si>
  <si>
    <t>Lease</t>
  </si>
  <si>
    <t>Same Asset</t>
  </si>
  <si>
    <t>Full Delivery</t>
  </si>
  <si>
    <t>Extension</t>
  </si>
  <si>
    <t>Dengan perluasan</t>
  </si>
  <si>
    <t>WAPU</t>
  </si>
  <si>
    <t>Due Date Sama</t>
  </si>
  <si>
    <t>Not Breakdown</t>
  </si>
  <si>
    <t>Routine</t>
  </si>
  <si>
    <t>Internal</t>
  </si>
  <si>
    <t>Continue Rental</t>
  </si>
  <si>
    <t>6 Months</t>
  </si>
  <si>
    <t>Not Reimbursement</t>
  </si>
  <si>
    <t>Auction</t>
  </si>
  <si>
    <t>N/A</t>
  </si>
  <si>
    <t>Not Sold</t>
  </si>
  <si>
    <t>Per Asset</t>
  </si>
  <si>
    <t>SP-1</t>
  </si>
  <si>
    <t>Test Case ID</t>
  </si>
  <si>
    <t>FIN04-01</t>
  </si>
  <si>
    <t>Test Case Summary</t>
  </si>
  <si>
    <t>- Lakukan Entry Allocation dari Cashier Transaction
- Auto Allocation</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</si>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</sst>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00;[Red]\-&quot;Rp&quot;#,##0.00"/>
  </numFmts>
  <fonts count="10">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2F75B5"/>
        <bgColor rgb="FF000000"/>
      </patternFill>
    </fill>
    <fill>
      <patternFill patternType="solid">
        <fgColor rgb="FFDDEBF7"/>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3" fillId="0" borderId="0"/>
  </cellStyleXfs>
  <cellXfs count="87">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0" fontId="2" fillId="0" borderId="1" xfId="0" applyFont="1" applyBorder="1" applyAlignment="1">
      <alignment vertical="center" wrapText="1"/>
    </xf>
    <xf numFmtId="0" fontId="1" fillId="4" borderId="1" xfId="0" applyFont="1" applyFill="1" applyBorder="1" applyAlignment="1">
      <alignment vertical="top" wrapText="1"/>
    </xf>
    <xf numFmtId="0" fontId="0" fillId="6" borderId="1" xfId="0" applyFill="1" applyBorder="1" applyAlignment="1">
      <alignment vertical="top" wrapText="1" readingOrder="1"/>
    </xf>
    <xf numFmtId="0" fontId="0" fillId="0" borderId="1" xfId="0" quotePrefix="1" applyBorder="1" applyAlignment="1">
      <alignment vertical="top" wrapText="1" readingOrder="1"/>
    </xf>
    <xf numFmtId="0" fontId="0" fillId="0" borderId="0" xfId="0" applyAlignment="1">
      <alignment vertical="top"/>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15" fontId="2" fillId="0" borderId="0" xfId="0" applyNumberFormat="1" applyFont="1" applyAlignment="1">
      <alignment horizontal="center" vertical="top"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1" fillId="4" borderId="2" xfId="0" applyFont="1" applyFill="1" applyBorder="1" applyAlignment="1">
      <alignment vertical="top" wrapText="1"/>
    </xf>
    <xf numFmtId="0" fontId="6" fillId="0" borderId="0" xfId="0" applyFont="1"/>
    <xf numFmtId="0" fontId="2" fillId="0" borderId="0" xfId="0" applyFont="1" applyAlignment="1">
      <alignment horizontal="left"/>
    </xf>
    <xf numFmtId="0" fontId="7" fillId="7" borderId="13" xfId="0" applyFont="1" applyFill="1" applyBorder="1" applyAlignment="1">
      <alignment horizontal="center" vertical="center"/>
    </xf>
    <xf numFmtId="0" fontId="7" fillId="7" borderId="17"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left" vertical="top"/>
    </xf>
    <xf numFmtId="0" fontId="9" fillId="0" borderId="1" xfId="0" applyFont="1" applyBorder="1" applyAlignment="1">
      <alignment horizontal="left"/>
    </xf>
    <xf numFmtId="164" fontId="9" fillId="0" borderId="1" xfId="0" applyNumberFormat="1" applyFont="1" applyBorder="1" applyAlignment="1">
      <alignment horizontal="left" vertical="top"/>
    </xf>
    <xf numFmtId="164" fontId="9" fillId="0" borderId="1" xfId="0" applyNumberFormat="1" applyFont="1" applyBorder="1" applyAlignment="1">
      <alignment horizontal="left" vertical="center"/>
    </xf>
    <xf numFmtId="9" fontId="9" fillId="0" borderId="1" xfId="0" applyNumberFormat="1" applyFont="1" applyBorder="1" applyAlignment="1">
      <alignment horizontal="left" vertical="top"/>
    </xf>
    <xf numFmtId="164" fontId="9" fillId="0" borderId="1" xfId="0" applyNumberFormat="1" applyFont="1" applyBorder="1" applyAlignment="1">
      <alignment horizontal="left"/>
    </xf>
    <xf numFmtId="0" fontId="2" fillId="0" borderId="1" xfId="0" quotePrefix="1" applyFont="1" applyBorder="1" applyAlignment="1">
      <alignment horizontal="left" vertical="top" wrapText="1"/>
    </xf>
    <xf numFmtId="16" fontId="2" fillId="0" borderId="1" xfId="0" applyNumberFormat="1" applyFont="1" applyBorder="1" applyAlignment="1">
      <alignment horizontal="lef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7" fillId="7" borderId="14" xfId="0" applyFont="1" applyFill="1" applyBorder="1" applyAlignment="1">
      <alignment horizontal="center" vertical="center"/>
    </xf>
    <xf numFmtId="0" fontId="7" fillId="7" borderId="15" xfId="0" applyFont="1" applyFill="1" applyBorder="1" applyAlignment="1">
      <alignment horizontal="center" vertical="center"/>
    </xf>
    <xf numFmtId="0" fontId="7" fillId="7" borderId="16" xfId="0" applyFont="1" applyFill="1" applyBorder="1" applyAlignment="1">
      <alignment horizontal="center" vertical="center"/>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quotePrefix="1" applyFont="1" applyBorder="1" applyAlignment="1">
      <alignment horizontal="left" vertical="top" wrapText="1"/>
    </xf>
    <xf numFmtId="0" fontId="5" fillId="0" borderId="1" xfId="1" applyFont="1" applyBorder="1" applyAlignment="1">
      <alignment horizontal="left" vertical="top"/>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41</xdr:row>
      <xdr:rowOff>52916</xdr:rowOff>
    </xdr:from>
    <xdr:to>
      <xdr:col>47</xdr:col>
      <xdr:colOff>42334</xdr:colOff>
      <xdr:row>73</xdr:row>
      <xdr:rowOff>165363</xdr:rowOff>
    </xdr:to>
    <xdr:pic>
      <xdr:nvPicPr>
        <xdr:cNvPr id="2" name="Picture 1">
          <a:extLst>
            <a:ext uri="{FF2B5EF4-FFF2-40B4-BE49-F238E27FC236}">
              <a16:creationId xmlns:a16="http://schemas.microsoft.com/office/drawing/2014/main" id="{A94C52B8-1232-6C1D-A18F-4DBDAC218E5E}"/>
            </a:ext>
          </a:extLst>
        </xdr:cNvPr>
        <xdr:cNvPicPr>
          <a:picLocks noChangeAspect="1"/>
        </xdr:cNvPicPr>
      </xdr:nvPicPr>
      <xdr:blipFill>
        <a:blip xmlns:r="http://schemas.openxmlformats.org/officeDocument/2006/relationships" r:embed="rId1"/>
        <a:stretch>
          <a:fillRect/>
        </a:stretch>
      </xdr:blipFill>
      <xdr:spPr>
        <a:xfrm>
          <a:off x="1291167" y="8159749"/>
          <a:ext cx="11049000" cy="5869781"/>
        </a:xfrm>
        <a:prstGeom prst="rect">
          <a:avLst/>
        </a:prstGeom>
      </xdr:spPr>
    </xdr:pic>
    <xdr:clientData/>
  </xdr:twoCellAnchor>
  <xdr:twoCellAnchor editAs="oneCell">
    <xdr:from>
      <xdr:col>1</xdr:col>
      <xdr:colOff>148166</xdr:colOff>
      <xdr:row>79</xdr:row>
      <xdr:rowOff>158751</xdr:rowOff>
    </xdr:from>
    <xdr:to>
      <xdr:col>47</xdr:col>
      <xdr:colOff>126997</xdr:colOff>
      <xdr:row>112</xdr:row>
      <xdr:rowOff>158750</xdr:rowOff>
    </xdr:to>
    <xdr:pic>
      <xdr:nvPicPr>
        <xdr:cNvPr id="3" name="Picture 2">
          <a:extLst>
            <a:ext uri="{FF2B5EF4-FFF2-40B4-BE49-F238E27FC236}">
              <a16:creationId xmlns:a16="http://schemas.microsoft.com/office/drawing/2014/main" id="{B3965D24-3E32-6208-EA7A-FB404747F50C}"/>
            </a:ext>
          </a:extLst>
        </xdr:cNvPr>
        <xdr:cNvPicPr>
          <a:picLocks noChangeAspect="1"/>
        </xdr:cNvPicPr>
      </xdr:nvPicPr>
      <xdr:blipFill>
        <a:blip xmlns:r="http://schemas.openxmlformats.org/officeDocument/2006/relationships" r:embed="rId2"/>
        <a:stretch>
          <a:fillRect/>
        </a:stretch>
      </xdr:blipFill>
      <xdr:spPr>
        <a:xfrm>
          <a:off x="1248833" y="12763501"/>
          <a:ext cx="11175997" cy="5937249"/>
        </a:xfrm>
        <a:prstGeom prst="rect">
          <a:avLst/>
        </a:prstGeom>
      </xdr:spPr>
    </xdr:pic>
    <xdr:clientData/>
  </xdr:twoCellAnchor>
  <xdr:twoCellAnchor editAs="oneCell">
    <xdr:from>
      <xdr:col>1</xdr:col>
      <xdr:colOff>137584</xdr:colOff>
      <xdr:row>119</xdr:row>
      <xdr:rowOff>82460</xdr:rowOff>
    </xdr:from>
    <xdr:to>
      <xdr:col>47</xdr:col>
      <xdr:colOff>220179</xdr:colOff>
      <xdr:row>152</xdr:row>
      <xdr:rowOff>137583</xdr:rowOff>
    </xdr:to>
    <xdr:pic>
      <xdr:nvPicPr>
        <xdr:cNvPr id="4" name="Picture 3">
          <a:extLst>
            <a:ext uri="{FF2B5EF4-FFF2-40B4-BE49-F238E27FC236}">
              <a16:creationId xmlns:a16="http://schemas.microsoft.com/office/drawing/2014/main" id="{93AF488A-F58B-8B5E-2C87-F0AA080CA7BC}"/>
            </a:ext>
          </a:extLst>
        </xdr:cNvPr>
        <xdr:cNvPicPr>
          <a:picLocks noChangeAspect="1"/>
        </xdr:cNvPicPr>
      </xdr:nvPicPr>
      <xdr:blipFill>
        <a:blip xmlns:r="http://schemas.openxmlformats.org/officeDocument/2006/relationships" r:embed="rId3"/>
        <a:stretch>
          <a:fillRect/>
        </a:stretch>
      </xdr:blipFill>
      <xdr:spPr>
        <a:xfrm>
          <a:off x="1238251" y="19862710"/>
          <a:ext cx="11279761" cy="5992373"/>
        </a:xfrm>
        <a:prstGeom prst="rect">
          <a:avLst/>
        </a:prstGeom>
      </xdr:spPr>
    </xdr:pic>
    <xdr:clientData/>
  </xdr:twoCellAnchor>
  <xdr:twoCellAnchor editAs="oneCell">
    <xdr:from>
      <xdr:col>1</xdr:col>
      <xdr:colOff>201082</xdr:colOff>
      <xdr:row>6</xdr:row>
      <xdr:rowOff>0</xdr:rowOff>
    </xdr:from>
    <xdr:to>
      <xdr:col>47</xdr:col>
      <xdr:colOff>10584</xdr:colOff>
      <xdr:row>38</xdr:row>
      <xdr:rowOff>89960</xdr:rowOff>
    </xdr:to>
    <xdr:pic>
      <xdr:nvPicPr>
        <xdr:cNvPr id="5" name="Picture 4">
          <a:extLst>
            <a:ext uri="{FF2B5EF4-FFF2-40B4-BE49-F238E27FC236}">
              <a16:creationId xmlns:a16="http://schemas.microsoft.com/office/drawing/2014/main" id="{D6196F3C-BCED-558D-BC0E-A80B03860484}"/>
            </a:ext>
          </a:extLst>
        </xdr:cNvPr>
        <xdr:cNvPicPr>
          <a:picLocks noChangeAspect="1"/>
        </xdr:cNvPicPr>
      </xdr:nvPicPr>
      <xdr:blipFill>
        <a:blip xmlns:r="http://schemas.openxmlformats.org/officeDocument/2006/relationships" r:embed="rId4"/>
        <a:stretch>
          <a:fillRect/>
        </a:stretch>
      </xdr:blipFill>
      <xdr:spPr>
        <a:xfrm>
          <a:off x="1301749" y="1809750"/>
          <a:ext cx="11006668" cy="58472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114300</xdr:colOff>
      <xdr:row>10</xdr:row>
      <xdr:rowOff>47625</xdr:rowOff>
    </xdr:from>
    <xdr:to>
      <xdr:col>24</xdr:col>
      <xdr:colOff>114300</xdr:colOff>
      <xdr:row>25</xdr:row>
      <xdr:rowOff>47625</xdr:rowOff>
    </xdr:to>
    <xdr:pic>
      <xdr:nvPicPr>
        <xdr:cNvPr id="3" name="Picture 2">
          <a:extLst>
            <a:ext uri="{FF2B5EF4-FFF2-40B4-BE49-F238E27FC236}">
              <a16:creationId xmlns:a16="http://schemas.microsoft.com/office/drawing/2014/main" id="{55655A57-44D6-5808-B71E-3F0ADEFC1D22}"/>
            </a:ext>
          </a:extLst>
        </xdr:cNvPr>
        <xdr:cNvPicPr>
          <a:picLocks noChangeAspect="1"/>
        </xdr:cNvPicPr>
      </xdr:nvPicPr>
      <xdr:blipFill>
        <a:blip xmlns:r="http://schemas.openxmlformats.org/officeDocument/2006/relationships" r:embed="rId1"/>
        <a:stretch>
          <a:fillRect/>
        </a:stretch>
      </xdr:blipFill>
      <xdr:spPr>
        <a:xfrm>
          <a:off x="1857375" y="2505075"/>
          <a:ext cx="4572000" cy="2571750"/>
        </a:xfrm>
        <a:prstGeom prst="rect">
          <a:avLst/>
        </a:prstGeom>
      </xdr:spPr>
    </xdr:pic>
    <xdr:clientData/>
  </xdr:twoCellAnchor>
  <xdr:twoCellAnchor editAs="oneCell">
    <xdr:from>
      <xdr:col>3</xdr:col>
      <xdr:colOff>180975</xdr:colOff>
      <xdr:row>40</xdr:row>
      <xdr:rowOff>161925</xdr:rowOff>
    </xdr:from>
    <xdr:to>
      <xdr:col>23</xdr:col>
      <xdr:colOff>180975</xdr:colOff>
      <xdr:row>55</xdr:row>
      <xdr:rowOff>161925</xdr:rowOff>
    </xdr:to>
    <xdr:pic>
      <xdr:nvPicPr>
        <xdr:cNvPr id="4" name="Picture 3">
          <a:extLst>
            <a:ext uri="{FF2B5EF4-FFF2-40B4-BE49-F238E27FC236}">
              <a16:creationId xmlns:a16="http://schemas.microsoft.com/office/drawing/2014/main" id="{398A8913-9B16-5F13-8122-0C5B7DC18D86}"/>
            </a:ext>
            <a:ext uri="{147F2762-F138-4A5C-976F-8EAC2B608ADB}">
              <a16:predDERef xmlns:a16="http://schemas.microsoft.com/office/drawing/2014/main" pred="{55655A57-44D6-5808-B71E-3F0ADEFC1D22}"/>
            </a:ext>
          </a:extLst>
        </xdr:cNvPr>
        <xdr:cNvPicPr>
          <a:picLocks noChangeAspect="1"/>
        </xdr:cNvPicPr>
      </xdr:nvPicPr>
      <xdr:blipFill>
        <a:blip xmlns:r="http://schemas.openxmlformats.org/officeDocument/2006/relationships" r:embed="rId2"/>
        <a:stretch>
          <a:fillRect/>
        </a:stretch>
      </xdr:blipFill>
      <xdr:spPr>
        <a:xfrm>
          <a:off x="1695450" y="7762875"/>
          <a:ext cx="4572000" cy="2571750"/>
        </a:xfrm>
        <a:prstGeom prst="rect">
          <a:avLst/>
        </a:prstGeom>
      </xdr:spPr>
    </xdr:pic>
    <xdr:clientData/>
  </xdr:twoCellAnchor>
  <xdr:twoCellAnchor editAs="oneCell">
    <xdr:from>
      <xdr:col>3</xdr:col>
      <xdr:colOff>152400</xdr:colOff>
      <xdr:row>80</xdr:row>
      <xdr:rowOff>28575</xdr:rowOff>
    </xdr:from>
    <xdr:to>
      <xdr:col>23</xdr:col>
      <xdr:colOff>152400</xdr:colOff>
      <xdr:row>95</xdr:row>
      <xdr:rowOff>28575</xdr:rowOff>
    </xdr:to>
    <xdr:pic>
      <xdr:nvPicPr>
        <xdr:cNvPr id="5" name="Picture 4">
          <a:extLst>
            <a:ext uri="{FF2B5EF4-FFF2-40B4-BE49-F238E27FC236}">
              <a16:creationId xmlns:a16="http://schemas.microsoft.com/office/drawing/2014/main" id="{0D92A728-AFC6-A1D3-CFE4-0E6487932B30}"/>
            </a:ext>
            <a:ext uri="{147F2762-F138-4A5C-976F-8EAC2B608ADB}">
              <a16:predDERef xmlns:a16="http://schemas.microsoft.com/office/drawing/2014/main" pred="{398A8913-9B16-5F13-8122-0C5B7DC18D86}"/>
            </a:ext>
          </a:extLst>
        </xdr:cNvPr>
        <xdr:cNvPicPr>
          <a:picLocks noChangeAspect="1"/>
        </xdr:cNvPicPr>
      </xdr:nvPicPr>
      <xdr:blipFill>
        <a:blip xmlns:r="http://schemas.openxmlformats.org/officeDocument/2006/relationships" r:embed="rId3"/>
        <a:stretch>
          <a:fillRect/>
        </a:stretch>
      </xdr:blipFill>
      <xdr:spPr>
        <a:xfrm>
          <a:off x="1666875" y="14487525"/>
          <a:ext cx="4572000" cy="2571750"/>
        </a:xfrm>
        <a:prstGeom prst="rect">
          <a:avLst/>
        </a:prstGeom>
      </xdr:spPr>
    </xdr:pic>
    <xdr:clientData/>
  </xdr:twoCellAnchor>
  <xdr:twoCellAnchor editAs="oneCell">
    <xdr:from>
      <xdr:col>4</xdr:col>
      <xdr:colOff>209550</xdr:colOff>
      <xdr:row>120</xdr:row>
      <xdr:rowOff>28575</xdr:rowOff>
    </xdr:from>
    <xdr:to>
      <xdr:col>24</xdr:col>
      <xdr:colOff>209550</xdr:colOff>
      <xdr:row>135</xdr:row>
      <xdr:rowOff>28575</xdr:rowOff>
    </xdr:to>
    <xdr:pic>
      <xdr:nvPicPr>
        <xdr:cNvPr id="6" name="Picture 5">
          <a:extLst>
            <a:ext uri="{FF2B5EF4-FFF2-40B4-BE49-F238E27FC236}">
              <a16:creationId xmlns:a16="http://schemas.microsoft.com/office/drawing/2014/main" id="{C7746036-B108-C687-B55B-4731FD49B3D2}"/>
            </a:ext>
            <a:ext uri="{147F2762-F138-4A5C-976F-8EAC2B608ADB}">
              <a16:predDERef xmlns:a16="http://schemas.microsoft.com/office/drawing/2014/main" pred="{0D92A728-AFC6-A1D3-CFE4-0E6487932B30}"/>
            </a:ext>
          </a:extLst>
        </xdr:cNvPr>
        <xdr:cNvPicPr>
          <a:picLocks noChangeAspect="1"/>
        </xdr:cNvPicPr>
      </xdr:nvPicPr>
      <xdr:blipFill>
        <a:blip xmlns:r="http://schemas.openxmlformats.org/officeDocument/2006/relationships" r:embed="rId4"/>
        <a:stretch>
          <a:fillRect/>
        </a:stretch>
      </xdr:blipFill>
      <xdr:spPr>
        <a:xfrm>
          <a:off x="1952625" y="21326475"/>
          <a:ext cx="4572000" cy="2571750"/>
        </a:xfrm>
        <a:prstGeom prst="rect">
          <a:avLst/>
        </a:prstGeom>
      </xdr:spPr>
    </xdr:pic>
    <xdr:clientData/>
  </xdr:twoCellAnchor>
  <xdr:twoCellAnchor editAs="oneCell">
    <xdr:from>
      <xdr:col>2</xdr:col>
      <xdr:colOff>133350</xdr:colOff>
      <xdr:row>162</xdr:row>
      <xdr:rowOff>47625</xdr:rowOff>
    </xdr:from>
    <xdr:to>
      <xdr:col>22</xdr:col>
      <xdr:colOff>133350</xdr:colOff>
      <xdr:row>177</xdr:row>
      <xdr:rowOff>47625</xdr:rowOff>
    </xdr:to>
    <xdr:pic>
      <xdr:nvPicPr>
        <xdr:cNvPr id="7" name="Picture 6">
          <a:extLst>
            <a:ext uri="{FF2B5EF4-FFF2-40B4-BE49-F238E27FC236}">
              <a16:creationId xmlns:a16="http://schemas.microsoft.com/office/drawing/2014/main" id="{6687D02D-3189-4707-8847-FEE914ECA8C2}"/>
            </a:ext>
            <a:ext uri="{147F2762-F138-4A5C-976F-8EAC2B608ADB}">
              <a16:predDERef xmlns:a16="http://schemas.microsoft.com/office/drawing/2014/main" pred="{C7746036-B108-C687-B55B-4731FD49B3D2}"/>
            </a:ext>
          </a:extLst>
        </xdr:cNvPr>
        <xdr:cNvPicPr>
          <a:picLocks noChangeAspect="1"/>
        </xdr:cNvPicPr>
      </xdr:nvPicPr>
      <xdr:blipFill>
        <a:blip xmlns:r="http://schemas.openxmlformats.org/officeDocument/2006/relationships" r:embed="rId5"/>
        <a:stretch>
          <a:fillRect/>
        </a:stretch>
      </xdr:blipFill>
      <xdr:spPr>
        <a:xfrm>
          <a:off x="1419225" y="28527375"/>
          <a:ext cx="4572000" cy="2571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22</xdr:col>
      <xdr:colOff>0</xdr:colOff>
      <xdr:row>20</xdr:row>
      <xdr:rowOff>82550</xdr:rowOff>
    </xdr:to>
    <xdr:pic>
      <xdr:nvPicPr>
        <xdr:cNvPr id="7" name="Picture 6">
          <a:extLst>
            <a:ext uri="{FF2B5EF4-FFF2-40B4-BE49-F238E27FC236}">
              <a16:creationId xmlns:a16="http://schemas.microsoft.com/office/drawing/2014/main" id="{D88E2106-BDA1-9573-6EF6-2107831266BF}"/>
            </a:ext>
          </a:extLst>
        </xdr:cNvPr>
        <xdr:cNvPicPr>
          <a:picLocks noChangeAspect="1"/>
        </xdr:cNvPicPr>
      </xdr:nvPicPr>
      <xdr:blipFill>
        <a:blip xmlns:r="http://schemas.openxmlformats.org/officeDocument/2006/relationships" r:embed="rId1"/>
        <a:stretch>
          <a:fillRect/>
        </a:stretch>
      </xdr:blipFill>
      <xdr:spPr>
        <a:xfrm>
          <a:off x="1514475" y="1819275"/>
          <a:ext cx="4572000" cy="2571750"/>
        </a:xfrm>
        <a:prstGeom prst="rect">
          <a:avLst/>
        </a:prstGeom>
      </xdr:spPr>
    </xdr:pic>
    <xdr:clientData/>
  </xdr:twoCellAnchor>
  <xdr:twoCellAnchor editAs="oneCell">
    <xdr:from>
      <xdr:col>4</xdr:col>
      <xdr:colOff>0</xdr:colOff>
      <xdr:row>42</xdr:row>
      <xdr:rowOff>9525</xdr:rowOff>
    </xdr:from>
    <xdr:to>
      <xdr:col>27</xdr:col>
      <xdr:colOff>12700</xdr:colOff>
      <xdr:row>59</xdr:row>
      <xdr:rowOff>44450</xdr:rowOff>
    </xdr:to>
    <xdr:pic>
      <xdr:nvPicPr>
        <xdr:cNvPr id="15" name="Picture 7">
          <a:extLst>
            <a:ext uri="{FF2B5EF4-FFF2-40B4-BE49-F238E27FC236}">
              <a16:creationId xmlns:a16="http://schemas.microsoft.com/office/drawing/2014/main" id="{18B77B7C-FEEE-E1FA-351C-DDE128239B79}"/>
            </a:ext>
            <a:ext uri="{147F2762-F138-4A5C-976F-8EAC2B608ADB}">
              <a16:predDERef xmlns:a16="http://schemas.microsoft.com/office/drawing/2014/main" pred="{D88E2106-BDA1-9573-6EF6-2107831266BF}"/>
            </a:ext>
          </a:extLst>
        </xdr:cNvPr>
        <xdr:cNvPicPr>
          <a:picLocks noChangeAspect="1"/>
        </xdr:cNvPicPr>
      </xdr:nvPicPr>
      <xdr:blipFill>
        <a:blip xmlns:r="http://schemas.openxmlformats.org/officeDocument/2006/relationships" r:embed="rId2"/>
        <a:stretch>
          <a:fillRect/>
        </a:stretch>
      </xdr:blipFill>
      <xdr:spPr>
        <a:xfrm>
          <a:off x="1743075" y="8343900"/>
          <a:ext cx="5562600" cy="3057525"/>
        </a:xfrm>
        <a:prstGeom prst="rect">
          <a:avLst/>
        </a:prstGeom>
      </xdr:spPr>
    </xdr:pic>
    <xdr:clientData/>
  </xdr:twoCellAnchor>
  <xdr:twoCellAnchor editAs="oneCell">
    <xdr:from>
      <xdr:col>5</xdr:col>
      <xdr:colOff>0</xdr:colOff>
      <xdr:row>81</xdr:row>
      <xdr:rowOff>0</xdr:rowOff>
    </xdr:from>
    <xdr:to>
      <xdr:col>27</xdr:col>
      <xdr:colOff>177800</xdr:colOff>
      <xdr:row>98</xdr:row>
      <xdr:rowOff>130175</xdr:rowOff>
    </xdr:to>
    <xdr:pic>
      <xdr:nvPicPr>
        <xdr:cNvPr id="13" name="Picture 8">
          <a:extLst>
            <a:ext uri="{FF2B5EF4-FFF2-40B4-BE49-F238E27FC236}">
              <a16:creationId xmlns:a16="http://schemas.microsoft.com/office/drawing/2014/main" id="{1BC3ED2D-34E9-6FD7-5AA0-1967776ABE7C}"/>
            </a:ext>
            <a:ext uri="{147F2762-F138-4A5C-976F-8EAC2B608ADB}">
              <a16:predDERef xmlns:a16="http://schemas.microsoft.com/office/drawing/2014/main" pred="{18B77B7C-FEEE-E1FA-351C-DDE128239B79}"/>
            </a:ext>
          </a:extLst>
        </xdr:cNvPr>
        <xdr:cNvPicPr>
          <a:picLocks noChangeAspect="1"/>
        </xdr:cNvPicPr>
      </xdr:nvPicPr>
      <xdr:blipFill>
        <a:blip xmlns:r="http://schemas.openxmlformats.org/officeDocument/2006/relationships" r:embed="rId3"/>
        <a:stretch>
          <a:fillRect/>
        </a:stretch>
      </xdr:blipFill>
      <xdr:spPr>
        <a:xfrm>
          <a:off x="1971675" y="15392400"/>
          <a:ext cx="5486400" cy="3152775"/>
        </a:xfrm>
        <a:prstGeom prst="rect">
          <a:avLst/>
        </a:prstGeom>
      </xdr:spPr>
    </xdr:pic>
    <xdr:clientData/>
  </xdr:twoCellAnchor>
  <xdr:twoCellAnchor editAs="oneCell">
    <xdr:from>
      <xdr:col>2</xdr:col>
      <xdr:colOff>0</xdr:colOff>
      <xdr:row>120</xdr:row>
      <xdr:rowOff>0</xdr:rowOff>
    </xdr:from>
    <xdr:to>
      <xdr:col>21</xdr:col>
      <xdr:colOff>0</xdr:colOff>
      <xdr:row>134</xdr:row>
      <xdr:rowOff>82550</xdr:rowOff>
    </xdr:to>
    <xdr:pic>
      <xdr:nvPicPr>
        <xdr:cNvPr id="16" name="Picture 15">
          <a:extLst>
            <a:ext uri="{FF2B5EF4-FFF2-40B4-BE49-F238E27FC236}">
              <a16:creationId xmlns:a16="http://schemas.microsoft.com/office/drawing/2014/main" id="{58546C4F-1B26-FC1F-22FB-4A89B8AE1BC4}"/>
            </a:ext>
            <a:ext uri="{147F2762-F138-4A5C-976F-8EAC2B608ADB}">
              <a16:predDERef xmlns:a16="http://schemas.microsoft.com/office/drawing/2014/main" pred="{1BC3ED2D-34E9-6FD7-5AA0-1967776ABE7C}"/>
            </a:ext>
          </a:extLst>
        </xdr:cNvPr>
        <xdr:cNvPicPr>
          <a:picLocks noChangeAspect="1"/>
        </xdr:cNvPicPr>
      </xdr:nvPicPr>
      <xdr:blipFill>
        <a:blip xmlns:r="http://schemas.openxmlformats.org/officeDocument/2006/relationships" r:embed="rId4"/>
        <a:stretch>
          <a:fillRect/>
        </a:stretch>
      </xdr:blipFill>
      <xdr:spPr>
        <a:xfrm>
          <a:off x="1285875" y="22421850"/>
          <a:ext cx="4572000" cy="2571750"/>
        </a:xfrm>
        <a:prstGeom prst="rect">
          <a:avLst/>
        </a:prstGeom>
      </xdr:spPr>
    </xdr:pic>
    <xdr:clientData/>
  </xdr:twoCellAnchor>
  <xdr:twoCellAnchor editAs="oneCell">
    <xdr:from>
      <xdr:col>24</xdr:col>
      <xdr:colOff>85725</xdr:colOff>
      <xdr:row>119</xdr:row>
      <xdr:rowOff>152400</xdr:rowOff>
    </xdr:from>
    <xdr:to>
      <xdr:col>43</xdr:col>
      <xdr:colOff>73025</xdr:colOff>
      <xdr:row>134</xdr:row>
      <xdr:rowOff>57150</xdr:rowOff>
    </xdr:to>
    <xdr:pic>
      <xdr:nvPicPr>
        <xdr:cNvPr id="18" name="Picture 10">
          <a:extLst>
            <a:ext uri="{FF2B5EF4-FFF2-40B4-BE49-F238E27FC236}">
              <a16:creationId xmlns:a16="http://schemas.microsoft.com/office/drawing/2014/main" id="{A40462C6-76D2-4423-A18A-34E578B00988}"/>
            </a:ext>
            <a:ext uri="{147F2762-F138-4A5C-976F-8EAC2B608ADB}">
              <a16:predDERef xmlns:a16="http://schemas.microsoft.com/office/drawing/2014/main" pred="{58546C4F-1B26-FC1F-22FB-4A89B8AE1BC4}"/>
            </a:ext>
          </a:extLst>
        </xdr:cNvPr>
        <xdr:cNvPicPr>
          <a:picLocks noChangeAspect="1"/>
        </xdr:cNvPicPr>
      </xdr:nvPicPr>
      <xdr:blipFill>
        <a:blip xmlns:r="http://schemas.openxmlformats.org/officeDocument/2006/relationships" r:embed="rId5"/>
        <a:stretch>
          <a:fillRect/>
        </a:stretch>
      </xdr:blipFill>
      <xdr:spPr>
        <a:xfrm>
          <a:off x="6400800" y="22393275"/>
          <a:ext cx="4572000" cy="2571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5</xdr:row>
      <xdr:rowOff>38100</xdr:rowOff>
    </xdr:from>
    <xdr:to>
      <xdr:col>35</xdr:col>
      <xdr:colOff>152400</xdr:colOff>
      <xdr:row>29</xdr:row>
      <xdr:rowOff>104775</xdr:rowOff>
    </xdr:to>
    <xdr:pic>
      <xdr:nvPicPr>
        <xdr:cNvPr id="2" name="Picture 1">
          <a:extLst>
            <a:ext uri="{FF2B5EF4-FFF2-40B4-BE49-F238E27FC236}">
              <a16:creationId xmlns:a16="http://schemas.microsoft.com/office/drawing/2014/main" id="{4A41725D-D731-0E6F-DF4B-6FE2DA21EE3F}"/>
            </a:ext>
          </a:extLst>
        </xdr:cNvPr>
        <xdr:cNvPicPr>
          <a:picLocks noChangeAspect="1"/>
        </xdr:cNvPicPr>
      </xdr:nvPicPr>
      <xdr:blipFill>
        <a:blip xmlns:r="http://schemas.openxmlformats.org/officeDocument/2006/relationships" r:embed="rId1"/>
        <a:stretch>
          <a:fillRect/>
        </a:stretch>
      </xdr:blipFill>
      <xdr:spPr>
        <a:xfrm>
          <a:off x="1076325" y="1628775"/>
          <a:ext cx="7905750" cy="4181475"/>
        </a:xfrm>
        <a:prstGeom prst="rect">
          <a:avLst/>
        </a:prstGeom>
      </xdr:spPr>
    </xdr:pic>
    <xdr:clientData/>
  </xdr:twoCellAnchor>
  <xdr:twoCellAnchor editAs="oneCell">
    <xdr:from>
      <xdr:col>1</xdr:col>
      <xdr:colOff>19050</xdr:colOff>
      <xdr:row>30</xdr:row>
      <xdr:rowOff>38100</xdr:rowOff>
    </xdr:from>
    <xdr:to>
      <xdr:col>35</xdr:col>
      <xdr:colOff>209550</xdr:colOff>
      <xdr:row>54</xdr:row>
      <xdr:rowOff>152400</xdr:rowOff>
    </xdr:to>
    <xdr:pic>
      <xdr:nvPicPr>
        <xdr:cNvPr id="3" name="Picture 2">
          <a:extLst>
            <a:ext uri="{FF2B5EF4-FFF2-40B4-BE49-F238E27FC236}">
              <a16:creationId xmlns:a16="http://schemas.microsoft.com/office/drawing/2014/main" id="{AC0CBA3B-988F-EFCF-B78D-3EABACDFEDA0}"/>
            </a:ext>
            <a:ext uri="{147F2762-F138-4A5C-976F-8EAC2B608ADB}">
              <a16:predDERef xmlns:a16="http://schemas.microsoft.com/office/drawing/2014/main" pred="{4A41725D-D731-0E6F-DF4B-6FE2DA21EE3F}"/>
            </a:ext>
          </a:extLst>
        </xdr:cNvPr>
        <xdr:cNvPicPr>
          <a:picLocks noChangeAspect="1"/>
        </xdr:cNvPicPr>
      </xdr:nvPicPr>
      <xdr:blipFill>
        <a:blip xmlns:r="http://schemas.openxmlformats.org/officeDocument/2006/relationships" r:embed="rId2"/>
        <a:stretch>
          <a:fillRect/>
        </a:stretch>
      </xdr:blipFill>
      <xdr:spPr>
        <a:xfrm>
          <a:off x="1076325" y="5915025"/>
          <a:ext cx="7962900" cy="4229100"/>
        </a:xfrm>
        <a:prstGeom prst="rect">
          <a:avLst/>
        </a:prstGeom>
      </xdr:spPr>
    </xdr:pic>
    <xdr:clientData/>
  </xdr:twoCellAnchor>
  <xdr:twoCellAnchor editAs="oneCell">
    <xdr:from>
      <xdr:col>1</xdr:col>
      <xdr:colOff>0</xdr:colOff>
      <xdr:row>56</xdr:row>
      <xdr:rowOff>0</xdr:rowOff>
    </xdr:from>
    <xdr:to>
      <xdr:col>43</xdr:col>
      <xdr:colOff>180975</xdr:colOff>
      <xdr:row>86</xdr:row>
      <xdr:rowOff>47625</xdr:rowOff>
    </xdr:to>
    <xdr:pic>
      <xdr:nvPicPr>
        <xdr:cNvPr id="4" name="Picture 3">
          <a:extLst>
            <a:ext uri="{FF2B5EF4-FFF2-40B4-BE49-F238E27FC236}">
              <a16:creationId xmlns:a16="http://schemas.microsoft.com/office/drawing/2014/main" id="{00C6BB13-A116-5C9E-4CE9-B788E9A61C7E}"/>
            </a:ext>
            <a:ext uri="{147F2762-F138-4A5C-976F-8EAC2B608ADB}">
              <a16:predDERef xmlns:a16="http://schemas.microsoft.com/office/drawing/2014/main" pred="{AC0CBA3B-988F-EFCF-B78D-3EABACDFEDA0}"/>
            </a:ext>
          </a:extLst>
        </xdr:cNvPr>
        <xdr:cNvPicPr>
          <a:picLocks noChangeAspect="1"/>
        </xdr:cNvPicPr>
      </xdr:nvPicPr>
      <xdr:blipFill>
        <a:blip xmlns:r="http://schemas.openxmlformats.org/officeDocument/2006/relationships" r:embed="rId3"/>
        <a:stretch>
          <a:fillRect/>
        </a:stretch>
      </xdr:blipFill>
      <xdr:spPr>
        <a:xfrm>
          <a:off x="1057275" y="10334625"/>
          <a:ext cx="9782175" cy="5191125"/>
        </a:xfrm>
        <a:prstGeom prst="rect">
          <a:avLst/>
        </a:prstGeom>
      </xdr:spPr>
    </xdr:pic>
    <xdr:clientData/>
  </xdr:twoCellAnchor>
  <xdr:twoCellAnchor editAs="oneCell">
    <xdr:from>
      <xdr:col>1</xdr:col>
      <xdr:colOff>209550</xdr:colOff>
      <xdr:row>97</xdr:row>
      <xdr:rowOff>123825</xdr:rowOff>
    </xdr:from>
    <xdr:to>
      <xdr:col>47</xdr:col>
      <xdr:colOff>47625</xdr:colOff>
      <xdr:row>129</xdr:row>
      <xdr:rowOff>133350</xdr:rowOff>
    </xdr:to>
    <xdr:pic>
      <xdr:nvPicPr>
        <xdr:cNvPr id="8" name="Picture 7">
          <a:extLst>
            <a:ext uri="{FF2B5EF4-FFF2-40B4-BE49-F238E27FC236}">
              <a16:creationId xmlns:a16="http://schemas.microsoft.com/office/drawing/2014/main" id="{0784AE77-A236-A7FD-76A1-9FC8F08E4384}"/>
            </a:ext>
            <a:ext uri="{147F2762-F138-4A5C-976F-8EAC2B608ADB}">
              <a16:predDERef xmlns:a16="http://schemas.microsoft.com/office/drawing/2014/main" pred="{00C6BB13-A116-5C9E-4CE9-B788E9A61C7E}"/>
            </a:ext>
          </a:extLst>
        </xdr:cNvPr>
        <xdr:cNvPicPr>
          <a:picLocks noChangeAspect="1"/>
        </xdr:cNvPicPr>
      </xdr:nvPicPr>
      <xdr:blipFill>
        <a:blip xmlns:r="http://schemas.openxmlformats.org/officeDocument/2006/relationships" r:embed="rId4"/>
        <a:stretch>
          <a:fillRect/>
        </a:stretch>
      </xdr:blipFill>
      <xdr:spPr>
        <a:xfrm>
          <a:off x="1266825" y="17487900"/>
          <a:ext cx="10353675" cy="5495925"/>
        </a:xfrm>
        <a:prstGeom prst="rect">
          <a:avLst/>
        </a:prstGeom>
      </xdr:spPr>
    </xdr:pic>
    <xdr:clientData/>
  </xdr:twoCellAnchor>
  <xdr:twoCellAnchor editAs="oneCell">
    <xdr:from>
      <xdr:col>1</xdr:col>
      <xdr:colOff>0</xdr:colOff>
      <xdr:row>135</xdr:row>
      <xdr:rowOff>0</xdr:rowOff>
    </xdr:from>
    <xdr:to>
      <xdr:col>45</xdr:col>
      <xdr:colOff>190500</xdr:colOff>
      <xdr:row>166</xdr:row>
      <xdr:rowOff>123825</xdr:rowOff>
    </xdr:to>
    <xdr:pic>
      <xdr:nvPicPr>
        <xdr:cNvPr id="9" name="Picture 8">
          <a:extLst>
            <a:ext uri="{FF2B5EF4-FFF2-40B4-BE49-F238E27FC236}">
              <a16:creationId xmlns:a16="http://schemas.microsoft.com/office/drawing/2014/main" id="{7547AEC9-F363-7B6D-1EB1-268909BBC6B1}"/>
            </a:ext>
            <a:ext uri="{147F2762-F138-4A5C-976F-8EAC2B608ADB}">
              <a16:predDERef xmlns:a16="http://schemas.microsoft.com/office/drawing/2014/main" pred="{0784AE77-A236-A7FD-76A1-9FC8F08E4384}"/>
            </a:ext>
          </a:extLst>
        </xdr:cNvPr>
        <xdr:cNvPicPr>
          <a:picLocks noChangeAspect="1"/>
        </xdr:cNvPicPr>
      </xdr:nvPicPr>
      <xdr:blipFill>
        <a:blip xmlns:r="http://schemas.openxmlformats.org/officeDocument/2006/relationships" r:embed="rId5"/>
        <a:stretch>
          <a:fillRect/>
        </a:stretch>
      </xdr:blipFill>
      <xdr:spPr>
        <a:xfrm>
          <a:off x="1057275" y="23860125"/>
          <a:ext cx="10248900" cy="5438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70" t="s">
        <v>0</v>
      </c>
      <c r="B1" s="1" t="s">
        <v>1</v>
      </c>
      <c r="C1" s="70" t="s">
        <v>2</v>
      </c>
      <c r="D1" s="1" t="s">
        <v>3</v>
      </c>
      <c r="E1" s="72" t="s">
        <v>4</v>
      </c>
      <c r="F1" s="74" t="s">
        <v>5</v>
      </c>
      <c r="G1" s="75"/>
      <c r="H1" s="69"/>
      <c r="I1" s="69"/>
      <c r="J1" s="69"/>
      <c r="K1" s="69"/>
      <c r="L1" s="69"/>
    </row>
    <row r="2" spans="1:12">
      <c r="A2" s="71"/>
      <c r="B2" s="2" t="s">
        <v>6</v>
      </c>
      <c r="C2" s="71"/>
      <c r="D2" s="2" t="s">
        <v>7</v>
      </c>
      <c r="E2" s="73"/>
      <c r="F2" s="73"/>
      <c r="G2" s="75"/>
      <c r="H2" s="69"/>
      <c r="I2" s="69"/>
      <c r="J2" s="69"/>
      <c r="K2" s="69"/>
      <c r="L2" s="69"/>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23"/>
  <sheetViews>
    <sheetView zoomScale="79" zoomScaleNormal="79" workbookViewId="0">
      <selection activeCell="B5" sqref="B5"/>
    </sheetView>
  </sheetViews>
  <sheetFormatPr defaultRowHeight="14.5"/>
  <cols>
    <col min="1" max="1" width="17.54296875" customWidth="1"/>
    <col min="2" max="2" width="15.1796875" customWidth="1"/>
    <col min="3" max="3" width="19.54296875" customWidth="1"/>
    <col min="4" max="4" width="18.1796875" customWidth="1"/>
    <col min="5" max="5" width="57" customWidth="1"/>
    <col min="6" max="6" width="57" style="45" customWidth="1"/>
    <col min="7" max="13" width="19.54296875" customWidth="1"/>
  </cols>
  <sheetData>
    <row r="1" spans="1:15" ht="14.5" customHeight="1">
      <c r="A1" s="46" t="s">
        <v>89</v>
      </c>
      <c r="B1" s="76" t="s">
        <v>90</v>
      </c>
      <c r="C1" s="76"/>
      <c r="D1" s="76"/>
      <c r="E1" s="76"/>
      <c r="F1" s="76"/>
      <c r="G1" s="76"/>
      <c r="H1" s="76"/>
      <c r="I1" s="76"/>
      <c r="J1" s="47"/>
      <c r="K1" s="47"/>
      <c r="L1" s="47"/>
      <c r="M1" s="47"/>
      <c r="N1" s="37"/>
      <c r="O1" s="37"/>
    </row>
    <row r="2" spans="1:15" ht="29.25" customHeight="1">
      <c r="A2" s="46" t="s">
        <v>91</v>
      </c>
      <c r="B2" s="77" t="s">
        <v>92</v>
      </c>
      <c r="C2" s="77"/>
      <c r="D2" s="48" t="s">
        <v>93</v>
      </c>
      <c r="E2" s="41" t="s">
        <v>94</v>
      </c>
      <c r="F2" s="48" t="s">
        <v>95</v>
      </c>
      <c r="G2" s="41" t="s">
        <v>96</v>
      </c>
      <c r="H2" s="49" t="s">
        <v>97</v>
      </c>
      <c r="I2" s="41" t="s">
        <v>98</v>
      </c>
      <c r="N2" s="37"/>
      <c r="O2" s="37"/>
    </row>
    <row r="3" spans="1:15">
      <c r="A3" s="37"/>
      <c r="B3" s="37"/>
      <c r="C3" s="39">
        <f>MAX(C5:C101)</f>
        <v>45163</v>
      </c>
      <c r="D3" s="37">
        <f>COUNTA(D5:D101)</f>
        <v>4</v>
      </c>
      <c r="E3" s="37"/>
      <c r="F3" s="37"/>
      <c r="G3" s="37">
        <f>COUNTIF($G$5:$G$101,"OK")</f>
        <v>4</v>
      </c>
      <c r="H3" s="37">
        <f>COUNTIF($G$5:$G$101,"FAIL")</f>
        <v>0</v>
      </c>
      <c r="I3" s="37"/>
      <c r="J3" s="37"/>
      <c r="K3" s="37"/>
      <c r="L3" s="37"/>
      <c r="M3" s="37"/>
      <c r="N3" s="37"/>
      <c r="O3" s="37"/>
    </row>
    <row r="4" spans="1:15">
      <c r="A4" s="42" t="s">
        <v>99</v>
      </c>
      <c r="B4" s="42" t="s">
        <v>100</v>
      </c>
      <c r="C4" s="42" t="s">
        <v>101</v>
      </c>
      <c r="D4" s="42" t="s">
        <v>102</v>
      </c>
      <c r="E4" s="42" t="s">
        <v>103</v>
      </c>
      <c r="F4" s="42" t="s">
        <v>104</v>
      </c>
      <c r="G4" s="42" t="s">
        <v>105</v>
      </c>
      <c r="H4" s="53" t="s">
        <v>106</v>
      </c>
      <c r="I4" s="40" t="s">
        <v>107</v>
      </c>
      <c r="J4" s="37"/>
      <c r="K4" s="37"/>
    </row>
    <row r="5" spans="1:15" ht="87">
      <c r="A5" s="68">
        <v>45163</v>
      </c>
      <c r="B5" s="68">
        <v>45163</v>
      </c>
      <c r="C5" s="68">
        <v>45163</v>
      </c>
      <c r="D5" s="38">
        <v>1</v>
      </c>
      <c r="E5" s="43" t="s">
        <v>108</v>
      </c>
      <c r="F5" s="44" t="s">
        <v>109</v>
      </c>
      <c r="G5" s="38" t="s">
        <v>110</v>
      </c>
      <c r="H5" s="39"/>
      <c r="I5" s="67"/>
      <c r="J5" s="37"/>
      <c r="K5" s="37"/>
    </row>
    <row r="6" spans="1:15" ht="59.5" customHeight="1">
      <c r="A6" s="68">
        <v>45163</v>
      </c>
      <c r="B6" s="68">
        <v>45163</v>
      </c>
      <c r="C6" s="68">
        <v>45163</v>
      </c>
      <c r="D6" s="38">
        <v>2</v>
      </c>
      <c r="E6" s="43" t="s">
        <v>111</v>
      </c>
      <c r="F6" s="44" t="s">
        <v>112</v>
      </c>
      <c r="G6" s="38" t="s">
        <v>110</v>
      </c>
      <c r="H6" s="39"/>
      <c r="I6" s="67"/>
      <c r="J6" s="37"/>
      <c r="K6" s="37"/>
    </row>
    <row r="7" spans="1:15" ht="61.4" customHeight="1">
      <c r="A7" s="68">
        <v>45163</v>
      </c>
      <c r="B7" s="68">
        <v>45163</v>
      </c>
      <c r="C7" s="68">
        <v>45163</v>
      </c>
      <c r="D7" s="38">
        <v>3</v>
      </c>
      <c r="E7" s="38" t="s">
        <v>113</v>
      </c>
      <c r="F7" s="44" t="s">
        <v>114</v>
      </c>
      <c r="G7" s="38" t="s">
        <v>110</v>
      </c>
      <c r="H7" s="39"/>
      <c r="I7" s="38"/>
      <c r="J7" s="37"/>
      <c r="K7" s="37"/>
    </row>
    <row r="8" spans="1:15" ht="72.5">
      <c r="A8" s="68">
        <v>45163</v>
      </c>
      <c r="B8" s="68">
        <v>45163</v>
      </c>
      <c r="C8" s="68">
        <v>45163</v>
      </c>
      <c r="D8" s="38">
        <v>4</v>
      </c>
      <c r="E8" s="38" t="s">
        <v>115</v>
      </c>
      <c r="F8" s="67" t="s">
        <v>116</v>
      </c>
      <c r="G8" s="38" t="s">
        <v>110</v>
      </c>
      <c r="H8" s="39"/>
      <c r="I8" s="38"/>
      <c r="J8" s="37"/>
      <c r="K8" s="37"/>
    </row>
    <row r="9" spans="1:15" ht="59.5" customHeight="1">
      <c r="A9" s="37"/>
      <c r="B9" s="50"/>
      <c r="C9" s="50"/>
      <c r="D9" s="37"/>
      <c r="E9" s="37"/>
      <c r="F9" s="51"/>
      <c r="G9" s="37"/>
      <c r="H9" s="52"/>
      <c r="I9" s="37"/>
      <c r="J9" s="37"/>
      <c r="K9" s="37"/>
    </row>
    <row r="10" spans="1:15" ht="59.5" customHeight="1">
      <c r="A10" s="37"/>
      <c r="B10" s="50"/>
      <c r="C10" s="50"/>
      <c r="D10" s="37"/>
      <c r="E10" s="37"/>
      <c r="F10" s="51"/>
      <c r="G10" s="37"/>
      <c r="H10" s="52"/>
      <c r="I10" s="37"/>
      <c r="J10" s="37"/>
      <c r="K10" s="37"/>
    </row>
    <row r="11" spans="1:15" ht="59.5" customHeight="1">
      <c r="A11" s="37"/>
      <c r="B11" s="50"/>
      <c r="C11" s="50"/>
      <c r="D11" s="37"/>
      <c r="E11" s="37"/>
      <c r="F11" s="51"/>
      <c r="G11" s="37"/>
      <c r="H11" s="52"/>
      <c r="I11" s="37"/>
      <c r="J11" s="37"/>
      <c r="K11" s="37"/>
    </row>
    <row r="12" spans="1:15" ht="59.5" customHeight="1">
      <c r="A12" s="37"/>
      <c r="B12" s="50"/>
      <c r="C12" s="50"/>
      <c r="D12" s="37"/>
      <c r="E12" s="37"/>
      <c r="F12" s="51"/>
      <c r="G12" s="37"/>
      <c r="H12" s="52"/>
      <c r="I12" s="37"/>
      <c r="J12" s="37"/>
      <c r="K12" s="37"/>
    </row>
    <row r="13" spans="1:15">
      <c r="A13" s="37"/>
      <c r="B13" s="37"/>
      <c r="C13" s="37"/>
      <c r="D13" s="37"/>
      <c r="E13" s="37"/>
      <c r="F13" s="37"/>
      <c r="G13" s="37"/>
      <c r="H13" s="37"/>
      <c r="I13" s="37"/>
      <c r="J13" s="37"/>
      <c r="K13" s="37"/>
      <c r="L13" s="37"/>
      <c r="M13" s="37"/>
      <c r="N13" s="37"/>
      <c r="O13" s="37"/>
    </row>
    <row r="14" spans="1:15">
      <c r="A14" s="37"/>
      <c r="B14" s="37"/>
      <c r="C14" s="37"/>
      <c r="D14" s="37"/>
      <c r="E14" s="37"/>
      <c r="F14" s="37"/>
      <c r="G14" s="37"/>
      <c r="H14" s="37"/>
      <c r="I14" s="37"/>
      <c r="J14" s="37"/>
      <c r="K14" s="37"/>
      <c r="L14" s="37"/>
      <c r="M14" s="37"/>
      <c r="N14" s="37"/>
      <c r="O14" s="37"/>
    </row>
    <row r="15" spans="1:15">
      <c r="A15" s="37"/>
      <c r="B15" s="37"/>
      <c r="C15" s="37"/>
      <c r="D15" s="37"/>
      <c r="E15" s="37"/>
      <c r="F15" s="37"/>
      <c r="G15" s="37"/>
      <c r="H15" s="37"/>
      <c r="I15" s="37"/>
      <c r="J15" s="37"/>
      <c r="K15" s="37"/>
      <c r="L15" s="37"/>
      <c r="M15" s="37"/>
      <c r="N15" s="37"/>
      <c r="O15" s="37"/>
    </row>
    <row r="16" spans="1:15">
      <c r="A16" s="37"/>
      <c r="B16" s="37"/>
      <c r="C16" s="37"/>
      <c r="D16" s="37"/>
      <c r="E16" s="37"/>
      <c r="F16" s="37"/>
      <c r="G16" s="37"/>
      <c r="H16" s="37"/>
      <c r="I16" s="37"/>
      <c r="J16" s="37"/>
      <c r="K16" s="37"/>
      <c r="L16" s="37"/>
      <c r="M16" s="37"/>
      <c r="N16" s="37"/>
      <c r="O16" s="37"/>
    </row>
    <row r="17" spans="1:15">
      <c r="A17" s="37"/>
      <c r="B17" s="37"/>
      <c r="C17" s="37"/>
      <c r="D17" s="37"/>
      <c r="E17" s="37"/>
      <c r="F17" s="37"/>
      <c r="G17" s="37"/>
      <c r="H17" s="37"/>
      <c r="I17" s="37"/>
      <c r="J17" s="37"/>
      <c r="K17" s="37"/>
      <c r="L17" s="37"/>
      <c r="M17" s="37"/>
      <c r="N17" s="37"/>
      <c r="O17" s="37"/>
    </row>
    <row r="18" spans="1:15">
      <c r="A18" s="37"/>
      <c r="B18" s="37"/>
      <c r="C18" s="37"/>
      <c r="D18" s="37"/>
      <c r="E18" s="37"/>
      <c r="F18" s="37"/>
      <c r="G18" s="37"/>
      <c r="H18" s="37"/>
      <c r="I18" s="37"/>
      <c r="J18" s="37"/>
      <c r="K18" s="37"/>
      <c r="L18" s="37"/>
      <c r="M18" s="37"/>
      <c r="N18" s="37"/>
      <c r="O18" s="37"/>
    </row>
    <row r="19" spans="1:15">
      <c r="A19" s="37"/>
      <c r="B19" s="37"/>
      <c r="C19" s="37"/>
      <c r="D19" s="37"/>
      <c r="E19" s="37"/>
      <c r="F19" s="37"/>
      <c r="G19" s="37"/>
      <c r="H19" s="37"/>
      <c r="I19" s="37"/>
      <c r="J19" s="37"/>
      <c r="K19" s="37"/>
      <c r="L19" s="37"/>
      <c r="M19" s="37"/>
      <c r="N19" s="37"/>
      <c r="O19" s="37"/>
    </row>
    <row r="20" spans="1:15">
      <c r="A20" s="37"/>
      <c r="B20" s="37"/>
      <c r="C20" s="37"/>
      <c r="D20" s="37"/>
      <c r="E20" s="37"/>
      <c r="F20" s="37"/>
      <c r="G20" s="37"/>
      <c r="H20" s="37"/>
      <c r="I20" s="37"/>
      <c r="J20" s="37"/>
      <c r="K20" s="37"/>
      <c r="L20" s="37"/>
      <c r="M20" s="37"/>
      <c r="N20" s="37"/>
      <c r="O20" s="37"/>
    </row>
    <row r="21" spans="1:15">
      <c r="A21" s="37"/>
      <c r="B21" s="37"/>
      <c r="C21" s="37"/>
      <c r="D21" s="37"/>
      <c r="E21" s="37"/>
      <c r="F21" s="37"/>
      <c r="G21" s="37"/>
      <c r="H21" s="37"/>
      <c r="I21" s="37"/>
      <c r="J21" s="37"/>
      <c r="K21" s="37"/>
      <c r="L21" s="37"/>
      <c r="M21" s="37"/>
      <c r="N21" s="37"/>
      <c r="O21" s="37"/>
    </row>
    <row r="22" spans="1:15">
      <c r="A22" s="37"/>
      <c r="B22" s="37"/>
      <c r="C22" s="37"/>
      <c r="D22" s="37"/>
      <c r="E22" s="37"/>
      <c r="F22" s="37"/>
      <c r="G22" s="37"/>
      <c r="H22" s="37"/>
      <c r="I22" s="37"/>
      <c r="J22" s="37"/>
      <c r="K22" s="37"/>
      <c r="L22" s="37"/>
      <c r="M22" s="37"/>
      <c r="N22" s="37"/>
      <c r="O22" s="37"/>
    </row>
    <row r="23" spans="1:15">
      <c r="A23" s="37"/>
      <c r="B23" s="37"/>
      <c r="C23" s="37"/>
      <c r="D23" s="37"/>
      <c r="E23" s="37"/>
      <c r="F23" s="37"/>
      <c r="G23" s="37"/>
      <c r="H23" s="37"/>
      <c r="I23" s="37"/>
      <c r="J23" s="37"/>
      <c r="K23" s="37"/>
      <c r="L23" s="37"/>
      <c r="M23" s="37"/>
      <c r="N23" s="37"/>
      <c r="O23" s="37"/>
    </row>
  </sheetData>
  <mergeCells count="2">
    <mergeCell ref="B1:I1"/>
    <mergeCell ref="B2:C2"/>
  </mergeCells>
  <dataValidations count="1">
    <dataValidation type="list" allowBlank="1" showInputMessage="1" showErrorMessage="1" sqref="G5:G8" xr:uid="{EA269C77-E93F-4B9B-82B8-8CACB8384EB6}">
      <formula1>"OK,FAIL"</formula1>
    </dataValidation>
  </dataValidations>
  <pageMargins left="0.7" right="0.7" top="0.75" bottom="0.75" header="0.3" footer="0.3"/>
  <pageSetup scale="4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A1BAE-280F-483E-AF5F-F02A89B44D2E}">
  <sheetPr>
    <tabColor rgb="FFFFFF00"/>
  </sheetPr>
  <dimension ref="A2:AZ6"/>
  <sheetViews>
    <sheetView zoomScale="55" zoomScaleNormal="55" workbookViewId="0">
      <selection activeCell="AO20" sqref="AO20"/>
    </sheetView>
  </sheetViews>
  <sheetFormatPr defaultRowHeight="14.5"/>
  <cols>
    <col min="1" max="1" width="3.453125" customWidth="1"/>
    <col min="2" max="9" width="16.453125" customWidth="1"/>
    <col min="10" max="10" width="20.453125" bestFit="1" customWidth="1"/>
    <col min="11" max="12" width="16.453125" customWidth="1"/>
    <col min="13" max="13" width="19.1796875" bestFit="1" customWidth="1"/>
    <col min="14" max="14" width="16.453125" customWidth="1"/>
    <col min="15" max="15" width="17.54296875" bestFit="1" customWidth="1"/>
    <col min="16" max="16" width="16.453125" customWidth="1"/>
    <col min="17" max="17" width="18.1796875" bestFit="1" customWidth="1"/>
    <col min="18" max="36" width="16.453125" customWidth="1"/>
    <col min="37" max="37" width="18.1796875" bestFit="1" customWidth="1"/>
    <col min="38" max="50" width="16.453125" customWidth="1"/>
  </cols>
  <sheetData>
    <row r="2" spans="1:52" ht="23.5">
      <c r="B2" s="54" t="s">
        <v>117</v>
      </c>
      <c r="C2" s="13"/>
      <c r="D2" s="13"/>
      <c r="E2" s="13"/>
      <c r="F2" s="13"/>
      <c r="G2" s="13"/>
      <c r="H2" s="13"/>
      <c r="I2" s="13"/>
      <c r="J2" s="13"/>
      <c r="K2" s="13"/>
      <c r="L2" s="13"/>
      <c r="M2" s="13"/>
      <c r="N2" s="13"/>
      <c r="O2" s="13"/>
      <c r="P2" s="13"/>
      <c r="Q2" s="13"/>
      <c r="R2" s="55"/>
      <c r="S2" s="13"/>
      <c r="T2" s="13"/>
      <c r="U2" s="13"/>
      <c r="V2" s="55"/>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2">
      <c r="B3" s="24"/>
      <c r="C3" s="13"/>
      <c r="D3" s="13"/>
      <c r="E3" s="13"/>
      <c r="F3" s="13"/>
      <c r="G3" s="13"/>
      <c r="H3" s="13"/>
      <c r="I3" s="13"/>
      <c r="J3" s="13"/>
      <c r="K3" s="13"/>
      <c r="L3" s="13"/>
      <c r="M3" s="13"/>
      <c r="N3" s="13"/>
      <c r="O3" s="13"/>
      <c r="P3" s="13"/>
      <c r="Q3" s="13"/>
      <c r="R3" s="55"/>
      <c r="S3" s="13"/>
      <c r="T3" s="13"/>
      <c r="U3" s="13"/>
      <c r="V3" s="55"/>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2" ht="15.5">
      <c r="B4" s="56" t="s">
        <v>118</v>
      </c>
      <c r="C4" s="78" t="s">
        <v>119</v>
      </c>
      <c r="D4" s="79"/>
      <c r="E4" s="79"/>
      <c r="F4" s="79"/>
      <c r="G4" s="79"/>
      <c r="H4" s="79"/>
      <c r="I4" s="79"/>
      <c r="J4" s="79"/>
      <c r="K4" s="79"/>
      <c r="L4" s="79"/>
      <c r="M4" s="79"/>
      <c r="N4" s="79"/>
      <c r="O4" s="79"/>
      <c r="P4" s="79"/>
      <c r="Q4" s="80"/>
      <c r="R4" s="78" t="s">
        <v>120</v>
      </c>
      <c r="S4" s="79"/>
      <c r="T4" s="80"/>
      <c r="U4" s="78" t="s">
        <v>121</v>
      </c>
      <c r="V4" s="79"/>
      <c r="W4" s="79"/>
      <c r="X4" s="79"/>
      <c r="Y4" s="80"/>
      <c r="Z4" s="57" t="s">
        <v>122</v>
      </c>
      <c r="AA4" s="78" t="s">
        <v>123</v>
      </c>
      <c r="AB4" s="80"/>
      <c r="AC4" s="79"/>
      <c r="AD4" s="80"/>
      <c r="AE4" s="78" t="s">
        <v>124</v>
      </c>
      <c r="AF4" s="79"/>
      <c r="AG4" s="79"/>
      <c r="AH4" s="79"/>
      <c r="AI4" s="80"/>
      <c r="AJ4" s="78" t="s">
        <v>125</v>
      </c>
      <c r="AK4" s="79"/>
      <c r="AL4" s="79"/>
      <c r="AM4" s="79"/>
      <c r="AN4" s="80"/>
      <c r="AO4" s="78" t="s">
        <v>126</v>
      </c>
      <c r="AP4" s="80"/>
      <c r="AQ4" s="78" t="s">
        <v>127</v>
      </c>
      <c r="AR4" s="79"/>
      <c r="AS4" s="80"/>
      <c r="AT4" s="78" t="s">
        <v>128</v>
      </c>
      <c r="AU4" s="79"/>
      <c r="AV4" s="80"/>
      <c r="AW4" s="78" t="s">
        <v>75</v>
      </c>
      <c r="AX4" s="79"/>
    </row>
    <row r="5" spans="1:52" ht="46.5">
      <c r="B5" s="58" t="s">
        <v>129</v>
      </c>
      <c r="C5" s="59" t="s">
        <v>130</v>
      </c>
      <c r="D5" s="59" t="s">
        <v>131</v>
      </c>
      <c r="E5" s="59" t="s">
        <v>132</v>
      </c>
      <c r="F5" s="59" t="s">
        <v>133</v>
      </c>
      <c r="G5" s="59" t="s">
        <v>134</v>
      </c>
      <c r="H5" s="59" t="s">
        <v>135</v>
      </c>
      <c r="I5" s="59" t="s">
        <v>136</v>
      </c>
      <c r="J5" s="59" t="s">
        <v>137</v>
      </c>
      <c r="K5" s="59" t="s">
        <v>138</v>
      </c>
      <c r="L5" s="59" t="s">
        <v>139</v>
      </c>
      <c r="M5" s="59" t="s">
        <v>140</v>
      </c>
      <c r="N5" s="59" t="s">
        <v>141</v>
      </c>
      <c r="O5" s="59" t="s">
        <v>142</v>
      </c>
      <c r="P5" s="59" t="s">
        <v>143</v>
      </c>
      <c r="Q5" s="59" t="s">
        <v>144</v>
      </c>
      <c r="R5" s="59" t="s">
        <v>145</v>
      </c>
      <c r="S5" s="59" t="s">
        <v>146</v>
      </c>
      <c r="T5" s="59" t="s">
        <v>147</v>
      </c>
      <c r="U5" s="59" t="s">
        <v>148</v>
      </c>
      <c r="V5" s="59" t="s">
        <v>149</v>
      </c>
      <c r="W5" s="59" t="s">
        <v>150</v>
      </c>
      <c r="X5" s="59" t="s">
        <v>151</v>
      </c>
      <c r="Y5" s="59" t="s">
        <v>152</v>
      </c>
      <c r="Z5" s="59" t="s">
        <v>153</v>
      </c>
      <c r="AA5" s="59" t="s">
        <v>154</v>
      </c>
      <c r="AB5" s="59" t="s">
        <v>155</v>
      </c>
      <c r="AC5" s="59" t="s">
        <v>156</v>
      </c>
      <c r="AD5" s="59" t="s">
        <v>157</v>
      </c>
      <c r="AE5" s="59" t="s">
        <v>158</v>
      </c>
      <c r="AF5" s="59" t="s">
        <v>159</v>
      </c>
      <c r="AG5" s="59" t="s">
        <v>160</v>
      </c>
      <c r="AH5" s="59" t="s">
        <v>161</v>
      </c>
      <c r="AI5" s="59" t="s">
        <v>162</v>
      </c>
      <c r="AJ5" s="59" t="s">
        <v>163</v>
      </c>
      <c r="AK5" s="59" t="s">
        <v>164</v>
      </c>
      <c r="AL5" s="59" t="s">
        <v>165</v>
      </c>
      <c r="AM5" s="59" t="s">
        <v>166</v>
      </c>
      <c r="AN5" s="59" t="s">
        <v>167</v>
      </c>
      <c r="AO5" s="59" t="s">
        <v>126</v>
      </c>
      <c r="AP5" s="59" t="s">
        <v>168</v>
      </c>
      <c r="AQ5" s="59" t="s">
        <v>125</v>
      </c>
      <c r="AR5" s="59" t="s">
        <v>141</v>
      </c>
      <c r="AS5" s="59" t="s">
        <v>169</v>
      </c>
      <c r="AT5" s="59" t="s">
        <v>170</v>
      </c>
      <c r="AU5" s="59" t="s">
        <v>171</v>
      </c>
      <c r="AV5" s="59" t="s">
        <v>172</v>
      </c>
      <c r="AW5" s="59" t="s">
        <v>173</v>
      </c>
      <c r="AX5" s="59" t="s">
        <v>174</v>
      </c>
    </row>
    <row r="6" spans="1:52" ht="15.5">
      <c r="A6" s="55"/>
      <c r="B6" s="60">
        <v>1</v>
      </c>
      <c r="C6" s="61"/>
      <c r="D6" s="61" t="s">
        <v>175</v>
      </c>
      <c r="E6" s="61" t="s">
        <v>176</v>
      </c>
      <c r="F6" s="61" t="s">
        <v>177</v>
      </c>
      <c r="G6" s="61" t="s">
        <v>178</v>
      </c>
      <c r="H6" s="62" t="s">
        <v>179</v>
      </c>
      <c r="I6" s="61" t="s">
        <v>180</v>
      </c>
      <c r="J6" s="63">
        <v>235500000</v>
      </c>
      <c r="K6" s="62" t="s">
        <v>181</v>
      </c>
      <c r="L6" s="62" t="s">
        <v>182</v>
      </c>
      <c r="M6" s="63">
        <v>39960000</v>
      </c>
      <c r="N6" s="61" t="s">
        <v>141</v>
      </c>
      <c r="O6" s="63">
        <v>11000000</v>
      </c>
      <c r="P6" s="61" t="s">
        <v>183</v>
      </c>
      <c r="Q6" s="64">
        <v>12470588</v>
      </c>
      <c r="R6" s="65">
        <v>0.03</v>
      </c>
      <c r="S6" s="61" t="s">
        <v>184</v>
      </c>
      <c r="T6" s="61" t="s">
        <v>118</v>
      </c>
      <c r="U6" s="61" t="s">
        <v>185</v>
      </c>
      <c r="V6" s="61">
        <v>3</v>
      </c>
      <c r="W6" s="61" t="s">
        <v>186</v>
      </c>
      <c r="X6" s="61" t="s">
        <v>187</v>
      </c>
      <c r="Y6" s="61" t="s">
        <v>152</v>
      </c>
      <c r="Z6" s="62" t="s">
        <v>188</v>
      </c>
      <c r="AA6" s="62" t="s">
        <v>189</v>
      </c>
      <c r="AB6" s="62" t="s">
        <v>118</v>
      </c>
      <c r="AC6" s="61" t="s">
        <v>190</v>
      </c>
      <c r="AD6" s="62" t="s">
        <v>191</v>
      </c>
      <c r="AE6" s="62" t="s">
        <v>192</v>
      </c>
      <c r="AF6" s="62" t="s">
        <v>188</v>
      </c>
      <c r="AG6" s="62" t="s">
        <v>193</v>
      </c>
      <c r="AH6" s="62" t="s">
        <v>194</v>
      </c>
      <c r="AI6" s="62" t="s">
        <v>65</v>
      </c>
      <c r="AJ6" s="62" t="s">
        <v>125</v>
      </c>
      <c r="AK6" s="66">
        <v>47160000</v>
      </c>
      <c r="AL6" s="66">
        <v>1551904</v>
      </c>
      <c r="AM6" s="62" t="s">
        <v>195</v>
      </c>
      <c r="AN6" s="62" t="s">
        <v>196</v>
      </c>
      <c r="AO6" s="61" t="s">
        <v>197</v>
      </c>
      <c r="AP6" s="61" t="s">
        <v>198</v>
      </c>
      <c r="AQ6" s="62" t="s">
        <v>199</v>
      </c>
      <c r="AR6" s="62" t="s">
        <v>199</v>
      </c>
      <c r="AS6" s="62" t="s">
        <v>199</v>
      </c>
      <c r="AT6" s="61" t="s">
        <v>200</v>
      </c>
      <c r="AU6" s="61" t="s">
        <v>201</v>
      </c>
      <c r="AV6" s="61" t="s">
        <v>202</v>
      </c>
      <c r="AW6" s="61" t="s">
        <v>203</v>
      </c>
      <c r="AX6" s="61" t="s">
        <v>204</v>
      </c>
      <c r="AY6" s="55"/>
      <c r="AZ6" s="13"/>
    </row>
  </sheetData>
  <mergeCells count="11">
    <mergeCell ref="AJ4:AN4"/>
    <mergeCell ref="AO4:AP4"/>
    <mergeCell ref="AQ4:AS4"/>
    <mergeCell ref="AT4:AV4"/>
    <mergeCell ref="AW4:AX4"/>
    <mergeCell ref="AE4:AI4"/>
    <mergeCell ref="C4:Q4"/>
    <mergeCell ref="R4:T4"/>
    <mergeCell ref="U4:Y4"/>
    <mergeCell ref="AA4:AB4"/>
    <mergeCell ref="AC4:A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pageSetUpPr fitToPage="1"/>
  </sheetPr>
  <dimension ref="A1:CQ227"/>
  <sheetViews>
    <sheetView showGridLines="0" tabSelected="1" topLeftCell="A35" zoomScale="60" zoomScaleNormal="60" workbookViewId="0">
      <selection activeCell="BD32" sqref="BD32"/>
    </sheetView>
  </sheetViews>
  <sheetFormatPr defaultColWidth="9.1796875" defaultRowHeight="14"/>
  <cols>
    <col min="1" max="1" width="15.81640625" style="36" customWidth="1"/>
    <col min="2" max="95" width="3.453125" style="26" customWidth="1"/>
    <col min="96" max="16384" width="9.1796875" style="26"/>
  </cols>
  <sheetData>
    <row r="1" spans="1:95">
      <c r="A1" s="25"/>
    </row>
    <row r="2" spans="1:95">
      <c r="A2" s="27" t="s">
        <v>205</v>
      </c>
      <c r="B2" s="81" t="s">
        <v>206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row>
    <row r="3" spans="1:95" ht="71.5" customHeight="1">
      <c r="A3" s="27" t="s">
        <v>207</v>
      </c>
      <c r="B3" s="83" t="s">
        <v>208</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row>
    <row r="5" spans="1:95">
      <c r="A5" s="27" t="s">
        <v>102</v>
      </c>
      <c r="B5" s="85" t="s">
        <v>209</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5" t="s">
        <v>210</v>
      </c>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3"/>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5"/>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5"/>
    </row>
    <row r="41" spans="1:95">
      <c r="A41" s="28">
        <v>2</v>
      </c>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30"/>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30"/>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3"/>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5"/>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5"/>
    </row>
    <row r="80" spans="1:95">
      <c r="A80" s="28">
        <v>3</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30"/>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30"/>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ht="12.65" customHeight="1">
      <c r="A119" s="33"/>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5"/>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5"/>
    </row>
    <row r="120" spans="1:95">
      <c r="A120" s="28">
        <v>4</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30"/>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30"/>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ht="12.65" customHeight="1">
      <c r="A161" s="33"/>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5"/>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5"/>
    </row>
    <row r="162" spans="1:95">
      <c r="A162" s="28">
        <v>5</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30"/>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30"/>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ht="12.65" customHeight="1">
      <c r="A183" s="33"/>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5"/>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5"/>
    </row>
    <row r="184" spans="1:95">
      <c r="A184" s="28">
        <v>6</v>
      </c>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30"/>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30"/>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ht="12.65" customHeight="1">
      <c r="A205" s="33"/>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5"/>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5"/>
    </row>
    <row r="206" spans="1:95">
      <c r="A206" s="28">
        <v>7</v>
      </c>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30"/>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30"/>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ht="12.65" customHeight="1">
      <c r="A227" s="33"/>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5"/>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5"/>
    </row>
  </sheetData>
  <mergeCells count="4">
    <mergeCell ref="B2:AV2"/>
    <mergeCell ref="B3:AV3"/>
    <mergeCell ref="B5:AV5"/>
    <mergeCell ref="AW5:CQ5"/>
  </mergeCells>
  <pageMargins left="0.7" right="0.7" top="0.75" bottom="0.75" header="0.3" footer="0.3"/>
  <pageSetup paperSize="9" scale="38"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4158-F4DB-493B-96BD-4C86B9C1DEE3}">
  <sheetPr>
    <tabColor rgb="FFFFFF00"/>
    <pageSetUpPr fitToPage="1"/>
  </sheetPr>
  <dimension ref="A1:CQ227"/>
  <sheetViews>
    <sheetView showGridLines="0" topLeftCell="A160" zoomScale="115" zoomScaleNormal="115" workbookViewId="0">
      <selection activeCell="M34" sqref="M34"/>
    </sheetView>
  </sheetViews>
  <sheetFormatPr defaultColWidth="9.1796875" defaultRowHeight="14"/>
  <cols>
    <col min="1" max="1" width="15.81640625" style="36" customWidth="1"/>
    <col min="2" max="95" width="3.453125" style="26" customWidth="1"/>
    <col min="96" max="16384" width="9.1796875" style="26"/>
  </cols>
  <sheetData>
    <row r="1" spans="1:95">
      <c r="A1" s="25"/>
    </row>
    <row r="2" spans="1:95">
      <c r="A2" s="27" t="s">
        <v>205</v>
      </c>
      <c r="B2" s="81" t="s">
        <v>206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row>
    <row r="3" spans="1:95" ht="71.5" customHeight="1">
      <c r="A3" s="27" t="s">
        <v>207</v>
      </c>
      <c r="B3" s="83" t="s">
        <v>208</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row>
    <row r="5" spans="1:95">
      <c r="A5" s="27" t="s">
        <v>102</v>
      </c>
      <c r="B5" s="85" t="s">
        <v>209</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5" t="s">
        <v>210</v>
      </c>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3"/>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5"/>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5"/>
    </row>
    <row r="41" spans="1:95">
      <c r="A41" s="28">
        <v>2</v>
      </c>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30"/>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30"/>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3"/>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5"/>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5"/>
    </row>
    <row r="80" spans="1:95">
      <c r="A80" s="28">
        <v>3</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30"/>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30"/>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ht="12.65" customHeight="1">
      <c r="A119" s="33"/>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5"/>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5"/>
    </row>
    <row r="120" spans="1:95">
      <c r="A120" s="28">
        <v>4</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30"/>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30"/>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ht="12.65" customHeight="1">
      <c r="A161" s="33"/>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5"/>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5"/>
    </row>
    <row r="162" spans="1:95">
      <c r="A162" s="28">
        <v>5</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30"/>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30"/>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ht="12.65" customHeight="1">
      <c r="A183" s="33"/>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5"/>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5"/>
    </row>
    <row r="184" spans="1:95">
      <c r="A184" s="28">
        <v>6</v>
      </c>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30"/>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30"/>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ht="12.65" customHeight="1">
      <c r="A205" s="33"/>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5"/>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5"/>
    </row>
    <row r="206" spans="1:95">
      <c r="A206" s="28">
        <v>7</v>
      </c>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30"/>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30"/>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ht="12.65" customHeight="1">
      <c r="A227" s="33"/>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5"/>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5"/>
    </row>
  </sheetData>
  <mergeCells count="4">
    <mergeCell ref="B2:AV2"/>
    <mergeCell ref="B3:AV3"/>
    <mergeCell ref="B5:AV5"/>
    <mergeCell ref="AW5:CQ5"/>
  </mergeCells>
  <pageMargins left="0.7" right="0.7" top="0.75" bottom="0.75" header="0.3" footer="0.3"/>
  <pageSetup paperSize="9" scale="38"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EE92-941F-47B4-9019-D20CFD4B3473}">
  <sheetPr>
    <tabColor rgb="FFFFFF00"/>
    <pageSetUpPr fitToPage="1"/>
  </sheetPr>
  <dimension ref="A1:CQ227"/>
  <sheetViews>
    <sheetView showGridLines="0" topLeftCell="B6" zoomScale="220" zoomScaleNormal="220" workbookViewId="0">
      <selection activeCell="T11" sqref="T11"/>
    </sheetView>
  </sheetViews>
  <sheetFormatPr defaultColWidth="9.1796875" defaultRowHeight="14"/>
  <cols>
    <col min="1" max="1" width="15.81640625" style="36" customWidth="1"/>
    <col min="2" max="95" width="3.453125" style="26" customWidth="1"/>
    <col min="96" max="16384" width="9.1796875" style="26"/>
  </cols>
  <sheetData>
    <row r="1" spans="1:95">
      <c r="A1" s="25"/>
    </row>
    <row r="2" spans="1:95">
      <c r="A2" s="27" t="s">
        <v>205</v>
      </c>
      <c r="B2" s="81" t="s">
        <v>206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row>
    <row r="3" spans="1:95" ht="71.5" customHeight="1">
      <c r="A3" s="27" t="s">
        <v>207</v>
      </c>
      <c r="B3" s="83" t="s">
        <v>208</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row>
    <row r="5" spans="1:95">
      <c r="A5" s="27" t="s">
        <v>102</v>
      </c>
      <c r="B5" s="85" t="s">
        <v>209</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5" t="s">
        <v>210</v>
      </c>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3"/>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5"/>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5"/>
    </row>
    <row r="41" spans="1:95">
      <c r="A41" s="28">
        <v>2</v>
      </c>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30"/>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30"/>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3"/>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5"/>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5"/>
    </row>
    <row r="80" spans="1:95">
      <c r="A80" s="28">
        <v>3</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30"/>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30"/>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ht="12.65" customHeight="1">
      <c r="A119" s="33"/>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5"/>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5"/>
    </row>
    <row r="120" spans="1:95">
      <c r="A120" s="28">
        <v>4</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30"/>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30"/>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ht="12.65" customHeight="1">
      <c r="A161" s="33"/>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5"/>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5"/>
    </row>
    <row r="162" spans="1:95">
      <c r="A162" s="28">
        <v>5</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30"/>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30"/>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ht="12.65" customHeight="1">
      <c r="A183" s="33"/>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5"/>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5"/>
    </row>
    <row r="184" spans="1:95">
      <c r="A184" s="28">
        <v>6</v>
      </c>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30"/>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30"/>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ht="12.65" customHeight="1">
      <c r="A205" s="33"/>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5"/>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5"/>
    </row>
    <row r="206" spans="1:95">
      <c r="A206" s="28">
        <v>7</v>
      </c>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30"/>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30"/>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ht="12.65" customHeight="1">
      <c r="A227" s="33"/>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5"/>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5"/>
    </row>
  </sheetData>
  <mergeCells count="4">
    <mergeCell ref="B2:AV2"/>
    <mergeCell ref="B3:AV3"/>
    <mergeCell ref="B5:AV5"/>
    <mergeCell ref="AW5:CQ5"/>
  </mergeCells>
  <pageMargins left="0.7" right="0.7" top="0.75" bottom="0.75" header="0.3" footer="0.3"/>
  <pageSetup paperSize="9" scale="38"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C8DA-B394-4A58-8623-2F6B43CA4B0E}">
  <sheetPr>
    <tabColor rgb="FFFFFF00"/>
    <pageSetUpPr fitToPage="1"/>
  </sheetPr>
  <dimension ref="A1:CQ243"/>
  <sheetViews>
    <sheetView showGridLines="0" topLeftCell="A144" zoomScale="60" zoomScaleNormal="60" workbookViewId="0">
      <selection activeCell="B136" sqref="B136"/>
    </sheetView>
  </sheetViews>
  <sheetFormatPr defaultColWidth="9.1796875" defaultRowHeight="14"/>
  <cols>
    <col min="1" max="1" width="15.81640625" style="36" customWidth="1"/>
    <col min="2" max="95" width="3.453125" style="26" customWidth="1"/>
    <col min="96" max="16384" width="9.1796875" style="26"/>
  </cols>
  <sheetData>
    <row r="1" spans="1:95">
      <c r="A1" s="25"/>
    </row>
    <row r="2" spans="1:95">
      <c r="A2" s="27" t="s">
        <v>205</v>
      </c>
      <c r="B2" s="81" t="s">
        <v>206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row>
    <row r="3" spans="1:95" ht="71.5" customHeight="1">
      <c r="A3" s="27" t="s">
        <v>207</v>
      </c>
      <c r="B3" s="83" t="s">
        <v>208</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row>
    <row r="5" spans="1:95">
      <c r="A5" s="27" t="s">
        <v>102</v>
      </c>
      <c r="B5" s="85" t="s">
        <v>209</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5" t="s">
        <v>210</v>
      </c>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1"/>
      <c r="AV40" s="32"/>
      <c r="CQ40" s="32"/>
    </row>
    <row r="41" spans="1:95">
      <c r="A41" s="31"/>
      <c r="AV41" s="32"/>
      <c r="CQ41" s="32"/>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3"/>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5"/>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5"/>
    </row>
    <row r="57" spans="1:95">
      <c r="A57" s="28">
        <v>2</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30"/>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30"/>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3"/>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5"/>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5"/>
    </row>
    <row r="96" spans="1:95">
      <c r="A96" s="28">
        <v>3</v>
      </c>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30"/>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30"/>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ht="12.65" customHeight="1">
      <c r="A135" s="33"/>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5"/>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5"/>
    </row>
    <row r="136" spans="1:95">
      <c r="A136" s="28">
        <v>4</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30"/>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30"/>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ht="12.65" customHeight="1">
      <c r="A177" s="33"/>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5"/>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c r="CL177" s="34"/>
      <c r="CM177" s="34"/>
      <c r="CN177" s="34"/>
      <c r="CO177" s="34"/>
      <c r="CP177" s="34"/>
      <c r="CQ177" s="35"/>
    </row>
    <row r="178" spans="1:95">
      <c r="A178" s="28">
        <v>5</v>
      </c>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30"/>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c r="CM178" s="29"/>
      <c r="CN178" s="29"/>
      <c r="CO178" s="29"/>
      <c r="CP178" s="29"/>
      <c r="CQ178" s="30"/>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ht="12.65" customHeight="1">
      <c r="A199" s="33"/>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5"/>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D199" s="34"/>
      <c r="CE199" s="34"/>
      <c r="CF199" s="34"/>
      <c r="CG199" s="34"/>
      <c r="CH199" s="34"/>
      <c r="CI199" s="34"/>
      <c r="CJ199" s="34"/>
      <c r="CK199" s="34"/>
      <c r="CL199" s="34"/>
      <c r="CM199" s="34"/>
      <c r="CN199" s="34"/>
      <c r="CO199" s="34"/>
      <c r="CP199" s="34"/>
      <c r="CQ199" s="35"/>
    </row>
    <row r="200" spans="1:95">
      <c r="A200" s="28">
        <v>6</v>
      </c>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30"/>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30"/>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ht="12.65" customHeight="1">
      <c r="A221" s="33"/>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5"/>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c r="CM221" s="34"/>
      <c r="CN221" s="34"/>
      <c r="CO221" s="34"/>
      <c r="CP221" s="34"/>
      <c r="CQ221" s="35"/>
    </row>
    <row r="222" spans="1:95">
      <c r="A222" s="28">
        <v>7</v>
      </c>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30"/>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30"/>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ht="12.65" customHeight="1">
      <c r="A243" s="33"/>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5"/>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c r="CM243" s="34"/>
      <c r="CN243" s="34"/>
      <c r="CO243" s="34"/>
      <c r="CP243" s="34"/>
      <c r="CQ243" s="35"/>
    </row>
  </sheetData>
  <mergeCells count="4">
    <mergeCell ref="B2:AV2"/>
    <mergeCell ref="B3:AV3"/>
    <mergeCell ref="B5:AV5"/>
    <mergeCell ref="AW5:CQ5"/>
  </mergeCells>
  <pageMargins left="0.7" right="0.7" top="0.75" bottom="0.75" header="0.3" footer="0.3"/>
  <pageSetup paperSize="9" scale="38" fitToHeight="0"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http://www.w3.org/XML/1998/namespace"/>
    <ds:schemaRef ds:uri="http://purl.org/dc/elements/1.1/"/>
    <ds:schemaRef ds:uri="http://purl.org/dc/dcmitype/"/>
    <ds:schemaRef ds:uri="http://schemas.microsoft.com/office/infopath/2007/PartnerControls"/>
    <ds:schemaRef ds:uri="a73fd218-8bca-4422-add3-bf5da46cbfd8"/>
    <ds:schemaRef ds:uri="http://schemas.openxmlformats.org/package/2006/metadata/core-properties"/>
    <ds:schemaRef ds:uri="http://schemas.microsoft.com/office/2006/documentManagement/types"/>
    <ds:schemaRef ds:uri="082b249c-3e96-4a7c-9ff2-21fd1dcff02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7E4E5EF-26AF-46F8-A4A2-189A4CC41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Test Case&amp;Step</vt:lpstr>
      <vt:lpstr>DP-01</vt:lpstr>
      <vt:lpstr>EVD_FIN04-01 (Della)</vt:lpstr>
      <vt:lpstr>EVD_FIN04-01 (HA 14Sep)</vt:lpstr>
      <vt:lpstr>EVD_FIN04-01 (HA 18Sep)</vt:lpstr>
      <vt:lpstr>EVD_FIN04-01 (AA 18Sep)</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Della Anggraini</cp:lastModifiedBy>
  <cp:revision/>
  <dcterms:created xsi:type="dcterms:W3CDTF">2023-05-13T06:19:47Z</dcterms:created>
  <dcterms:modified xsi:type="dcterms:W3CDTF">2023-09-22T09:53:55Z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