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64" documentId="13_ncr:1_{9B8BF08E-9567-48D0-AC72-D8A678B49A89}" xr6:coauthVersionLast="47" xr6:coauthVersionMax="47" xr10:uidLastSave="{7CE1AD2B-097F-423E-895A-7B738D7A4623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EVD_OPL02-16" sheetId="9" r:id="rId3"/>
  </sheets>
  <externalReferences>
    <externalReference r:id="rId4"/>
    <externalReference r:id="rId5"/>
    <externalReference r:id="rId6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D3" i="7"/>
  <c r="H3" i="7" l="1"/>
  <c r="C3" i="7"/>
</calcChain>
</file>

<file path=xl/sharedStrings.xml><?xml version="1.0" encoding="utf-8"?>
<sst xmlns="http://schemas.openxmlformats.org/spreadsheetml/2006/main" count="212" uniqueCount="141">
  <si>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</si>
  <si>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</si>
  <si>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</si>
  <si>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</si>
  <si>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</si>
  <si>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</si>
  <si>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</si>
  <si>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</si>
  <si>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</si>
  <si>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</si>
  <si>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</si>
  <si>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</si>
  <si>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</si>
  <si>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</si>
  <si>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</si>
  <si>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</si>
  <si>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</si>
  <si>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</si>
  <si>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</si>
  <si>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</si>
  <si>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</si>
  <si>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</si>
  <si>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</si>
  <si>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</si>
  <si>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</si>
  <si>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</si>
  <si>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</si>
  <si>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</si>
  <si>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</si>
  <si>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</si>
  <si>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</si>
  <si>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</si>
  <si>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</si>
  <si>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</si>
  <si>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</si>
  <si>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</si>
  <si>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</si>
  <si>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</si>
  <si>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</si>
  <si>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</si>
  <si>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</si>
  <si>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</si>
  <si>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</si>
  <si>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</si>
  <si>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</si>
  <si>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</si>
  <si>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</si>
  <si>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</si>
  <si>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</si>
  <si>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</si>
  <si>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</si>
  <si>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</si>
  <si>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</si>
  <si>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</si>
  <si>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</si>
  <si>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</si>
  <si>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</si>
  <si>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</si>
  <si>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</si>
  <si>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</si>
  <si>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</si>
  <si>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</si>
  <si>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</si>
  <si>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</si>
  <si>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</si>
  <si>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</si>
  <si>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</si>
  <si>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</si>
  <si>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</si>
  <si>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</si>
  <si>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</si>
  <si>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</si>
  <si>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</si>
  <si>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</si>
  <si>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</si>
  <si>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</si>
  <si>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</si>
  <si>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</si>
  <si>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</si>
  <si>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</si>
  <si>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</si>
  <si>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</si>
  <si>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</si>
  <si>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</si>
  <si>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</si>
  <si>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</si>
  <si>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</si>
  <si>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</si>
  <si>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</si>
  <si>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</si>
  <si>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</si>
  <si>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</si>
  <si>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OPL02-16-Asset allocation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</si>
  <si>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</si>
  <si>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</si>
  <si>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</si>
  <si>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</si>
  <si>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</si>
  <si>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</si>
  <si>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</si>
  <si>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</si>
  <si>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</si>
  <si>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</si>
  <si>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</si>
  <si>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</si>
  <si>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</si>
  <si>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Login IFINANCING, Masuk ke modul OPL, klik menu contract lalu klik asset allocation</t>
  </si>
  <si>
    <t>Semua button dan field berfungsi dengan baik.</t>
  </si>
  <si>
    <t>OK</t>
  </si>
  <si>
    <t>Pilih branch lalu klik action pada aplikasi yang akan diproses</t>
  </si>
  <si>
    <t>layar berhasil masuk ke asset allocation info</t>
  </si>
  <si>
    <t>Pada Asset Allocation dapat menentukan Pembelian atau Pemilihan unit yang ready di pool. Untuk tipe Used car, maka asset otomatis sudah teralokasi.</t>
  </si>
  <si>
    <t>Dapat melakukan pembelian dan pemilihan unit yang ready di pool</t>
  </si>
  <si>
    <t>pilih asset, klik post.</t>
  </si>
  <si>
    <t>status asset akan berubah menjadi Realization</t>
  </si>
  <si>
    <t>Multi asset, tanpa aksesoris, tanpa mobilisasi</t>
  </si>
  <si>
    <t>Kemudian masuk ke menu Realization Request. Realization Request
- select data yang ingin di Proceed -&gt; kemudian di Proceed dan masuk ke menu realization</t>
  </si>
  <si>
    <t>Setelah proceed maka akan masuk ke realization</t>
  </si>
  <si>
    <t>Marketing SA</t>
  </si>
  <si>
    <t>Pada Menu Realization, klik action pada aplikasi yang dipilih, lengkapi data kemudian proceed</t>
  </si>
  <si>
    <t>Kontrak pelaksana dicetak</t>
  </si>
  <si>
    <t>Cetak kontrak pada proses realization, lakukan verification kontrak oleh Legal dan upload kontrak, lalu proceed to legal, lalu POST</t>
  </si>
  <si>
    <t>Kontrak diverifikasi oleh legal. Setelah POST, data masuk ke menu handover Request di module FAM</t>
  </si>
  <si>
    <t>proses handover dapat dilakukan paralel dengan pembayaran AP</t>
  </si>
  <si>
    <t>Masuk ke Modul FAM -&gt; Pada menu Handover Request, Select data yang ingin di Proceed.</t>
  </si>
  <si>
    <t>Asset aplikasi diproses untuk handover.</t>
  </si>
  <si>
    <t>Print surat jalan</t>
  </si>
  <si>
    <t>Surat Jalan dicetak.</t>
  </si>
  <si>
    <t>Kemudian di Proceed dan  masuk ke menu Handover</t>
  </si>
  <si>
    <t>Handover diproses.</t>
  </si>
  <si>
    <t>Pada proses handover, Print BAST.</t>
  </si>
  <si>
    <t>Schedule due date yang terbentuk adalah tgl BAST. BAST tercetak.</t>
  </si>
  <si>
    <t>Lengkapi tab Asset document</t>
  </si>
  <si>
    <t>Tab Asset Document dilengkapi</t>
  </si>
  <si>
    <t>Lengkapi field2 di Handover Info -&gt; Kemudian di post</t>
  </si>
  <si>
    <t>Semua field berfungsi dengan baik.</t>
  </si>
  <si>
    <t>Test Case ID</t>
  </si>
  <si>
    <t>02</t>
  </si>
  <si>
    <t>Test Case Summary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</si>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</sst>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" fillId="4" borderId="3" xfId="0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4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4" borderId="8" xfId="0" applyFont="1" applyFill="1" applyBorder="1" applyAlignment="1">
      <alignment horizontal="center" vertical="top" wrapText="1"/>
    </xf>
    <xf numFmtId="0" fontId="1" fillId="4" borderId="15" xfId="0" applyFont="1" applyFill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15" fontId="6" fillId="0" borderId="1" xfId="0" applyNumberFormat="1" applyFont="1" applyBorder="1" applyAlignment="1">
      <alignment horizontal="center" vertical="top" wrapText="1" readingOrder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11545</xdr:colOff>
      <xdr:row>5</xdr:row>
      <xdr:rowOff>102025</xdr:rowOff>
    </xdr:from>
    <xdr:to>
      <xdr:col>35</xdr:col>
      <xdr:colOff>115454</xdr:colOff>
      <xdr:row>24</xdr:row>
      <xdr:rowOff>96658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38CD0C-6F44-CE45-C9B9-53197D8CD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363" y="1533661"/>
          <a:ext cx="8104909" cy="3285088"/>
        </a:xfrm>
        <a:prstGeom prst="rect">
          <a:avLst/>
        </a:prstGeom>
      </xdr:spPr>
    </xdr:pic>
    <xdr:clientData/>
  </xdr:twoCellAnchor>
  <xdr:twoCellAnchor editAs="oneCell">
    <xdr:from>
      <xdr:col>1</xdr:col>
      <xdr:colOff>196272</xdr:colOff>
      <xdr:row>27</xdr:row>
      <xdr:rowOff>69274</xdr:rowOff>
    </xdr:from>
    <xdr:to>
      <xdr:col>45</xdr:col>
      <xdr:colOff>16629</xdr:colOff>
      <xdr:row>41</xdr:row>
      <xdr:rowOff>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AD686F-F506-B7AD-5752-1FD6E5A7B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636" y="5310910"/>
          <a:ext cx="10488357" cy="2362341"/>
        </a:xfrm>
        <a:prstGeom prst="rect">
          <a:avLst/>
        </a:prstGeom>
      </xdr:spPr>
    </xdr:pic>
    <xdr:clientData/>
  </xdr:twoCellAnchor>
  <xdr:twoCellAnchor editAs="oneCell">
    <xdr:from>
      <xdr:col>1</xdr:col>
      <xdr:colOff>103908</xdr:colOff>
      <xdr:row>47</xdr:row>
      <xdr:rowOff>115454</xdr:rowOff>
    </xdr:from>
    <xdr:to>
      <xdr:col>45</xdr:col>
      <xdr:colOff>167701</xdr:colOff>
      <xdr:row>68</xdr:row>
      <xdr:rowOff>1377081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6A9ED7-4D0B-1289-2BC7-560F7A257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2272" y="8324272"/>
          <a:ext cx="10731793" cy="4898445"/>
        </a:xfrm>
        <a:prstGeom prst="rect">
          <a:avLst/>
        </a:prstGeom>
      </xdr:spPr>
    </xdr:pic>
    <xdr:clientData/>
  </xdr:twoCellAnchor>
  <xdr:twoCellAnchor editAs="oneCell">
    <xdr:from>
      <xdr:col>2</xdr:col>
      <xdr:colOff>150091</xdr:colOff>
      <xdr:row>69</xdr:row>
      <xdr:rowOff>141883</xdr:rowOff>
    </xdr:from>
    <xdr:to>
      <xdr:col>37</xdr:col>
      <xdr:colOff>23091</xdr:colOff>
      <xdr:row>90</xdr:row>
      <xdr:rowOff>288342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9BF2AC-73E3-3D81-5F49-9A2F176B4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0909" y="13650065"/>
          <a:ext cx="8358909" cy="3783277"/>
        </a:xfrm>
        <a:prstGeom prst="rect">
          <a:avLst/>
        </a:prstGeom>
      </xdr:spPr>
    </xdr:pic>
    <xdr:clientData/>
  </xdr:twoCellAnchor>
  <xdr:twoCellAnchor editAs="oneCell">
    <xdr:from>
      <xdr:col>1</xdr:col>
      <xdr:colOff>103908</xdr:colOff>
      <xdr:row>91</xdr:row>
      <xdr:rowOff>46183</xdr:rowOff>
    </xdr:from>
    <xdr:to>
      <xdr:col>31</xdr:col>
      <xdr:colOff>179194</xdr:colOff>
      <xdr:row>112</xdr:row>
      <xdr:rowOff>426669</xdr:rowOff>
    </xdr:to>
    <xdr:pic>
      <xdr:nvPicPr>
        <xdr:cNvPr id="8" name="Picture 5">
          <a:extLst>
            <a:ext uri="{FF2B5EF4-FFF2-40B4-BE49-F238E27FC236}">
              <a16:creationId xmlns:a16="http://schemas.microsoft.com/office/drawing/2014/main" id="{9565D299-030E-466E-46A2-CCB0EA402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2272" y="17676092"/>
          <a:ext cx="7314286" cy="4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80818</xdr:colOff>
      <xdr:row>113</xdr:row>
      <xdr:rowOff>127000</xdr:rowOff>
    </xdr:from>
    <xdr:to>
      <xdr:col>31</xdr:col>
      <xdr:colOff>156104</xdr:colOff>
      <xdr:row>134</xdr:row>
      <xdr:rowOff>507486</xdr:rowOff>
    </xdr:to>
    <xdr:pic>
      <xdr:nvPicPr>
        <xdr:cNvPr id="11" name="Picture 6">
          <a:extLst>
            <a:ext uri="{FF2B5EF4-FFF2-40B4-BE49-F238E27FC236}">
              <a16:creationId xmlns:a16="http://schemas.microsoft.com/office/drawing/2014/main" id="{BC8C0629-8ECF-B9D9-3F2E-C525A1B25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89182" y="22051818"/>
          <a:ext cx="7314286" cy="4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57726</xdr:colOff>
      <xdr:row>135</xdr:row>
      <xdr:rowOff>46182</xdr:rowOff>
    </xdr:from>
    <xdr:to>
      <xdr:col>31</xdr:col>
      <xdr:colOff>133012</xdr:colOff>
      <xdr:row>154</xdr:row>
      <xdr:rowOff>763218</xdr:rowOff>
    </xdr:to>
    <xdr:pic>
      <xdr:nvPicPr>
        <xdr:cNvPr id="15" name="Picture 7">
          <a:extLst>
            <a:ext uri="{FF2B5EF4-FFF2-40B4-BE49-F238E27FC236}">
              <a16:creationId xmlns:a16="http://schemas.microsoft.com/office/drawing/2014/main" id="{D7BC6438-8126-0921-3E7E-284353132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66090" y="26323637"/>
          <a:ext cx="7314286" cy="41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159</xdr:row>
      <xdr:rowOff>54311</xdr:rowOff>
    </xdr:from>
    <xdr:to>
      <xdr:col>43</xdr:col>
      <xdr:colOff>138546</xdr:colOff>
      <xdr:row>170</xdr:row>
      <xdr:rowOff>60156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5214FD-5403-A839-2F25-5744D14FF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0819" y="31354038"/>
          <a:ext cx="10079182" cy="191084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178</xdr:row>
      <xdr:rowOff>0</xdr:rowOff>
    </xdr:from>
    <xdr:to>
      <xdr:col>19</xdr:col>
      <xdr:colOff>89682</xdr:colOff>
      <xdr:row>198</xdr:row>
      <xdr:rowOff>810133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3B673BD-2A64-8B30-D174-7AADF842D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93273" y="34093727"/>
          <a:ext cx="3968954" cy="427377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199</xdr:row>
      <xdr:rowOff>138544</xdr:rowOff>
    </xdr:from>
    <xdr:to>
      <xdr:col>44</xdr:col>
      <xdr:colOff>154661</xdr:colOff>
      <xdr:row>218</xdr:row>
      <xdr:rowOff>1188867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1651039-76B3-8643-A833-F7AB4D0A8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77818" y="38584908"/>
          <a:ext cx="10210752" cy="43407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221</xdr:row>
      <xdr:rowOff>0</xdr:rowOff>
    </xdr:from>
    <xdr:to>
      <xdr:col>18</xdr:col>
      <xdr:colOff>198779</xdr:colOff>
      <xdr:row>234</xdr:row>
      <xdr:rowOff>2905102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9ABFAB7-AFDD-17F6-0306-40CCE4BB1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93273" y="43503273"/>
          <a:ext cx="3835597" cy="515646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45</xdr:col>
      <xdr:colOff>174291</xdr:colOff>
      <xdr:row>251</xdr:row>
      <xdr:rowOff>1034660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B138B6-EFC2-5052-6DEF-4FC58B170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93273" y="49125909"/>
          <a:ext cx="10357382" cy="3632387"/>
        </a:xfrm>
        <a:prstGeom prst="rect">
          <a:avLst/>
        </a:prstGeom>
      </xdr:spPr>
    </xdr:pic>
    <xdr:clientData/>
  </xdr:twoCellAnchor>
  <xdr:twoCellAnchor editAs="oneCell">
    <xdr:from>
      <xdr:col>2</xdr:col>
      <xdr:colOff>92364</xdr:colOff>
      <xdr:row>253</xdr:row>
      <xdr:rowOff>59661</xdr:rowOff>
    </xdr:from>
    <xdr:to>
      <xdr:col>45</xdr:col>
      <xdr:colOff>23091</xdr:colOff>
      <xdr:row>275</xdr:row>
      <xdr:rowOff>886964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D601E9F-563F-70A7-AC39-90035B289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43182" y="53468934"/>
          <a:ext cx="10356273" cy="463730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57" t="s">
        <v>0</v>
      </c>
      <c r="B1" s="1" t="s">
        <v>1</v>
      </c>
      <c r="C1" s="57" t="s">
        <v>2</v>
      </c>
      <c r="D1" s="1" t="s">
        <v>3</v>
      </c>
      <c r="E1" s="59" t="s">
        <v>4</v>
      </c>
      <c r="F1" s="61" t="s">
        <v>5</v>
      </c>
      <c r="G1" s="62"/>
      <c r="H1" s="56"/>
      <c r="I1" s="56"/>
      <c r="J1" s="56"/>
      <c r="K1" s="56"/>
      <c r="L1" s="56"/>
    </row>
    <row r="2" spans="1:12">
      <c r="A2" s="58"/>
      <c r="B2" s="2" t="s">
        <v>6</v>
      </c>
      <c r="C2" s="58"/>
      <c r="D2" s="2" t="s">
        <v>7</v>
      </c>
      <c r="E2" s="60"/>
      <c r="F2" s="60"/>
      <c r="G2" s="62"/>
      <c r="H2" s="56"/>
      <c r="I2" s="56"/>
      <c r="J2" s="56"/>
      <c r="K2" s="56"/>
      <c r="L2" s="56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pageSetUpPr fitToPage="1"/>
  </sheetPr>
  <dimension ref="A1:O42"/>
  <sheetViews>
    <sheetView tabSelected="1" zoomScale="70" zoomScaleNormal="70" workbookViewId="0">
      <selection activeCell="C5" sqref="C5:C17"/>
    </sheetView>
  </sheetViews>
  <sheetFormatPr defaultRowHeight="14.5"/>
  <cols>
    <col min="1" max="1" width="28.26953125" customWidth="1"/>
    <col min="2" max="4" width="19.54296875" customWidth="1"/>
    <col min="5" max="5" width="26.453125" style="48" bestFit="1" customWidth="1"/>
    <col min="6" max="6" width="25.81640625" style="50" customWidth="1"/>
    <col min="7" max="13" width="19.54296875" customWidth="1"/>
    <col min="16384" max="16384" width="9.1796875" bestFit="1" customWidth="1"/>
  </cols>
  <sheetData>
    <row r="1" spans="1:15">
      <c r="A1" s="53" t="s">
        <v>89</v>
      </c>
      <c r="B1" s="63" t="s">
        <v>90</v>
      </c>
      <c r="C1" s="64"/>
      <c r="D1" s="64"/>
      <c r="E1" s="64"/>
      <c r="F1" s="64"/>
      <c r="G1" s="64"/>
      <c r="H1" s="64"/>
      <c r="I1" s="65"/>
      <c r="J1" s="38"/>
      <c r="K1" s="38"/>
    </row>
    <row r="2" spans="1:15" ht="29.15" customHeight="1">
      <c r="A2" s="53" t="s">
        <v>91</v>
      </c>
      <c r="B2" s="66" t="s">
        <v>92</v>
      </c>
      <c r="C2" s="67"/>
      <c r="D2" s="39" t="s">
        <v>93</v>
      </c>
      <c r="E2" s="40"/>
      <c r="F2" s="39" t="s">
        <v>94</v>
      </c>
      <c r="G2" s="41"/>
      <c r="H2" s="54" t="s">
        <v>95</v>
      </c>
      <c r="I2" s="42" t="s">
        <v>96</v>
      </c>
      <c r="J2" s="38"/>
      <c r="K2" s="38"/>
    </row>
    <row r="3" spans="1:15">
      <c r="A3" s="38"/>
      <c r="B3" s="38"/>
      <c r="C3" s="55">
        <f>MAX(C7:C54)</f>
        <v>45182</v>
      </c>
      <c r="D3" s="38">
        <f>COUNTA(D5:D54)</f>
        <v>13</v>
      </c>
      <c r="E3" s="38"/>
      <c r="F3" s="38"/>
      <c r="G3" s="38">
        <f>COUNTIF($G$5:$G$54,"OK")</f>
        <v>13</v>
      </c>
      <c r="H3" s="38">
        <f>COUNTIF($G$7:$G$54,"FAIL")</f>
        <v>0</v>
      </c>
      <c r="I3" s="38"/>
      <c r="J3" s="38"/>
      <c r="K3" s="38"/>
      <c r="L3" s="38"/>
      <c r="M3" s="38"/>
      <c r="N3" s="38"/>
      <c r="O3" s="38"/>
    </row>
    <row r="4" spans="1:15">
      <c r="A4" s="46" t="s">
        <v>97</v>
      </c>
      <c r="B4" s="46" t="s">
        <v>98</v>
      </c>
      <c r="C4" s="46" t="s">
        <v>99</v>
      </c>
      <c r="D4" s="46" t="s">
        <v>100</v>
      </c>
      <c r="E4" s="46" t="s">
        <v>101</v>
      </c>
      <c r="F4" s="49" t="s">
        <v>102</v>
      </c>
      <c r="G4" s="46" t="s">
        <v>103</v>
      </c>
      <c r="H4" s="46" t="s">
        <v>104</v>
      </c>
      <c r="I4" s="47" t="s">
        <v>105</v>
      </c>
      <c r="J4" s="38"/>
      <c r="K4" s="38"/>
    </row>
    <row r="5" spans="1:15" ht="43.5" customHeight="1">
      <c r="A5" s="43"/>
      <c r="B5" s="44"/>
      <c r="C5" s="73">
        <v>45182</v>
      </c>
      <c r="D5" s="43">
        <v>1</v>
      </c>
      <c r="E5" s="43" t="s">
        <v>106</v>
      </c>
      <c r="F5" s="43" t="s">
        <v>107</v>
      </c>
      <c r="G5" s="43" t="s">
        <v>108</v>
      </c>
      <c r="H5" s="45"/>
      <c r="I5" s="43"/>
      <c r="J5" s="38"/>
      <c r="K5" s="38"/>
    </row>
    <row r="6" spans="1:15" ht="43.5">
      <c r="A6" s="43"/>
      <c r="B6" s="44"/>
      <c r="C6" s="73">
        <v>45182</v>
      </c>
      <c r="D6" s="43">
        <v>2</v>
      </c>
      <c r="E6" s="43" t="s">
        <v>109</v>
      </c>
      <c r="F6" s="43" t="s">
        <v>110</v>
      </c>
      <c r="G6" s="43" t="s">
        <v>108</v>
      </c>
      <c r="H6" s="45"/>
      <c r="I6" s="43"/>
      <c r="J6" s="38"/>
      <c r="K6" s="38"/>
    </row>
    <row r="7" spans="1:15" ht="87">
      <c r="A7" s="43"/>
      <c r="B7" s="44"/>
      <c r="C7" s="73">
        <v>45182</v>
      </c>
      <c r="D7" s="43">
        <v>3</v>
      </c>
      <c r="E7" s="43" t="s">
        <v>111</v>
      </c>
      <c r="F7" s="43" t="s">
        <v>112</v>
      </c>
      <c r="G7" s="43" t="s">
        <v>108</v>
      </c>
      <c r="H7" s="45"/>
      <c r="I7" s="43"/>
      <c r="J7" s="38"/>
      <c r="K7" s="38"/>
    </row>
    <row r="8" spans="1:15" ht="29">
      <c r="A8" s="43"/>
      <c r="B8" s="44"/>
      <c r="C8" s="73">
        <v>45182</v>
      </c>
      <c r="D8" s="43">
        <v>4</v>
      </c>
      <c r="E8" s="43" t="s">
        <v>113</v>
      </c>
      <c r="F8" s="43" t="s">
        <v>114</v>
      </c>
      <c r="G8" s="43" t="s">
        <v>108</v>
      </c>
      <c r="H8" s="45"/>
      <c r="I8" s="43"/>
      <c r="J8" s="38"/>
      <c r="K8" s="38"/>
    </row>
    <row r="9" spans="1:15" ht="101.5">
      <c r="A9" s="43" t="s">
        <v>115</v>
      </c>
      <c r="B9" s="44"/>
      <c r="C9" s="73">
        <v>45182</v>
      </c>
      <c r="D9" s="43">
        <v>5</v>
      </c>
      <c r="E9" s="52" t="s">
        <v>116</v>
      </c>
      <c r="F9" s="51" t="s">
        <v>117</v>
      </c>
      <c r="G9" s="43" t="s">
        <v>108</v>
      </c>
      <c r="H9" s="45"/>
      <c r="I9" s="43"/>
      <c r="J9" s="38" t="s">
        <v>118</v>
      </c>
      <c r="K9" s="38"/>
    </row>
    <row r="10" spans="1:15" ht="58">
      <c r="A10" s="43"/>
      <c r="B10" s="44"/>
      <c r="C10" s="73">
        <v>45182</v>
      </c>
      <c r="D10" s="43">
        <v>6</v>
      </c>
      <c r="E10" s="52" t="s">
        <v>119</v>
      </c>
      <c r="F10" s="51" t="s">
        <v>120</v>
      </c>
      <c r="G10" s="43" t="s">
        <v>108</v>
      </c>
      <c r="H10" s="45"/>
      <c r="I10" s="43"/>
      <c r="J10" s="38" t="s">
        <v>118</v>
      </c>
      <c r="K10" s="38"/>
    </row>
    <row r="11" spans="1:15" ht="72.5">
      <c r="A11" s="43"/>
      <c r="B11" s="44"/>
      <c r="C11" s="73">
        <v>45182</v>
      </c>
      <c r="D11" s="43">
        <v>7</v>
      </c>
      <c r="E11" s="52" t="s">
        <v>121</v>
      </c>
      <c r="F11" s="51" t="s">
        <v>122</v>
      </c>
      <c r="G11" s="43" t="s">
        <v>108</v>
      </c>
      <c r="H11" s="45"/>
      <c r="I11" s="43"/>
      <c r="J11" s="38" t="s">
        <v>118</v>
      </c>
      <c r="K11" s="38"/>
    </row>
    <row r="12" spans="1:15" ht="58">
      <c r="A12" s="43" t="s">
        <v>123</v>
      </c>
      <c r="B12" s="44"/>
      <c r="C12" s="73">
        <v>45182</v>
      </c>
      <c r="D12" s="43">
        <v>8</v>
      </c>
      <c r="E12" s="52" t="s">
        <v>124</v>
      </c>
      <c r="F12" s="51" t="s">
        <v>125</v>
      </c>
      <c r="G12" s="43" t="s">
        <v>108</v>
      </c>
      <c r="H12" s="45"/>
      <c r="I12" s="43"/>
      <c r="J12" s="38"/>
      <c r="K12" s="38"/>
    </row>
    <row r="13" spans="1:15">
      <c r="A13" s="43"/>
      <c r="B13" s="44"/>
      <c r="C13" s="73">
        <v>45182</v>
      </c>
      <c r="D13" s="43">
        <v>9</v>
      </c>
      <c r="E13" s="52" t="s">
        <v>126</v>
      </c>
      <c r="F13" s="51" t="s">
        <v>127</v>
      </c>
      <c r="G13" s="43" t="s">
        <v>108</v>
      </c>
      <c r="H13" s="45"/>
      <c r="I13" s="43"/>
      <c r="J13" s="38"/>
      <c r="K13" s="38"/>
    </row>
    <row r="14" spans="1:15" ht="29">
      <c r="A14" s="43"/>
      <c r="B14" s="44"/>
      <c r="C14" s="73">
        <v>45182</v>
      </c>
      <c r="D14" s="43">
        <v>10</v>
      </c>
      <c r="E14" s="52" t="s">
        <v>128</v>
      </c>
      <c r="F14" s="51" t="s">
        <v>129</v>
      </c>
      <c r="G14" s="43" t="s">
        <v>108</v>
      </c>
      <c r="H14" s="45"/>
      <c r="I14" s="43"/>
      <c r="J14" s="38"/>
      <c r="K14" s="38"/>
    </row>
    <row r="15" spans="1:15" ht="43.5">
      <c r="A15" s="43"/>
      <c r="B15" s="43"/>
      <c r="C15" s="73">
        <v>45182</v>
      </c>
      <c r="D15" s="43">
        <v>11</v>
      </c>
      <c r="E15" s="52" t="s">
        <v>130</v>
      </c>
      <c r="F15" s="51" t="s">
        <v>131</v>
      </c>
      <c r="G15" s="43" t="s">
        <v>108</v>
      </c>
      <c r="H15" s="43"/>
      <c r="I15" s="43"/>
      <c r="J15" s="38"/>
      <c r="K15" s="38"/>
      <c r="L15" s="38"/>
      <c r="M15" s="38"/>
      <c r="N15" s="38"/>
      <c r="O15" s="38"/>
    </row>
    <row r="16" spans="1:15" ht="29">
      <c r="A16" s="43"/>
      <c r="B16" s="43"/>
      <c r="C16" s="73">
        <v>45182</v>
      </c>
      <c r="D16" s="43">
        <v>12</v>
      </c>
      <c r="E16" s="52" t="s">
        <v>132</v>
      </c>
      <c r="F16" s="51" t="s">
        <v>133</v>
      </c>
      <c r="G16" s="43" t="s">
        <v>108</v>
      </c>
      <c r="H16" s="43"/>
      <c r="I16" s="43"/>
      <c r="J16" s="38"/>
      <c r="K16" s="38"/>
      <c r="L16" s="38"/>
      <c r="M16" s="38"/>
      <c r="N16" s="38"/>
      <c r="O16" s="38"/>
    </row>
    <row r="17" spans="1:15" ht="29">
      <c r="A17" s="43"/>
      <c r="B17" s="43"/>
      <c r="C17" s="73">
        <v>45182</v>
      </c>
      <c r="D17" s="43">
        <v>13</v>
      </c>
      <c r="E17" s="52" t="s">
        <v>134</v>
      </c>
      <c r="F17" s="51" t="s">
        <v>135</v>
      </c>
      <c r="G17" s="43" t="s">
        <v>108</v>
      </c>
      <c r="H17" s="43"/>
      <c r="I17" s="43"/>
      <c r="J17" s="38"/>
      <c r="K17" s="38"/>
      <c r="L17" s="38"/>
      <c r="M17" s="38"/>
      <c r="N17" s="38"/>
      <c r="O17" s="38"/>
    </row>
    <row r="18" spans="1:15">
      <c r="A18" s="38"/>
      <c r="B18" s="38"/>
      <c r="C18" s="38"/>
      <c r="D18" s="38"/>
      <c r="E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38"/>
      <c r="B19" s="38"/>
      <c r="C19" s="38"/>
      <c r="D19" s="38"/>
      <c r="E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38"/>
      <c r="B20" s="38"/>
      <c r="C20" s="38"/>
      <c r="D20" s="38"/>
      <c r="E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>
      <c r="A21" s="38"/>
      <c r="B21" s="38"/>
      <c r="C21" s="38"/>
      <c r="D21" s="38"/>
      <c r="E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>
      <c r="A22" s="38"/>
      <c r="B22" s="38"/>
      <c r="C22" s="38"/>
      <c r="D22" s="38"/>
      <c r="E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>
      <c r="A23" s="38"/>
      <c r="B23" s="38"/>
      <c r="C23" s="38"/>
      <c r="D23" s="38"/>
      <c r="E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>
      <c r="A24" s="38"/>
      <c r="B24" s="38"/>
      <c r="C24" s="38"/>
      <c r="D24" s="38"/>
      <c r="E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>
      <c r="A25" s="38"/>
      <c r="B25" s="38"/>
      <c r="C25" s="38"/>
      <c r="D25" s="38"/>
      <c r="E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>
      <c r="A26" s="38"/>
      <c r="B26" s="38"/>
      <c r="C26" s="38"/>
      <c r="D26" s="38"/>
      <c r="E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>
      <c r="A27" s="38"/>
      <c r="B27" s="38"/>
      <c r="C27" s="38"/>
      <c r="D27" s="38"/>
      <c r="E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>
      <c r="A28" s="38"/>
      <c r="B28" s="38"/>
      <c r="C28" s="38"/>
      <c r="D28" s="38"/>
      <c r="E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>
      <c r="A29" s="38"/>
      <c r="B29" s="38"/>
      <c r="C29" s="38"/>
      <c r="D29" s="38"/>
      <c r="E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>
      <c r="A30" s="38"/>
      <c r="B30" s="38"/>
      <c r="C30" s="38"/>
      <c r="D30" s="38"/>
      <c r="E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>
      <c r="A31" s="38"/>
      <c r="B31" s="38"/>
      <c r="C31" s="38"/>
      <c r="D31" s="38"/>
      <c r="E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>
      <c r="A32" s="38"/>
      <c r="B32" s="38"/>
      <c r="C32" s="38"/>
      <c r="D32" s="38"/>
      <c r="E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1:15">
      <c r="A33" s="38"/>
      <c r="B33" s="38"/>
      <c r="C33" s="38"/>
      <c r="D33" s="38"/>
      <c r="E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1:15">
      <c r="A34" s="38"/>
      <c r="B34" s="38"/>
      <c r="C34" s="38"/>
      <c r="D34" s="38"/>
      <c r="E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1:15">
      <c r="A35" s="38"/>
      <c r="B35" s="38"/>
      <c r="C35" s="38"/>
      <c r="D35" s="38"/>
      <c r="E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5">
      <c r="A36" s="38"/>
      <c r="B36" s="38"/>
      <c r="C36" s="38"/>
      <c r="D36" s="38"/>
      <c r="E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>
      <c r="A37" s="38"/>
      <c r="B37" s="38"/>
      <c r="C37" s="38"/>
      <c r="D37" s="38"/>
      <c r="E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>
      <c r="A38" s="38"/>
      <c r="B38" s="38"/>
      <c r="C38" s="38"/>
      <c r="D38" s="38"/>
      <c r="E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>
      <c r="A39" s="38"/>
      <c r="B39" s="38"/>
      <c r="C39" s="38"/>
      <c r="D39" s="38"/>
      <c r="E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>
      <c r="A40" s="38"/>
      <c r="B40" s="38"/>
      <c r="C40" s="38"/>
      <c r="D40" s="38"/>
      <c r="E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>
      <c r="A41" s="38"/>
      <c r="B41" s="38"/>
      <c r="C41" s="38"/>
      <c r="D41" s="38"/>
      <c r="E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>
      <c r="A42" s="38"/>
      <c r="B42" s="38"/>
      <c r="C42" s="38"/>
      <c r="D42" s="38"/>
      <c r="E42" s="38"/>
      <c r="G42" s="38"/>
      <c r="H42" s="38"/>
      <c r="I42" s="38"/>
      <c r="J42" s="38"/>
      <c r="K42" s="38"/>
      <c r="L42" s="38"/>
      <c r="M42" s="38"/>
      <c r="N42" s="38"/>
      <c r="O42" s="38"/>
    </row>
  </sheetData>
  <mergeCells count="2">
    <mergeCell ref="B1:I1"/>
    <mergeCell ref="B2:C2"/>
  </mergeCells>
  <dataValidations count="1">
    <dataValidation type="list" allowBlank="1" showInputMessage="1" showErrorMessage="1" sqref="G5:G17" xr:uid="{9E95EDA5-1FA6-44EE-B4A1-93CDA59E951E}">
      <formula1>"OK,FAIL"</formula1>
    </dataValidation>
  </dataValidations>
  <pageMargins left="0.7" right="0.7" top="0.75" bottom="0.75" header="0.3" footer="0.3"/>
  <pageSetup scale="5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pageSetUpPr fitToPage="1"/>
  </sheetPr>
  <dimension ref="A1:CQ276"/>
  <sheetViews>
    <sheetView showGridLines="0" zoomScale="55" zoomScaleNormal="55" workbookViewId="0">
      <selection activeCell="A277" sqref="A277:XFD1048576"/>
    </sheetView>
  </sheetViews>
  <sheetFormatPr defaultColWidth="9.1796875" defaultRowHeight="14"/>
  <cols>
    <col min="1" max="1" width="15.81640625" style="37" customWidth="1"/>
    <col min="2" max="95" width="3.453125" style="26" customWidth="1"/>
    <col min="96" max="16384" width="9.1796875" style="26"/>
  </cols>
  <sheetData>
    <row r="1" spans="1:95">
      <c r="A1" s="25"/>
    </row>
    <row r="2" spans="1:95">
      <c r="A2" s="27" t="s">
        <v>136</v>
      </c>
      <c r="B2" s="68" t="s">
        <v>137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</row>
    <row r="3" spans="1:95" ht="58" customHeight="1">
      <c r="A3" s="27" t="s">
        <v>138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</row>
    <row r="5" spans="1:95">
      <c r="A5" s="27" t="s">
        <v>100</v>
      </c>
      <c r="B5" s="71" t="s">
        <v>139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1" t="s">
        <v>140</v>
      </c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5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5"/>
    </row>
    <row r="26" spans="1:95">
      <c r="A26" s="28">
        <v>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30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30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 ht="2.15" customHeight="1">
      <c r="A45" s="31"/>
      <c r="AV45" s="32"/>
      <c r="CQ45" s="32"/>
    </row>
    <row r="46" spans="1:95" ht="409.5" hidden="1" customHeight="1">
      <c r="A46" s="31"/>
      <c r="AV46" s="32"/>
      <c r="CQ46" s="32"/>
    </row>
    <row r="47" spans="1:95" ht="38.5" hidden="1" customHeight="1">
      <c r="A47" s="33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5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5"/>
    </row>
    <row r="48" spans="1:95">
      <c r="A48" s="28">
        <v>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30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30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 ht="131.15" customHeight="1">
      <c r="A69" s="33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5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5"/>
    </row>
    <row r="70" spans="1:95">
      <c r="A70" s="28">
        <v>4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30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30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 ht="38.15" customHeight="1">
      <c r="A91" s="33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5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5"/>
    </row>
    <row r="92" spans="1:95">
      <c r="A92" s="28">
        <v>5</v>
      </c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30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30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 ht="52" customHeight="1">
      <c r="A113" s="33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5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5"/>
    </row>
    <row r="114" spans="1:95">
      <c r="A114" s="28">
        <v>6</v>
      </c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30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30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 ht="56.5" customHeight="1">
      <c r="A135" s="33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5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5"/>
    </row>
    <row r="136" spans="1:95">
      <c r="A136" s="28">
        <v>7</v>
      </c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30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30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 ht="82" customHeight="1">
      <c r="A155" s="33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5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5"/>
    </row>
    <row r="156" spans="1:95">
      <c r="A156" s="28">
        <v>8</v>
      </c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30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30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1"/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 ht="2.15" customHeight="1">
      <c r="A175" s="31"/>
      <c r="AV175" s="32"/>
      <c r="CQ175" s="32"/>
    </row>
    <row r="176" spans="1:95" hidden="1">
      <c r="A176" s="31"/>
      <c r="AV176" s="32"/>
      <c r="CQ176" s="32"/>
    </row>
    <row r="177" spans="1:95" ht="140.5" hidden="1" customHeight="1">
      <c r="A177" s="33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5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5"/>
    </row>
    <row r="178" spans="1:95">
      <c r="A178" s="28">
        <v>9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30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29"/>
      <c r="CN178" s="29"/>
      <c r="CO178" s="29"/>
      <c r="CP178" s="29"/>
      <c r="CQ178" s="30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 ht="70" customHeight="1">
      <c r="A199" s="33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5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  <c r="CP199" s="34"/>
      <c r="CQ199" s="35"/>
    </row>
    <row r="200" spans="1:95">
      <c r="A200" s="28">
        <v>10</v>
      </c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30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29"/>
      <c r="CA200" s="29"/>
      <c r="CB200" s="29"/>
      <c r="CC200" s="29"/>
      <c r="CD200" s="29"/>
      <c r="CE200" s="29"/>
      <c r="CF200" s="29"/>
      <c r="CG200" s="29"/>
      <c r="CH200" s="29"/>
      <c r="CI200" s="29"/>
      <c r="CJ200" s="29"/>
      <c r="CK200" s="29"/>
      <c r="CL200" s="29"/>
      <c r="CM200" s="29"/>
      <c r="CN200" s="29"/>
      <c r="CO200" s="29"/>
      <c r="CP200" s="29"/>
      <c r="CQ200" s="30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 ht="111.65" customHeight="1">
      <c r="A219" s="33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5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  <c r="CP219" s="34"/>
      <c r="CQ219" s="35"/>
    </row>
    <row r="220" spans="1:95">
      <c r="A220" s="36">
        <v>11</v>
      </c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30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29"/>
      <c r="BV220" s="29"/>
      <c r="BW220" s="29"/>
      <c r="BX220" s="29"/>
      <c r="BY220" s="29"/>
      <c r="BZ220" s="29"/>
      <c r="CA220" s="29"/>
      <c r="CB220" s="29"/>
      <c r="CC220" s="29"/>
      <c r="CD220" s="29"/>
      <c r="CE220" s="29"/>
      <c r="CF220" s="29"/>
      <c r="CG220" s="29"/>
      <c r="CH220" s="29"/>
      <c r="CI220" s="29"/>
      <c r="CJ220" s="29"/>
      <c r="CK220" s="29"/>
      <c r="CL220" s="29"/>
      <c r="CM220" s="29"/>
      <c r="CN220" s="29"/>
      <c r="CO220" s="29"/>
      <c r="CP220" s="29"/>
      <c r="CQ220" s="30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 ht="251.5" customHeight="1">
      <c r="A235" s="33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5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  <c r="CP235" s="34"/>
      <c r="CQ235" s="35"/>
    </row>
    <row r="236" spans="1:95">
      <c r="A236" s="36">
        <v>12</v>
      </c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30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29"/>
      <c r="BT236" s="29"/>
      <c r="BU236" s="29"/>
      <c r="BV236" s="29"/>
      <c r="BW236" s="29"/>
      <c r="BX236" s="29"/>
      <c r="BY236" s="29"/>
      <c r="BZ236" s="29"/>
      <c r="CA236" s="29"/>
      <c r="CB236" s="29"/>
      <c r="CC236" s="29"/>
      <c r="CD236" s="29"/>
      <c r="CE236" s="29"/>
      <c r="CF236" s="29"/>
      <c r="CG236" s="29"/>
      <c r="CH236" s="29"/>
      <c r="CI236" s="29"/>
      <c r="CJ236" s="29"/>
      <c r="CK236" s="29"/>
      <c r="CL236" s="29"/>
      <c r="CM236" s="29"/>
      <c r="CN236" s="29"/>
      <c r="CO236" s="29"/>
      <c r="CP236" s="29"/>
      <c r="CQ236" s="30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 ht="119.5" customHeight="1">
      <c r="A252" s="33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5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  <c r="CP252" s="34"/>
      <c r="CQ252" s="35"/>
    </row>
    <row r="253" spans="1:95">
      <c r="A253" s="36">
        <v>13</v>
      </c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30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29"/>
      <c r="BV253" s="29"/>
      <c r="BW253" s="29"/>
      <c r="BX253" s="29"/>
      <c r="BY253" s="29"/>
      <c r="BZ253" s="29"/>
      <c r="CA253" s="29"/>
      <c r="CB253" s="29"/>
      <c r="CC253" s="29"/>
      <c r="CD253" s="29"/>
      <c r="CE253" s="29"/>
      <c r="CF253" s="29"/>
      <c r="CG253" s="29"/>
      <c r="CH253" s="29"/>
      <c r="CI253" s="29"/>
      <c r="CJ253" s="29"/>
      <c r="CK253" s="29"/>
      <c r="CL253" s="29"/>
      <c r="CM253" s="29"/>
      <c r="CN253" s="29"/>
      <c r="CO253" s="29"/>
      <c r="CP253" s="29"/>
      <c r="CQ253" s="30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 ht="116.5" customHeight="1">
      <c r="A276" s="33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5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  <c r="CN276" s="34"/>
      <c r="CO276" s="34"/>
      <c r="CP276" s="34"/>
      <c r="CQ276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E3265-BC96-4F3A-999A-3F508F7A552D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a73fd218-8bca-4422-add3-bf5da46cbfd8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082b249c-3e96-4a7c-9ff2-21fd1dcff02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5E88826-215C-4D3D-AB06-DDDF1EDA65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 Case&amp;Step</vt:lpstr>
      <vt:lpstr>EVD_OPL02-16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2023-10-25T10:25:20Z</cp:lastPrinted>
  <dcterms:created xsi:type="dcterms:W3CDTF">2023-05-13T06:19:47Z</dcterms:created>
  <dcterms:modified xsi:type="dcterms:W3CDTF">2023-10-25T10:27:37Z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