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Scoring/"/>
    </mc:Choice>
  </mc:AlternateContent>
  <xr:revisionPtr revIDLastSave="61" documentId="13_ncr:1_{38E52578-2A8E-43F3-88DF-4F9C5E616567}" xr6:coauthVersionLast="47" xr6:coauthVersionMax="47" xr10:uidLastSave="{0D80F656-AC91-4A59-B911-CB51C280BF6B}"/>
  <bookViews>
    <workbookView xWindow="-108" yWindow="-108" windowWidth="23256" windowHeight="12576" firstSheet="2" activeTab="1" xr2:uid="{489200D9-8038-4F3F-8D8A-35128F02D1FA}"/>
  </bookViews>
  <sheets>
    <sheet name="Sheet1" sheetId="1" state="hidden" r:id="rId1"/>
    <sheet name="Test Case&amp;Step" sheetId="7" r:id="rId2"/>
    <sheet name="DP-05" sheetId="14" r:id="rId3"/>
    <sheet name="EVD_SCO01-0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H3" i="7" l="1"/>
  <c r="G3" i="7"/>
  <c r="C3" i="7"/>
</calcChain>
</file>

<file path=xl/sharedStrings.xml><?xml version="1.0" encoding="utf-8"?>
<sst xmlns="http://schemas.openxmlformats.org/spreadsheetml/2006/main" count="290" uniqueCount="213">
  <si>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</si>
  <si>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</si>
  <si>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</si>
  <si>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</si>
  <si>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</si>
  <si>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</si>
  <si>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</si>
  <si>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</si>
  <si>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</si>
  <si>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</si>
  <si>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</si>
  <si>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</si>
  <si>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</si>
  <si>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</si>
  <si>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</si>
  <si>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</si>
  <si>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</si>
  <si>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</si>
  <si>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</si>
  <si>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</si>
  <si>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</si>
  <si>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</si>
  <si>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</si>
  <si>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</si>
  <si>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</si>
  <si>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</si>
  <si>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</si>
  <si>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</si>
  <si>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</si>
  <si>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</si>
  <si>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</si>
  <si>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</si>
  <si>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</si>
  <si>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</si>
  <si>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</si>
  <si>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</si>
  <si>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</si>
  <si>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</si>
  <si>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</si>
  <si>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</si>
  <si>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</si>
  <si>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</si>
  <si>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</si>
  <si>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</si>
  <si>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</si>
  <si>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</si>
  <si>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</si>
  <si>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</si>
  <si>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</si>
  <si>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</si>
  <si>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</si>
  <si>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</si>
  <si>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</si>
  <si>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</si>
  <si>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</si>
  <si>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</si>
  <si>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</si>
  <si>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</si>
  <si>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</si>
  <si>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</si>
  <si>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</si>
  <si>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</si>
  <si>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</si>
  <si>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</si>
  <si>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</si>
  <si>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</si>
  <si>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</si>
  <si>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</si>
  <si>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</si>
  <si>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</si>
  <si>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</si>
  <si>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</si>
  <si>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</si>
  <si>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</si>
  <si>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</si>
  <si>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</si>
  <si>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</si>
  <si>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</si>
  <si>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</si>
  <si>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</si>
  <si>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</si>
  <si>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</si>
  <si>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</si>
  <si>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</si>
  <si>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</si>
  <si>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</si>
  <si>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</si>
  <si>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</si>
  <si>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</si>
  <si>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</si>
  <si>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</si>
  <si>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</si>
  <si>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SCO01-04 Scoring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</si>
  <si>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</si>
  <si>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</si>
  <si>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</si>
  <si>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</si>
  <si>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</si>
  <si>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</si>
  <si>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</si>
  <si>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</si>
  <si>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</si>
  <si>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</si>
  <si>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</si>
  <si>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</si>
  <si>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</si>
  <si>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Application: 
OPL01-22 = 0001027/4/2001/08/2023</t>
  </si>
  <si>
    <t>Setelah proses proses ke Legal, dan workflow Committee status Application, perlu cek scoring</t>
  </si>
  <si>
    <t>- Pilh Module Scoring
- Pilih Transaction
- Pilih Scoring
- Pilih Branch
- Pilih Status: All
- Pilih Transaksi yang akan di cek dan Action
- Cek Scoring List untuk transaksi
- Pilih Action
- Cek scoring berdasarkan Item</t>
  </si>
  <si>
    <t>OK</t>
  </si>
  <si>
    <t>(Melakukan analisa terkait scoring)
- Pilih module approval
- Pilih Transaction
- Pilih Approval task
- Pilih Tab Object Info di Approval</t>
  </si>
  <si>
    <t>Untuk cek History Data customer (Rekening Koran):
- Pilih Operating Lease
- Pilih Application
- Pilih Application
- Pilih Branch
- Pilih Status Application
- Cari nomor customer
- Pilih Action untuk transaksi yang akan di cek
- Pilih Client
- Pilih Tab Financial Data
- Pilih Cek customer Bank Account
Untuk cek History Data customer (status Agreement):
- Pilih Operating Lease
- Pilih Application
- Pilih Application
- Pilih Branch
- Pilih Status Application
- Cari nomor customer
- Pilih Action untuk transaksi yang akan di cek
- Pilih Client
- Pilih View Exposure
- Cek Customer Application/Agreement List</t>
  </si>
  <si>
    <r>
      <rPr>
        <b/>
        <u/>
        <sz val="11"/>
        <color rgb="FF000000"/>
        <rFont val="Calibri"/>
        <scheme val="minor"/>
      </rPr>
      <t xml:space="preserve">(Melakukan approval)
</t>
    </r>
    <r>
      <rPr>
        <sz val="11"/>
        <color rgb="FF000000"/>
        <rFont val="Calibri"/>
        <scheme val="minor"/>
      </rPr>
      <t>- Pilih module approval
- Pilih Approval task
- Input Remarks
- Pilih Approve jika scoring sudah sesuai atau,
Pilih Return jika masih perlu ada data yang harus di lengkapi</t>
    </r>
  </si>
  <si>
    <t>7 Level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</si>
  <si>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</si>
  <si>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</si>
  <si>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</si>
  <si>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</si>
  <si>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</si>
  <si>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</si>
  <si>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</si>
  <si>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</si>
  <si>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</si>
  <si>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</si>
  <si>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</si>
  <si>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</si>
  <si>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</si>
  <si>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</si>
  <si>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</si>
  <si>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</si>
  <si>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</si>
  <si>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</si>
  <si>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</si>
  <si>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</si>
  <si>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</si>
  <si>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</si>
  <si>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</si>
  <si>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</si>
  <si>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</si>
  <si>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</si>
  <si>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</si>
  <si>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</si>
  <si>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</si>
  <si>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</si>
  <si>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</si>
  <si>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</si>
  <si>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</si>
  <si>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</si>
  <si>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</si>
  <si>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</si>
  <si>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</si>
  <si>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</si>
  <si>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</si>
  <si>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</si>
  <si>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</si>
  <si>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</si>
  <si>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</si>
  <si>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</si>
  <si>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</si>
  <si>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</si>
  <si>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</si>
  <si>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</si>
  <si>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</si>
  <si>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</si>
  <si>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</si>
  <si>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</si>
  <si>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</si>
  <si>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</si>
  <si>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</si>
  <si>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</si>
  <si>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</si>
  <si>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</si>
  <si>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</si>
  <si>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</si>
  <si>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</si>
  <si>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</si>
  <si>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</si>
  <si>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</si>
  <si>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</si>
  <si>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Mitsubishi Xpander</t>
  </si>
  <si>
    <t>Mitsubishi</t>
  </si>
  <si>
    <t>Single Asset</t>
  </si>
  <si>
    <t>Without Karoseri</t>
  </si>
  <si>
    <t>YES</t>
  </si>
  <si>
    <t>Without Subvention</t>
  </si>
  <si>
    <t>Pilih Kontrak Lama</t>
  </si>
  <si>
    <t>Single Supplier</t>
  </si>
  <si>
    <t>Buy</t>
  </si>
  <si>
    <t>Lease</t>
  </si>
  <si>
    <t>With GTS</t>
  </si>
  <si>
    <t>Same Agreement</t>
  </si>
  <si>
    <t>Full Delivery</t>
  </si>
  <si>
    <t>FTAP</t>
  </si>
  <si>
    <t>Claim</t>
  </si>
  <si>
    <t>Tanpa perluasan</t>
  </si>
  <si>
    <t>WAPU</t>
  </si>
  <si>
    <t>N/A</t>
  </si>
  <si>
    <t>Not Breakdown</t>
  </si>
  <si>
    <t>Suspend</t>
  </si>
  <si>
    <t>Not Maintenance</t>
  </si>
  <si>
    <t>Continue Rental</t>
  </si>
  <si>
    <t>5 Months</t>
  </si>
  <si>
    <t>Direct (Mocil)</t>
  </si>
  <si>
    <t>Sold</t>
  </si>
  <si>
    <t>Per Agreement</t>
  </si>
  <si>
    <t>Somasi Asset Ditarik</t>
  </si>
  <si>
    <t>Test Case ID</t>
  </si>
  <si>
    <t>04</t>
  </si>
  <si>
    <t>Test Case Summary</t>
  </si>
  <si>
    <t>Lakukan entry simulasi dengan kriteria sesuai DP-05</t>
  </si>
  <si>
    <t>Test Evidence</t>
  </si>
  <si>
    <t>Re-Test Evidence (if found Bug/Issue)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</si>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</sst>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-409]d\-mmm\-yy;@"/>
  </numFmts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scheme val="minor"/>
    </font>
    <font>
      <sz val="11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65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10" fillId="0" borderId="1" xfId="0" quotePrefix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202582</xdr:colOff>
      <xdr:row>5</xdr:row>
      <xdr:rowOff>124690</xdr:rowOff>
    </xdr:from>
    <xdr:to>
      <xdr:col>47</xdr:col>
      <xdr:colOff>25852</xdr:colOff>
      <xdr:row>35</xdr:row>
      <xdr:rowOff>41563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35D8B-521D-4FDB-9258-2F362CBB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091" y="1537854"/>
          <a:ext cx="10657525" cy="5320145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138544</xdr:colOff>
      <xdr:row>90</xdr:row>
      <xdr:rowOff>96982</xdr:rowOff>
    </xdr:from>
    <xdr:to>
      <xdr:col>29</xdr:col>
      <xdr:colOff>36945</xdr:colOff>
      <xdr:row>109</xdr:row>
      <xdr:rowOff>96982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96ABF2-D857-3D98-47E3-8B6706AE7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053" y="16819418"/>
          <a:ext cx="6493165" cy="3422073"/>
        </a:xfrm>
        <a:prstGeom prst="rect">
          <a:avLst/>
        </a:prstGeom>
      </xdr:spPr>
    </xdr:pic>
    <xdr:clientData/>
  </xdr:twoCellAnchor>
  <xdr:twoCellAnchor editAs="oneCell">
    <xdr:from>
      <xdr:col>1</xdr:col>
      <xdr:colOff>107284</xdr:colOff>
      <xdr:row>110</xdr:row>
      <xdr:rowOff>36062</xdr:rowOff>
    </xdr:from>
    <xdr:to>
      <xdr:col>29</xdr:col>
      <xdr:colOff>96982</xdr:colOff>
      <xdr:row>128</xdr:row>
      <xdr:rowOff>158212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438883-16D6-4CFB-C7BD-D287A29B4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793" y="20360680"/>
          <a:ext cx="6584462" cy="3364114"/>
        </a:xfrm>
        <a:prstGeom prst="rect">
          <a:avLst/>
        </a:prstGeom>
      </xdr:spPr>
    </xdr:pic>
    <xdr:clientData/>
  </xdr:twoCellAnchor>
  <xdr:twoCellAnchor editAs="oneCell">
    <xdr:from>
      <xdr:col>1</xdr:col>
      <xdr:colOff>193966</xdr:colOff>
      <xdr:row>130</xdr:row>
      <xdr:rowOff>72586</xdr:rowOff>
    </xdr:from>
    <xdr:to>
      <xdr:col>38</xdr:col>
      <xdr:colOff>207819</xdr:colOff>
      <xdr:row>156</xdr:row>
      <xdr:rowOff>121995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70452A-736D-4A0B-4E54-FA31C7BB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8475" y="23999386"/>
          <a:ext cx="8728362" cy="4732245"/>
        </a:xfrm>
        <a:prstGeom prst="rect">
          <a:avLst/>
        </a:prstGeom>
      </xdr:spPr>
    </xdr:pic>
    <xdr:clientData/>
  </xdr:twoCellAnchor>
  <xdr:twoCellAnchor editAs="oneCell">
    <xdr:from>
      <xdr:col>1</xdr:col>
      <xdr:colOff>60900</xdr:colOff>
      <xdr:row>40</xdr:row>
      <xdr:rowOff>6990</xdr:rowOff>
    </xdr:from>
    <xdr:to>
      <xdr:col>44</xdr:col>
      <xdr:colOff>166255</xdr:colOff>
      <xdr:row>68</xdr:row>
      <xdr:rowOff>94152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7CDD2C-2E31-8FCD-FD3C-C62C2BBF6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409" y="7723972"/>
          <a:ext cx="10233028" cy="51302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4" t="s">
        <v>0</v>
      </c>
      <c r="B1" s="1" t="s">
        <v>1</v>
      </c>
      <c r="C1" s="74" t="s">
        <v>2</v>
      </c>
      <c r="D1" s="1" t="s">
        <v>3</v>
      </c>
      <c r="E1" s="76" t="s">
        <v>4</v>
      </c>
      <c r="F1" s="78" t="s">
        <v>5</v>
      </c>
      <c r="G1" s="79"/>
      <c r="H1" s="73"/>
      <c r="I1" s="73"/>
      <c r="J1" s="73"/>
      <c r="K1" s="73"/>
      <c r="L1" s="73"/>
    </row>
    <row r="2" spans="1:12">
      <c r="A2" s="75"/>
      <c r="B2" s="2" t="s">
        <v>6</v>
      </c>
      <c r="C2" s="75"/>
      <c r="D2" s="2" t="s">
        <v>7</v>
      </c>
      <c r="E2" s="77"/>
      <c r="F2" s="77"/>
      <c r="G2" s="79"/>
      <c r="H2" s="73"/>
      <c r="I2" s="73"/>
      <c r="J2" s="73"/>
      <c r="K2" s="73"/>
      <c r="L2" s="7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64"/>
  <sheetViews>
    <sheetView tabSelected="1" zoomScale="70" zoomScaleNormal="70" workbookViewId="0">
      <selection activeCell="E8" sqref="E8"/>
    </sheetView>
  </sheetViews>
  <sheetFormatPr defaultColWidth="8.7109375" defaultRowHeight="14.45"/>
  <cols>
    <col min="1" max="1" width="35.140625" customWidth="1"/>
    <col min="2" max="2" width="19.5703125" customWidth="1"/>
    <col min="3" max="3" width="21.85546875" customWidth="1"/>
    <col min="4" max="4" width="12.5703125" customWidth="1"/>
    <col min="5" max="5" width="60.7109375" customWidth="1"/>
    <col min="6" max="6" width="42.42578125" customWidth="1"/>
    <col min="7" max="13" width="19.5703125" customWidth="1"/>
  </cols>
  <sheetData>
    <row r="1" spans="1:15">
      <c r="A1" s="44" t="s">
        <v>89</v>
      </c>
      <c r="B1" s="81" t="s">
        <v>90</v>
      </c>
      <c r="C1" s="81"/>
      <c r="D1" s="81"/>
      <c r="E1" s="81"/>
      <c r="F1" s="81"/>
      <c r="G1" s="81"/>
      <c r="H1" s="81"/>
      <c r="I1" s="81"/>
      <c r="J1" s="43"/>
      <c r="K1" s="43"/>
      <c r="L1" s="43"/>
      <c r="M1" s="43"/>
      <c r="N1" s="38"/>
      <c r="O1" s="38"/>
    </row>
    <row r="2" spans="1:15">
      <c r="A2" s="44" t="s">
        <v>91</v>
      </c>
      <c r="B2" s="80" t="s">
        <v>92</v>
      </c>
      <c r="C2" s="80"/>
      <c r="D2" s="45" t="s">
        <v>93</v>
      </c>
      <c r="E2" s="46"/>
      <c r="F2" s="45" t="s">
        <v>94</v>
      </c>
      <c r="G2" s="46"/>
      <c r="H2" s="47" t="s">
        <v>95</v>
      </c>
      <c r="I2" s="46" t="s">
        <v>96</v>
      </c>
      <c r="N2" s="38"/>
      <c r="O2" s="38"/>
    </row>
    <row r="3" spans="1:15">
      <c r="A3" s="38"/>
      <c r="B3" s="38"/>
      <c r="C3" s="40">
        <f>MAX(C6:C85)</f>
        <v>0</v>
      </c>
      <c r="D3" s="38">
        <f>COUNTA(D5:D85)</f>
        <v>4</v>
      </c>
      <c r="E3" s="38"/>
      <c r="F3" s="38"/>
      <c r="G3" s="38">
        <f>COUNTIF($G$6:$G$85,"OK")</f>
        <v>4</v>
      </c>
      <c r="H3" s="38">
        <f>COUNTIF($G$6:$G$85,"FAIL")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97</v>
      </c>
      <c r="B4" s="41" t="s">
        <v>98</v>
      </c>
      <c r="C4" s="41" t="s">
        <v>99</v>
      </c>
      <c r="D4" s="41" t="s">
        <v>100</v>
      </c>
      <c r="E4" s="41" t="s">
        <v>101</v>
      </c>
      <c r="F4" s="41" t="s">
        <v>102</v>
      </c>
      <c r="G4" s="41" t="s">
        <v>103</v>
      </c>
      <c r="H4" s="41" t="s">
        <v>104</v>
      </c>
      <c r="I4" s="42" t="s">
        <v>105</v>
      </c>
      <c r="J4" s="38"/>
      <c r="K4" s="38"/>
    </row>
    <row r="5" spans="1:15" ht="28.9">
      <c r="A5" s="51" t="s">
        <v>106</v>
      </c>
      <c r="B5" s="68"/>
      <c r="C5" s="68"/>
      <c r="D5" s="66"/>
      <c r="E5" s="69" t="s">
        <v>107</v>
      </c>
      <c r="F5" s="39"/>
      <c r="G5" s="68"/>
      <c r="H5" s="68"/>
      <c r="I5" s="39"/>
      <c r="J5" s="38"/>
      <c r="K5" s="38"/>
    </row>
    <row r="6" spans="1:15" ht="129.6">
      <c r="A6" s="39"/>
      <c r="B6" s="70"/>
      <c r="C6" s="70"/>
      <c r="D6" s="66">
        <v>1</v>
      </c>
      <c r="E6" s="67" t="s">
        <v>108</v>
      </c>
      <c r="F6" s="39"/>
      <c r="G6" s="39" t="s">
        <v>109</v>
      </c>
      <c r="H6" s="70"/>
      <c r="I6" s="39"/>
      <c r="J6" s="38"/>
      <c r="K6" s="38"/>
    </row>
    <row r="7" spans="1:15" ht="80.25" customHeight="1">
      <c r="A7" s="68"/>
      <c r="B7" s="68"/>
      <c r="C7" s="68"/>
      <c r="D7" s="66">
        <v>2</v>
      </c>
      <c r="E7" s="71" t="s">
        <v>110</v>
      </c>
      <c r="F7" s="39"/>
      <c r="G7" s="51" t="s">
        <v>109</v>
      </c>
      <c r="H7" s="68"/>
      <c r="I7" s="39"/>
      <c r="J7" s="38"/>
      <c r="K7" s="38"/>
    </row>
    <row r="8" spans="1:15" ht="336.75" customHeight="1">
      <c r="A8" s="68"/>
      <c r="B8" s="68"/>
      <c r="C8" s="68"/>
      <c r="D8" s="66">
        <v>3</v>
      </c>
      <c r="E8" s="71" t="s">
        <v>111</v>
      </c>
      <c r="F8" s="39"/>
      <c r="G8" s="51" t="s">
        <v>109</v>
      </c>
      <c r="H8" s="68"/>
      <c r="I8" s="39"/>
      <c r="J8" s="38"/>
      <c r="K8" s="38"/>
    </row>
    <row r="9" spans="1:15" ht="89.25" customHeight="1">
      <c r="A9" s="68"/>
      <c r="B9" s="68"/>
      <c r="C9" s="68"/>
      <c r="D9" s="66">
        <v>4</v>
      </c>
      <c r="E9" s="72" t="s">
        <v>112</v>
      </c>
      <c r="F9" s="39"/>
      <c r="G9" s="51" t="s">
        <v>109</v>
      </c>
      <c r="H9" s="68"/>
      <c r="I9" s="39" t="s">
        <v>113</v>
      </c>
      <c r="J9" s="38"/>
      <c r="K9" s="38"/>
    </row>
    <row r="10" spans="1: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</sheetData>
  <mergeCells count="2">
    <mergeCell ref="B2:C2"/>
    <mergeCell ref="B1:I1"/>
  </mergeCells>
  <dataValidations count="1">
    <dataValidation type="list" allowBlank="1" showInputMessage="1" showErrorMessage="1" sqref="G6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zoomScale="55" zoomScaleNormal="55" workbookViewId="0">
      <selection activeCell="D4" sqref="D4"/>
    </sheetView>
  </sheetViews>
  <sheetFormatPr defaultRowHeight="14.45"/>
  <cols>
    <col min="1" max="1" width="3.42578125" customWidth="1"/>
    <col min="2" max="2" width="3.7109375" bestFit="1" customWidth="1"/>
    <col min="3" max="3" width="16" bestFit="1" customWidth="1"/>
    <col min="4" max="4" width="12.140625" bestFit="1" customWidth="1"/>
    <col min="5" max="5" width="7.140625" bestFit="1" customWidth="1"/>
    <col min="6" max="6" width="10.5703125" bestFit="1" customWidth="1"/>
    <col min="7" max="7" width="9.7109375" bestFit="1" customWidth="1"/>
    <col min="8" max="8" width="26.85546875" bestFit="1" customWidth="1"/>
    <col min="9" max="9" width="10.28515625" bestFit="1" customWidth="1"/>
    <col min="10" max="10" width="25.28515625" customWidth="1"/>
    <col min="11" max="11" width="10.85546875" bestFit="1" customWidth="1"/>
    <col min="12" max="12" width="13" bestFit="1" customWidth="1"/>
    <col min="13" max="13" width="25.85546875" customWidth="1"/>
    <col min="14" max="14" width="12.42578125" bestFit="1" customWidth="1"/>
    <col min="15" max="15" width="18.85546875" bestFit="1" customWidth="1"/>
    <col min="16" max="16" width="5.42578125" bestFit="1" customWidth="1"/>
    <col min="17" max="17" width="16" bestFit="1" customWidth="1"/>
    <col min="18" max="18" width="22.140625" customWidth="1"/>
    <col min="19" max="19" width="9.42578125" bestFit="1" customWidth="1"/>
    <col min="20" max="20" width="17.5703125" bestFit="1" customWidth="1"/>
    <col min="21" max="21" width="18.7109375" bestFit="1" customWidth="1"/>
    <col min="22" max="22" width="18.85546875" bestFit="1" customWidth="1"/>
    <col min="23" max="23" width="11.7109375" bestFit="1" customWidth="1"/>
    <col min="24" max="24" width="11.140625" bestFit="1" customWidth="1"/>
    <col min="25" max="25" width="7.140625" bestFit="1" customWidth="1"/>
    <col min="26" max="26" width="14.85546875" bestFit="1" customWidth="1"/>
    <col min="27" max="27" width="8.5703125" bestFit="1" customWidth="1"/>
    <col min="28" max="28" width="20.85546875" bestFit="1" customWidth="1"/>
    <col min="29" max="29" width="13.140625" bestFit="1" customWidth="1"/>
    <col min="30" max="30" width="7.85546875" bestFit="1" customWidth="1"/>
    <col min="31" max="31" width="13.42578125" bestFit="1" customWidth="1"/>
    <col min="32" max="32" width="13.140625" bestFit="1" customWidth="1"/>
    <col min="33" max="33" width="17.28515625" bestFit="1" customWidth="1"/>
    <col min="34" max="34" width="14.7109375" bestFit="1" customWidth="1"/>
    <col min="35" max="35" width="12.140625" bestFit="1" customWidth="1"/>
    <col min="36" max="36" width="14.5703125" bestFit="1" customWidth="1"/>
    <col min="37" max="37" width="15.7109375" bestFit="1" customWidth="1"/>
    <col min="38" max="38" width="22.5703125" bestFit="1" customWidth="1"/>
    <col min="39" max="39" width="21.5703125" bestFit="1" customWidth="1"/>
    <col min="40" max="40" width="21.140625" bestFit="1" customWidth="1"/>
    <col min="41" max="41" width="16" bestFit="1" customWidth="1"/>
    <col min="42" max="42" width="13.42578125" bestFit="1" customWidth="1"/>
    <col min="43" max="43" width="16.85546875" bestFit="1" customWidth="1"/>
    <col min="44" max="44" width="15.42578125" bestFit="1" customWidth="1"/>
    <col min="45" max="45" width="17" bestFit="1" customWidth="1"/>
    <col min="46" max="47" width="19.140625" bestFit="1" customWidth="1"/>
    <col min="48" max="48" width="19.85546875" bestFit="1" customWidth="1"/>
    <col min="49" max="49" width="8.85546875" bestFit="1" customWidth="1"/>
    <col min="50" max="50" width="10.5703125" bestFit="1" customWidth="1"/>
    <col min="51" max="51" width="14.5703125" bestFit="1" customWidth="1"/>
    <col min="52" max="52" width="8.85546875" bestFit="1" customWidth="1"/>
    <col min="53" max="53" width="32" bestFit="1" customWidth="1"/>
  </cols>
  <sheetData>
    <row r="2" spans="2:53" s="55" customFormat="1" ht="15.6">
      <c r="B2" s="52" t="s">
        <v>114</v>
      </c>
      <c r="C2" s="82" t="s">
        <v>115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4"/>
      <c r="S2" s="82" t="s">
        <v>116</v>
      </c>
      <c r="T2" s="83"/>
      <c r="U2" s="84"/>
      <c r="V2" s="82" t="s">
        <v>117</v>
      </c>
      <c r="W2" s="83"/>
      <c r="X2" s="83"/>
      <c r="Y2" s="83"/>
      <c r="Z2" s="84"/>
      <c r="AA2" s="53"/>
      <c r="AB2" s="54" t="s">
        <v>118</v>
      </c>
      <c r="AC2" s="82" t="s">
        <v>119</v>
      </c>
      <c r="AD2" s="84"/>
      <c r="AE2" s="82" t="s">
        <v>120</v>
      </c>
      <c r="AF2" s="83"/>
      <c r="AG2" s="84"/>
      <c r="AH2" s="82" t="s">
        <v>121</v>
      </c>
      <c r="AI2" s="83"/>
      <c r="AJ2" s="83"/>
      <c r="AK2" s="83"/>
      <c r="AL2" s="84"/>
      <c r="AM2" s="82" t="s">
        <v>122</v>
      </c>
      <c r="AN2" s="83"/>
      <c r="AO2" s="83"/>
      <c r="AP2" s="83"/>
      <c r="AQ2" s="84"/>
      <c r="AR2" s="82" t="s">
        <v>123</v>
      </c>
      <c r="AS2" s="84"/>
      <c r="AT2" s="82" t="s">
        <v>124</v>
      </c>
      <c r="AU2" s="83"/>
      <c r="AV2" s="84"/>
      <c r="AW2" s="82" t="s">
        <v>125</v>
      </c>
      <c r="AX2" s="83"/>
      <c r="AY2" s="84"/>
      <c r="AZ2" s="82" t="s">
        <v>75</v>
      </c>
      <c r="BA2" s="85"/>
    </row>
    <row r="3" spans="2:53" s="55" customFormat="1" ht="30.95" customHeight="1">
      <c r="B3" s="56" t="s">
        <v>126</v>
      </c>
      <c r="C3" s="57" t="s">
        <v>127</v>
      </c>
      <c r="D3" s="56" t="s">
        <v>128</v>
      </c>
      <c r="E3" s="56" t="s">
        <v>129</v>
      </c>
      <c r="F3" s="56" t="s">
        <v>130</v>
      </c>
      <c r="G3" s="56" t="s">
        <v>131</v>
      </c>
      <c r="H3" s="56" t="s">
        <v>132</v>
      </c>
      <c r="I3" s="56" t="s">
        <v>133</v>
      </c>
      <c r="J3" s="57" t="s">
        <v>134</v>
      </c>
      <c r="K3" s="56" t="s">
        <v>135</v>
      </c>
      <c r="L3" s="56" t="s">
        <v>136</v>
      </c>
      <c r="M3" s="57" t="s">
        <v>137</v>
      </c>
      <c r="N3" s="56" t="s">
        <v>138</v>
      </c>
      <c r="O3" s="57" t="s">
        <v>139</v>
      </c>
      <c r="P3" s="56" t="s">
        <v>140</v>
      </c>
      <c r="Q3" s="56" t="s">
        <v>141</v>
      </c>
      <c r="R3" s="56" t="s">
        <v>142</v>
      </c>
      <c r="S3" s="56" t="s">
        <v>143</v>
      </c>
      <c r="T3" s="56" t="s">
        <v>144</v>
      </c>
      <c r="U3" s="56" t="s">
        <v>145</v>
      </c>
      <c r="V3" s="56" t="s">
        <v>146</v>
      </c>
      <c r="W3" s="56" t="s">
        <v>147</v>
      </c>
      <c r="X3" s="56" t="s">
        <v>148</v>
      </c>
      <c r="Y3" s="56" t="s">
        <v>149</v>
      </c>
      <c r="Z3" s="56" t="s">
        <v>150</v>
      </c>
      <c r="AA3" s="58" t="s">
        <v>151</v>
      </c>
      <c r="AB3" s="58" t="s">
        <v>152</v>
      </c>
      <c r="AC3" s="56" t="s">
        <v>153</v>
      </c>
      <c r="AD3" s="56" t="s">
        <v>154</v>
      </c>
      <c r="AE3" s="56" t="s">
        <v>155</v>
      </c>
      <c r="AF3" s="56" t="s">
        <v>156</v>
      </c>
      <c r="AG3" s="56" t="s">
        <v>157</v>
      </c>
      <c r="AH3" s="56" t="s">
        <v>158</v>
      </c>
      <c r="AI3" s="56" t="s">
        <v>159</v>
      </c>
      <c r="AJ3" s="56" t="s">
        <v>160</v>
      </c>
      <c r="AK3" s="56" t="s">
        <v>161</v>
      </c>
      <c r="AL3" s="56" t="s">
        <v>162</v>
      </c>
      <c r="AM3" s="56" t="s">
        <v>163</v>
      </c>
      <c r="AN3" s="57" t="s">
        <v>164</v>
      </c>
      <c r="AO3" s="57" t="s">
        <v>165</v>
      </c>
      <c r="AP3" s="57" t="s">
        <v>166</v>
      </c>
      <c r="AQ3" s="57" t="s">
        <v>167</v>
      </c>
      <c r="AR3" s="56" t="s">
        <v>123</v>
      </c>
      <c r="AS3" s="56" t="s">
        <v>168</v>
      </c>
      <c r="AT3" s="56" t="s">
        <v>122</v>
      </c>
      <c r="AU3" s="56" t="s">
        <v>138</v>
      </c>
      <c r="AV3" s="56" t="s">
        <v>169</v>
      </c>
      <c r="AW3" s="56" t="s">
        <v>170</v>
      </c>
      <c r="AX3" s="56" t="s">
        <v>171</v>
      </c>
      <c r="AY3" s="56" t="s">
        <v>172</v>
      </c>
      <c r="AZ3" s="58" t="s">
        <v>173</v>
      </c>
      <c r="BA3" s="56" t="s">
        <v>174</v>
      </c>
    </row>
    <row r="4" spans="2:53" ht="15.6">
      <c r="B4" s="59">
        <v>5</v>
      </c>
      <c r="C4" s="60"/>
      <c r="D4" s="61" t="s">
        <v>175</v>
      </c>
      <c r="E4" s="61" t="s">
        <v>176</v>
      </c>
      <c r="F4" s="61" t="s">
        <v>177</v>
      </c>
      <c r="G4" s="61" t="s">
        <v>178</v>
      </c>
      <c r="H4" s="62" t="s">
        <v>179</v>
      </c>
      <c r="I4" s="61" t="s">
        <v>180</v>
      </c>
      <c r="J4" s="60">
        <v>300000000</v>
      </c>
      <c r="K4" s="62" t="s">
        <v>181</v>
      </c>
      <c r="L4" s="62" t="s">
        <v>182</v>
      </c>
      <c r="M4" s="60">
        <v>0</v>
      </c>
      <c r="N4" s="61" t="s">
        <v>138</v>
      </c>
      <c r="O4" s="60">
        <v>11000000</v>
      </c>
      <c r="P4" s="61" t="s">
        <v>183</v>
      </c>
      <c r="Q4" s="61" t="s">
        <v>184</v>
      </c>
      <c r="R4" s="61" t="s">
        <v>114</v>
      </c>
      <c r="S4" s="63">
        <v>0.03</v>
      </c>
      <c r="T4" s="61" t="s">
        <v>185</v>
      </c>
      <c r="U4" s="61" t="s">
        <v>114</v>
      </c>
      <c r="V4" s="61" t="s">
        <v>186</v>
      </c>
      <c r="W4" s="61">
        <v>1</v>
      </c>
      <c r="X4" s="61" t="s">
        <v>187</v>
      </c>
      <c r="Y4" s="61" t="s">
        <v>188</v>
      </c>
      <c r="Z4" s="61" t="s">
        <v>150</v>
      </c>
      <c r="AA4" s="61" t="s">
        <v>189</v>
      </c>
      <c r="AB4" s="65" t="s">
        <v>190</v>
      </c>
      <c r="AC4" s="62" t="s">
        <v>191</v>
      </c>
      <c r="AD4" s="62" t="s">
        <v>114</v>
      </c>
      <c r="AE4" s="61" t="s">
        <v>192</v>
      </c>
      <c r="AF4" s="62" t="s">
        <v>193</v>
      </c>
      <c r="AG4" s="62" t="s">
        <v>194</v>
      </c>
      <c r="AH4" s="62" t="s">
        <v>195</v>
      </c>
      <c r="AI4" s="65" t="s">
        <v>190</v>
      </c>
      <c r="AJ4" s="62" t="s">
        <v>196</v>
      </c>
      <c r="AK4" s="62" t="s">
        <v>197</v>
      </c>
      <c r="AL4" s="62" t="s">
        <v>198</v>
      </c>
      <c r="AM4" s="62" t="s">
        <v>199</v>
      </c>
      <c r="AN4" s="64">
        <v>0</v>
      </c>
      <c r="AO4" s="64" t="s">
        <v>114</v>
      </c>
      <c r="AP4" s="64" t="s">
        <v>196</v>
      </c>
      <c r="AQ4" s="64" t="s">
        <v>196</v>
      </c>
      <c r="AR4" s="61" t="s">
        <v>200</v>
      </c>
      <c r="AS4" s="61" t="s">
        <v>201</v>
      </c>
      <c r="AT4" s="62" t="s">
        <v>196</v>
      </c>
      <c r="AU4" s="62" t="s">
        <v>124</v>
      </c>
      <c r="AV4" s="62" t="s">
        <v>124</v>
      </c>
      <c r="AW4" s="61" t="s">
        <v>202</v>
      </c>
      <c r="AX4" s="61" t="s">
        <v>196</v>
      </c>
      <c r="AY4" s="61" t="s">
        <v>203</v>
      </c>
      <c r="AZ4" s="61" t="s">
        <v>204</v>
      </c>
      <c r="BA4" s="61" t="s">
        <v>205</v>
      </c>
    </row>
  </sheetData>
  <mergeCells count="11">
    <mergeCell ref="AM2:AQ2"/>
    <mergeCell ref="AR2:AS2"/>
    <mergeCell ref="AT2:AV2"/>
    <mergeCell ref="AW2:AY2"/>
    <mergeCell ref="AZ2:BA2"/>
    <mergeCell ref="AH2:AL2"/>
    <mergeCell ref="C2:R2"/>
    <mergeCell ref="S2:U2"/>
    <mergeCell ref="V2:Z2"/>
    <mergeCell ref="AC2:AD2"/>
    <mergeCell ref="AE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topLeftCell="A177" zoomScale="55" zoomScaleNormal="55" workbookViewId="0">
      <selection activeCell="AD76" sqref="AD76"/>
    </sheetView>
  </sheetViews>
  <sheetFormatPr defaultColWidth="9.140625" defaultRowHeight="13.9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206</v>
      </c>
      <c r="B2" s="86" t="s">
        <v>207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spans="1:95" ht="54.95" customHeight="1">
      <c r="A3" s="27" t="s">
        <v>208</v>
      </c>
      <c r="B3" s="88" t="s">
        <v>209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100</v>
      </c>
      <c r="B5" s="89" t="s">
        <v>210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211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.1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212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13457B60-87C9-463D-9B66-3401FC4E2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2023-09-29T12:22:14Z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