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4E817D85-14DE-4A6E-9FB7-56E851CD9F25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8" sheetId="12" r:id="rId3"/>
    <sheet name="EVD_OPL01-15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/>
  <c r="G3" i="7"/>
  <c r="C3" i="7"/>
</calcChain>
</file>

<file path=xl/sharedStrings.xml><?xml version="1.0" encoding="utf-8"?>
<sst xmlns="http://schemas.openxmlformats.org/spreadsheetml/2006/main" count="460" uniqueCount="314">
  <si>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</si>
  <si>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</si>
  <si>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</si>
  <si>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</si>
  <si>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</si>
  <si>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</si>
  <si>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</si>
  <si>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</si>
  <si>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</si>
  <si>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</si>
  <si>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</si>
  <si>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</si>
  <si>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</si>
  <si>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</si>
  <si>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</si>
  <si>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</si>
  <si>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</si>
  <si>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</si>
  <si>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</si>
  <si>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</si>
  <si>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</si>
  <si>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</si>
  <si>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</si>
  <si>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</si>
  <si>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</si>
  <si>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</si>
  <si>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</si>
  <si>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</si>
  <si>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</si>
  <si>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</si>
  <si>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</si>
  <si>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</si>
  <si>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</si>
  <si>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</si>
  <si>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</si>
  <si>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</si>
  <si>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</si>
  <si>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</si>
  <si>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</si>
  <si>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</si>
  <si>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</si>
  <si>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</si>
  <si>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</si>
  <si>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</si>
  <si>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</si>
  <si>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</si>
  <si>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</si>
  <si>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</si>
  <si>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</si>
  <si>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</si>
  <si>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</si>
  <si>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</si>
  <si>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</si>
  <si>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</si>
  <si>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</si>
  <si>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</si>
  <si>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</si>
  <si>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</si>
  <si>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</si>
  <si>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</si>
  <si>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</si>
  <si>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</si>
  <si>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</si>
  <si>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</si>
  <si>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</si>
  <si>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</si>
  <si>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</si>
  <si>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</si>
  <si>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</si>
  <si>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</si>
  <si>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</si>
  <si>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</si>
  <si>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</si>
  <si>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</si>
  <si>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</si>
  <si>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</si>
  <si>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</si>
  <si>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</si>
  <si>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</si>
  <si>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</si>
  <si>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</si>
  <si>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</si>
  <si>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</si>
  <si>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</si>
  <si>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</si>
  <si>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</si>
  <si>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</si>
  <si>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</si>
  <si>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</si>
  <si>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</si>
  <si>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</si>
  <si>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</si>
  <si>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</si>
  <si>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</si>
  <si>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</si>
  <si>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</si>
  <si>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</si>
  <si>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</si>
  <si>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</si>
  <si>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</si>
  <si>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</si>
  <si>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</si>
  <si>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</si>
  <si>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</si>
  <si>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</si>
  <si>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</si>
  <si>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</si>
  <si>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Semua field dan button berfungsi dengan baik</t>
  </si>
  <si>
    <t>Setelah Proceed dari Simulation Entry masuk ke Simulation Approval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</si>
  <si>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</si>
  <si>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</si>
  <si>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</si>
  <si>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</si>
  <si>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</si>
  <si>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</si>
  <si>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</si>
  <si>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>Data Pattern (DP)</t>
  </si>
  <si>
    <t>NO</t>
  </si>
  <si>
    <t>Quotation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</si>
  <si>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</si>
  <si>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</si>
  <si>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</si>
  <si>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</si>
  <si>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</si>
  <si>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</si>
  <si>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</si>
  <si>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</si>
  <si>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</si>
  <si>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</si>
  <si>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</si>
  <si>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</si>
  <si>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</si>
  <si>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</si>
  <si>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</si>
  <si>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 xml:space="preserve">Vehicle </t>
  </si>
  <si>
    <t>Without Karoseri</t>
  </si>
  <si>
    <t xml:space="preserve">Rp-   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</si>
  <si>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</si>
  <si>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</si>
  <si>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</si>
  <si>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</si>
  <si>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</si>
  <si>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</si>
  <si>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</si>
  <si>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</si>
  <si>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</si>
  <si>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</si>
  <si>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Kontrak Induk</t>
  </si>
  <si>
    <t>Unit Alokasi (Stock)</t>
  </si>
  <si>
    <t>Number of Supplier</t>
  </si>
  <si>
    <t>Jumlah Unit</t>
  </si>
  <si>
    <t>Asset From</t>
  </si>
  <si>
    <t>With quotation</t>
  </si>
  <si>
    <t>Multi Receiving Date (from dealer)</t>
  </si>
  <si>
    <t>Delivery Type</t>
  </si>
  <si>
    <t>Split PO</t>
  </si>
  <si>
    <t>Endorsement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</si>
  <si>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</si>
  <si>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</si>
  <si>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</si>
  <si>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</si>
  <si>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</si>
  <si>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</si>
  <si>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</si>
  <si>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</si>
  <si>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</si>
  <si>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</si>
  <si>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</si>
  <si>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</si>
  <si>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</si>
  <si>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</si>
  <si>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</si>
  <si>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</si>
  <si>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</si>
  <si>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Single Supplier</t>
  </si>
  <si>
    <t>Lease</t>
  </si>
  <si>
    <t>YES</t>
  </si>
  <si>
    <t>Not Breakdown</t>
  </si>
  <si>
    <t>N/A</t>
  </si>
  <si>
    <t>Used</t>
  </si>
  <si>
    <t>Not Reimbursement</t>
  </si>
  <si>
    <t>Subvention Price</t>
  </si>
  <si>
    <t>Facility</t>
  </si>
  <si>
    <t>Type</t>
  </si>
  <si>
    <t>Operating Lease</t>
  </si>
  <si>
    <t>Login Ifinancing kemudian masuk ke modul OPL, menu Application, sub-menu Application</t>
  </si>
  <si>
    <t xml:space="preserve">Klik add asset, pilih Condition Used, Lengkapi Tab Asset, klik save. 
</t>
  </si>
  <si>
    <t>Pada Tab Administration lengkapi pada Tab Charges</t>
  </si>
  <si>
    <t>ET Penalty charges :
Overdue penalty - daily :</t>
  </si>
  <si>
    <t>Setelah data sudah lengkap lakukan save, dan  proceed. Data akan masuk ke Application Approval</t>
  </si>
  <si>
    <t>Klik save dan coba print Quotation</t>
  </si>
  <si>
    <t>Dokumen quotation berhasil didownload dan isinya sesuai dengan data yang diinput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</si>
  <si>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</si>
  <si>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</si>
  <si>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"Masuk ke Modul Approval untuk melakukan Approve.
Approval-&gt; Transaction-&gt; Approval task"</t>
  </si>
  <si>
    <t>Setelah approve, data masuk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</si>
  <si>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</si>
  <si>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</si>
  <si>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</si>
  <si>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</si>
  <si>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</si>
  <si>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Data yang dicetak akan sesuai dengan data yang telah dimasukan sebelumnya.</t>
  </si>
  <si>
    <t>Klik proceed to application.</t>
  </si>
  <si>
    <t>Muncul pop-up untuk memilih client</t>
  </si>
  <si>
    <t>"Saat input client, data inputan harus sesuai dengan daftar client yang telah tersedia dalam sistem. 
Client muncul dan button dapat berfungsi dengan baik"</t>
  </si>
  <si>
    <t>COMPANY</t>
  </si>
  <si>
    <t>name</t>
  </si>
  <si>
    <t>tax id</t>
  </si>
  <si>
    <t>est date</t>
  </si>
  <si>
    <t>BANTEN TOUR MANDIRI</t>
  </si>
  <si>
    <t>SINERGI MAKIN MAJU</t>
  </si>
  <si>
    <t>CITRA AGRO ABADI</t>
  </si>
  <si>
    <t>TAMBANG SULAWESI HIJAU</t>
  </si>
  <si>
    <t>MITRA HASIANNA</t>
  </si>
  <si>
    <t>PERSONAL</t>
  </si>
  <si>
    <t>Name</t>
  </si>
  <si>
    <t>birth date</t>
  </si>
  <si>
    <t>birth place</t>
  </si>
  <si>
    <t>ktp</t>
  </si>
  <si>
    <t>mother name</t>
  </si>
  <si>
    <t>ARIPIN</t>
  </si>
  <si>
    <t>GRESIK</t>
  </si>
  <si>
    <t>SUMINAH</t>
  </si>
  <si>
    <t>ANWARULOH MAJID</t>
  </si>
  <si>
    <t>MAJALENGKA</t>
  </si>
  <si>
    <t>TITIN FATIMAH</t>
  </si>
  <si>
    <t>M ARIFUDDIN</t>
  </si>
  <si>
    <t>WATAMPONE</t>
  </si>
  <si>
    <t>ANDI MEDAWATI</t>
  </si>
  <si>
    <t>KURNIA IRAWAN</t>
  </si>
  <si>
    <t>PADANG</t>
  </si>
  <si>
    <t>NURDIANA</t>
  </si>
  <si>
    <t>RAJA WILIS SIMAMORA</t>
  </si>
  <si>
    <t>SIBUNTUON</t>
  </si>
  <si>
    <t>RAMLI</t>
  </si>
  <si>
    <t>Masuk ke menu application, pilih branch dan pilih status application</t>
  </si>
  <si>
    <t>Klik action pada aplikasi yang akan diproses.</t>
  </si>
  <si>
    <t>Masuk ke tab asset</t>
  </si>
  <si>
    <t>Klik action yang ingin dilengkapi datanya</t>
  </si>
  <si>
    <t>Lengkapi semua data dan isi field mandatory.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</si>
  <si>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</si>
  <si>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</si>
  <si>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</si>
  <si>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</si>
  <si>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</si>
  <si>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</si>
  <si>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</si>
  <si>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</si>
  <si>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</si>
  <si>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</si>
  <si>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Kembali ke IFINANCING menu application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</si>
  <si>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</si>
  <si>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</si>
  <si>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</si>
  <si>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</si>
  <si>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</si>
  <si>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</si>
  <si>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Klik tab Survey, lalu pilih Tab Financial Analysis</t>
  </si>
  <si>
    <t>Klik Add, lalu lengkapi data</t>
  </si>
  <si>
    <t>Setelah data sudah lengkap, klik proceed pada application info</t>
  </si>
  <si>
    <t>Setelah Proceed dari Simulation Approval masuk ke legal.</t>
  </si>
  <si>
    <t>Masuk ke menu Application Approval, pilih branch, workflow status legal dan status application</t>
  </si>
  <si>
    <t>Data simulasi yang telah diproceed ditampilkan dengan status ON PROCESS LEGAL</t>
  </si>
  <si>
    <t>Klik tab administration, pilih document</t>
  </si>
  <si>
    <t>Klik Lite DMS untuk melihat dokumen yang diupload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</si>
  <si>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</si>
  <si>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</si>
  <si>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</si>
  <si>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</si>
  <si>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</si>
  <si>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</si>
  <si>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</si>
  <si>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</si>
  <si>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Masuk ke Menu Go Live lalu pilih branch.</t>
  </si>
  <si>
    <t>Klik Go Live</t>
  </si>
  <si>
    <t xml:space="preserve">Applikasi statusnya menjadi Go Live </t>
  </si>
  <si>
    <t xml:space="preserve">"Billing to Name*:
Billing to Phone*: 
Billing to Address*: 
NPWP Name*:
NPWP No*:
NPWP Address*: 
Deliver to Name*: 
Deliver to Phone No*:
Deliver to Address*: 
Pickup Name*: 
Pickup Phone No*: 
Pickup Address*: </t>
  </si>
  <si>
    <t>Untuk memunculkan application pada master kontrak, harus login menggunakan user ID sesuai dengan marketing teamnya, cara check user ID: Config-&gt;System Security-&gt;User,</t>
  </si>
  <si>
    <t>Masuk ke Modul Approval untuk melakukan Approve.
Approval-&gt; Transaction-&gt; Approval task</t>
  </si>
  <si>
    <t>Purchase Requirement After Lease</t>
  </si>
  <si>
    <t>Single Asset</t>
  </si>
  <si>
    <t>Same Agreement</t>
  </si>
  <si>
    <t>Full Delivery</t>
  </si>
  <si>
    <t>Per Agreement</t>
  </si>
  <si>
    <t>Lengkapi semua field,
Kemudian save</t>
  </si>
  <si>
    <t>Lengkapi data tambahan yang muncul, klik save. Klik back.</t>
  </si>
  <si>
    <t>Client Type: Corporate
Document Type: NPWP
Established Date:  12/09/2011
NPWP: 313828980401000
Full Name:  BANTEN TOUR MANDIRI</t>
  </si>
  <si>
    <t>Lakukan entry simulasi dengan kriteria mengikuti DP - 15</t>
  </si>
  <si>
    <t>COP</t>
  </si>
  <si>
    <t>Non-Mistubishi</t>
  </si>
  <si>
    <t>Without Subvention</t>
  </si>
  <si>
    <t>Pilih Kontrak Baru</t>
  </si>
  <si>
    <t>Extension</t>
  </si>
  <si>
    <t>Dengan perluasan</t>
  </si>
  <si>
    <t>Non-WAPU</t>
  </si>
  <si>
    <t>Not Maintenance</t>
  </si>
  <si>
    <t>Continue Rental</t>
  </si>
  <si>
    <t>3 Months</t>
  </si>
  <si>
    <t>Non-ET</t>
  </si>
  <si>
    <t>Somasi Asset Ditarik</t>
  </si>
  <si>
    <t>Pada Option main contract status, pilih New.</t>
  </si>
  <si>
    <r>
      <t xml:space="preserve">"Branch*: Jakarta Central
Application Date*: input tanggal hari ini
Facility*: Operating Lease
Marketing*: 
Client Name*: 
Phone*: 
Client Address*: 
Client Email*: 
Currency*: IDR
Tenor*: 
Credit Tem (TOP)*: 
Billing Type*: Monthly
Payment Type*: Arrear/advance
Remark*: -"
</t>
    </r>
    <r>
      <rPr>
        <b/>
        <sz val="11"/>
        <color rgb="FF000000"/>
        <rFont val="Calibri"/>
        <family val="2"/>
        <scheme val="minor"/>
      </rPr>
      <t>Purchase after lease (YES)</t>
    </r>
  </si>
  <si>
    <r>
      <rPr>
        <b/>
        <sz val="11"/>
        <color rgb="FF000000"/>
        <rFont val="Calibri"/>
        <family val="2"/>
        <scheme val="minor"/>
      </rPr>
      <t>"Asset Type*: Vehicle</t>
    </r>
    <r>
      <rPr>
        <sz val="11"/>
        <color rgb="FF000000"/>
        <rFont val="Calibri"/>
        <family val="2"/>
        <scheme val="minor"/>
      </rPr>
      <t xml:space="preserve">
Trasmisi*: AT/MT
Asset Year*: 
</t>
    </r>
    <r>
      <rPr>
        <b/>
        <sz val="11"/>
        <color rgb="FF000000"/>
        <rFont val="Calibri"/>
        <family val="2"/>
        <scheme val="minor"/>
      </rPr>
      <t>Condition*: USED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>Unit: MAZDA (NON MITSUBISHI)</t>
    </r>
    <r>
      <rPr>
        <sz val="11"/>
        <color rgb="FF000000"/>
        <rFont val="Calibri"/>
        <family val="2"/>
        <scheme val="minor"/>
      </rPr>
      <t xml:space="preserve">
FA No :
Colour: 
On the road :
BBN Location : 
Plat Colour: 
BBN client :
Usage: City Use / site
Start Miles*: 0
Monthly Miles*: 2500
Billing Mode: Normal
</t>
    </r>
    <r>
      <rPr>
        <b/>
        <sz val="11"/>
        <color rgb="FF000000"/>
        <rFont val="Calibri"/>
        <family val="2"/>
        <scheme val="minor"/>
      </rPr>
      <t>Faktur Transaction Code*: 02/ 03</t>
    </r>
    <r>
      <rPr>
        <sz val="11"/>
        <color rgb="FF000000"/>
        <rFont val="Calibri"/>
        <family val="2"/>
        <scheme val="minor"/>
      </rPr>
      <t xml:space="preserve">
Unit Amount*:
Discount Amount*: 
Estimate Delivery Date*: &gt;=business date
Interest Rate %*: 
Borrowing Rate %*: 
Residual value :</t>
    </r>
  </si>
  <si>
    <t>APP-15</t>
  </si>
  <si>
    <t>-</t>
  </si>
  <si>
    <t>Honda CRV Turbo Prestige</t>
  </si>
  <si>
    <t>With replacement</t>
  </si>
  <si>
    <r>
      <t xml:space="preserve">Karoseri: tanpa karoseri
Discount (Karoseri): 
</t>
    </r>
    <r>
      <rPr>
        <b/>
        <sz val="11"/>
        <color rgb="FF000000"/>
        <rFont val="Calibri"/>
        <family val="2"/>
        <scheme val="minor"/>
      </rPr>
      <t>Accessories: tanpa aksesori</t>
    </r>
    <r>
      <rPr>
        <sz val="11"/>
        <color rgb="FF000000"/>
        <rFont val="Calibri"/>
        <family val="2"/>
        <scheme val="minor"/>
      </rPr>
      <t xml:space="preserve">
Discount (Accessories): 
</t>
    </r>
    <r>
      <rPr>
        <b/>
        <sz val="11"/>
        <color rgb="FF000000"/>
        <rFont val="Calibri"/>
        <family val="2"/>
        <scheme val="minor"/>
      </rPr>
      <t>Mobilization Amount*: Input</t>
    </r>
    <r>
      <rPr>
        <sz val="11"/>
        <color rgb="FF000000"/>
        <rFont val="Calibri"/>
        <family val="2"/>
        <scheme val="minor"/>
      </rPr>
      <t xml:space="preserve">
City: 
Use registration : YES (Checklist)
Use Replacement: YES (Checklist)
</t>
    </r>
    <r>
      <rPr>
        <b/>
        <sz val="11"/>
        <color rgb="FF000000"/>
        <rFont val="Calibri"/>
        <family val="2"/>
        <scheme val="minor"/>
      </rPr>
      <t xml:space="preserve">Use Maintenance: NO
</t>
    </r>
    <r>
      <rPr>
        <sz val="11"/>
        <color rgb="FF000000"/>
        <rFont val="Calibri"/>
        <family val="2"/>
        <scheme val="minor"/>
      </rPr>
      <t xml:space="preserve">Use insurance : YES (Checklist)
</t>
    </r>
    <r>
      <rPr>
        <b/>
        <sz val="11"/>
        <color rgb="FF000000"/>
        <rFont val="Calibri"/>
        <family val="2"/>
        <scheme val="minor"/>
      </rPr>
      <t>Insurance : pilih Insurance (Comprehensive)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>Subvention Amount*: tanpa subvention</t>
    </r>
  </si>
  <si>
    <t>- Pilih module scoring
- Pilih Transaction
- Pilih Scoring
- Cek scoring aplikasi di Category Score</t>
  </si>
  <si>
    <t>Dapat melihat scoring</t>
  </si>
  <si>
    <t>1. Website akan dialihkan pada lite dms.
2. Document hanya dapat dilihat dan didownload.</t>
  </si>
  <si>
    <t>1. Data yang telah diproceed dari simulation entry tersedia pada application approval.
2. Saat status application pada workflow committee, data tersedia di modul approval untuk proses approval</t>
  </si>
  <si>
    <t>Untuk melihat scoring, harus selesai dengan Simulasi Aplikasi</t>
  </si>
  <si>
    <t>SCO01-15-Scoring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</si>
</sst>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7" fillId="6" borderId="16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0" fontId="0" fillId="0" borderId="1" xfId="0" applyBorder="1"/>
    <xf numFmtId="0" fontId="2" fillId="0" borderId="0" xfId="0" applyFont="1" applyAlignment="1">
      <alignment horizontal="left"/>
    </xf>
    <xf numFmtId="0" fontId="7" fillId="6" borderId="18" xfId="0" applyFont="1" applyFill="1" applyBorder="1" applyAlignment="1">
      <alignment horizontal="center" vertical="center"/>
    </xf>
    <xf numFmtId="0" fontId="6" fillId="0" borderId="0" xfId="0" applyFont="1"/>
    <xf numFmtId="0" fontId="9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2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 readingOrder="1"/>
    </xf>
    <xf numFmtId="0" fontId="9" fillId="0" borderId="6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/>
    <xf numFmtId="0" fontId="7" fillId="6" borderId="1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2" fillId="0" borderId="10" xfId="0" applyFont="1" applyBorder="1"/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8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vertical="top" wrapText="1"/>
    </xf>
    <xf numFmtId="164" fontId="2" fillId="8" borderId="1" xfId="0" applyNumberFormat="1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wrapText="1"/>
    </xf>
    <xf numFmtId="0" fontId="2" fillId="8" borderId="3" xfId="0" applyFont="1" applyFill="1" applyBorder="1" applyAlignment="1">
      <alignment vertical="top" wrapText="1"/>
    </xf>
    <xf numFmtId="0" fontId="2" fillId="8" borderId="3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vertical="top" wrapText="1"/>
    </xf>
    <xf numFmtId="0" fontId="2" fillId="8" borderId="6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vertical="top" wrapText="1"/>
    </xf>
    <xf numFmtId="0" fontId="2" fillId="8" borderId="5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7" t="s">
        <v>0</v>
      </c>
      <c r="B1" s="1" t="s">
        <v>1</v>
      </c>
      <c r="C1" s="77" t="s">
        <v>2</v>
      </c>
      <c r="D1" s="1" t="s">
        <v>3</v>
      </c>
      <c r="E1" s="79" t="s">
        <v>4</v>
      </c>
      <c r="F1" s="81" t="s">
        <v>5</v>
      </c>
      <c r="G1" s="82"/>
      <c r="H1" s="76"/>
      <c r="I1" s="76"/>
      <c r="J1" s="76"/>
      <c r="K1" s="76"/>
      <c r="L1" s="76"/>
    </row>
    <row r="2" spans="1:12">
      <c r="A2" s="78"/>
      <c r="B2" s="2" t="s">
        <v>6</v>
      </c>
      <c r="C2" s="78"/>
      <c r="D2" s="2" t="s">
        <v>7</v>
      </c>
      <c r="E2" s="80"/>
      <c r="F2" s="80"/>
      <c r="G2" s="82"/>
      <c r="H2" s="76"/>
      <c r="I2" s="76"/>
      <c r="J2" s="76"/>
      <c r="K2" s="76"/>
      <c r="L2" s="7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74"/>
  <sheetViews>
    <sheetView tabSelected="1" topLeftCell="B16" zoomScale="70" zoomScaleNormal="70" workbookViewId="0">
      <selection activeCell="E7" sqref="E7"/>
    </sheetView>
  </sheetViews>
  <sheetFormatPr defaultRowHeight="14.5"/>
  <cols>
    <col min="1" max="1" width="43.453125" customWidth="1"/>
    <col min="2" max="3" width="19.54296875" customWidth="1"/>
    <col min="4" max="4" width="19.54296875" style="66" customWidth="1"/>
    <col min="5" max="5" width="40.7265625" style="69" customWidth="1"/>
    <col min="6" max="6" width="40.7265625" customWidth="1"/>
    <col min="7" max="13" width="19.54296875" customWidth="1"/>
  </cols>
  <sheetData>
    <row r="1" spans="1:11" ht="29" customHeight="1">
      <c r="A1" s="68" t="s">
        <v>89</v>
      </c>
      <c r="B1" s="83" t="s">
        <v>90</v>
      </c>
      <c r="C1" s="84"/>
      <c r="D1" s="84"/>
      <c r="E1" s="84"/>
      <c r="F1" s="84"/>
      <c r="G1" s="84"/>
      <c r="H1" s="84"/>
      <c r="I1" s="85"/>
      <c r="J1" s="38"/>
      <c r="K1" s="38"/>
    </row>
    <row r="2" spans="1:11" ht="32" customHeight="1">
      <c r="A2" s="68" t="s">
        <v>91</v>
      </c>
      <c r="B2" s="98" t="s">
        <v>313</v>
      </c>
      <c r="C2" s="99"/>
      <c r="D2" s="63" t="s">
        <v>92</v>
      </c>
      <c r="E2" s="70" t="s">
        <v>184</v>
      </c>
      <c r="F2" s="63" t="s">
        <v>93</v>
      </c>
      <c r="G2" s="61"/>
      <c r="H2" s="67" t="s">
        <v>94</v>
      </c>
      <c r="I2" s="62" t="s">
        <v>95</v>
      </c>
      <c r="J2" s="38"/>
      <c r="K2" s="38"/>
    </row>
    <row r="3" spans="1:11">
      <c r="A3" s="38"/>
      <c r="B3" s="38"/>
      <c r="C3" s="43">
        <f>MAX($C$6:$C$43)</f>
        <v>0</v>
      </c>
      <c r="D3" s="64">
        <f>COUNTA($D$5:$D$95)</f>
        <v>49</v>
      </c>
      <c r="E3" s="38"/>
      <c r="F3" s="38"/>
      <c r="G3" s="38">
        <f>COUNTIF($G$6:$G$43,"OK")</f>
        <v>0</v>
      </c>
      <c r="H3" s="38">
        <f>COUNTIF($G$6:$G$43,"FAIL")</f>
        <v>0</v>
      </c>
      <c r="I3" s="38"/>
      <c r="J3" s="38"/>
      <c r="K3" s="38"/>
    </row>
    <row r="4" spans="1:11" s="66" customFormat="1">
      <c r="A4" s="65" t="s">
        <v>96</v>
      </c>
      <c r="B4" s="65" t="s">
        <v>97</v>
      </c>
      <c r="C4" s="65" t="s">
        <v>98</v>
      </c>
      <c r="D4" s="65" t="s">
        <v>99</v>
      </c>
      <c r="E4" s="42" t="s">
        <v>100</v>
      </c>
      <c r="F4" s="65" t="s">
        <v>101</v>
      </c>
      <c r="G4" s="65" t="s">
        <v>102</v>
      </c>
      <c r="H4" s="65" t="s">
        <v>103</v>
      </c>
      <c r="I4" s="65" t="s">
        <v>104</v>
      </c>
      <c r="J4" s="64"/>
      <c r="K4" s="64"/>
    </row>
    <row r="5" spans="1:11" ht="58">
      <c r="A5" s="55"/>
      <c r="B5" s="55"/>
      <c r="C5" s="55"/>
      <c r="D5" s="101">
        <v>1</v>
      </c>
      <c r="E5" s="102" t="s">
        <v>185</v>
      </c>
      <c r="F5" s="103" t="s">
        <v>107</v>
      </c>
      <c r="G5" s="104"/>
      <c r="H5" s="104"/>
      <c r="I5" s="103" t="s">
        <v>312</v>
      </c>
      <c r="J5" s="38"/>
      <c r="K5" s="38"/>
    </row>
    <row r="6" spans="1:11" ht="58">
      <c r="A6" s="40"/>
      <c r="B6" s="43"/>
      <c r="C6" s="43"/>
      <c r="D6" s="101">
        <v>2</v>
      </c>
      <c r="E6" s="103" t="s">
        <v>105</v>
      </c>
      <c r="F6" s="103" t="s">
        <v>106</v>
      </c>
      <c r="G6" s="103"/>
      <c r="H6" s="105"/>
      <c r="I6" s="103" t="s">
        <v>312</v>
      </c>
      <c r="J6" s="38"/>
      <c r="K6" s="38"/>
    </row>
    <row r="7" spans="1:11" ht="217.5">
      <c r="A7" s="40" t="s">
        <v>301</v>
      </c>
      <c r="B7" s="43"/>
      <c r="C7" s="43"/>
      <c r="D7" s="101">
        <v>3</v>
      </c>
      <c r="E7" s="103" t="s">
        <v>284</v>
      </c>
      <c r="F7" s="103" t="s">
        <v>107</v>
      </c>
      <c r="G7" s="103"/>
      <c r="H7" s="105"/>
      <c r="I7" s="103" t="s">
        <v>312</v>
      </c>
      <c r="J7" s="38"/>
      <c r="K7" s="38"/>
    </row>
    <row r="8" spans="1:11" ht="319">
      <c r="A8" s="40" t="s">
        <v>302</v>
      </c>
      <c r="B8" s="43"/>
      <c r="C8" s="43"/>
      <c r="D8" s="101">
        <v>4</v>
      </c>
      <c r="E8" s="103" t="s">
        <v>186</v>
      </c>
      <c r="F8" s="103" t="s">
        <v>107</v>
      </c>
      <c r="G8" s="103"/>
      <c r="H8" s="105"/>
      <c r="I8" s="103" t="s">
        <v>312</v>
      </c>
      <c r="J8" s="38"/>
      <c r="K8" s="38"/>
    </row>
    <row r="9" spans="1:11" ht="174">
      <c r="A9" s="40" t="s">
        <v>307</v>
      </c>
      <c r="B9" s="43"/>
      <c r="C9" s="43"/>
      <c r="D9" s="101">
        <v>5</v>
      </c>
      <c r="E9" s="103" t="s">
        <v>285</v>
      </c>
      <c r="F9" s="103"/>
      <c r="G9" s="103"/>
      <c r="H9" s="105"/>
      <c r="I9" s="103" t="s">
        <v>312</v>
      </c>
      <c r="J9" s="38"/>
      <c r="K9" s="38"/>
    </row>
    <row r="10" spans="1:11" ht="58">
      <c r="A10" s="40" t="s">
        <v>188</v>
      </c>
      <c r="B10" s="43"/>
      <c r="C10" s="43"/>
      <c r="D10" s="101">
        <v>6</v>
      </c>
      <c r="E10" s="103" t="s">
        <v>187</v>
      </c>
      <c r="F10" s="103" t="s">
        <v>107</v>
      </c>
      <c r="G10" s="103"/>
      <c r="H10" s="105"/>
      <c r="I10" s="103" t="s">
        <v>312</v>
      </c>
      <c r="J10" s="38"/>
      <c r="K10" s="38"/>
    </row>
    <row r="11" spans="1:11" ht="58">
      <c r="A11" s="40"/>
      <c r="B11" s="43"/>
      <c r="C11" s="43"/>
      <c r="D11" s="101">
        <v>7</v>
      </c>
      <c r="E11" s="103" t="s">
        <v>190</v>
      </c>
      <c r="F11" s="103" t="s">
        <v>191</v>
      </c>
      <c r="G11" s="103"/>
      <c r="H11" s="105"/>
      <c r="I11" s="103" t="s">
        <v>312</v>
      </c>
      <c r="J11" s="38"/>
      <c r="K11" s="38"/>
    </row>
    <row r="12" spans="1:11" ht="58">
      <c r="A12" s="40"/>
      <c r="B12" s="43"/>
      <c r="C12" s="43"/>
      <c r="D12" s="101">
        <v>8</v>
      </c>
      <c r="E12" s="103" t="s">
        <v>189</v>
      </c>
      <c r="F12" s="103" t="s">
        <v>108</v>
      </c>
      <c r="G12" s="103"/>
      <c r="H12" s="105"/>
      <c r="I12" s="103" t="s">
        <v>312</v>
      </c>
      <c r="J12" s="38"/>
      <c r="K12" s="38"/>
    </row>
    <row r="13" spans="1:11" ht="87">
      <c r="A13" s="40"/>
      <c r="B13" s="43"/>
      <c r="C13" s="43"/>
      <c r="D13" s="101">
        <v>9</v>
      </c>
      <c r="E13" s="103" t="s">
        <v>192</v>
      </c>
      <c r="F13" s="103" t="s">
        <v>193</v>
      </c>
      <c r="G13" s="103"/>
      <c r="H13" s="105"/>
      <c r="I13" s="103" t="s">
        <v>312</v>
      </c>
      <c r="J13" s="38"/>
      <c r="K13" s="38"/>
    </row>
    <row r="14" spans="1:11" ht="58">
      <c r="A14" s="40"/>
      <c r="B14" s="43"/>
      <c r="C14" s="43"/>
      <c r="D14" s="101">
        <v>10</v>
      </c>
      <c r="E14" s="103" t="s">
        <v>194</v>
      </c>
      <c r="F14" s="103" t="s">
        <v>195</v>
      </c>
      <c r="G14" s="103"/>
      <c r="H14" s="105"/>
      <c r="I14" s="103" t="s">
        <v>312</v>
      </c>
      <c r="J14" s="38"/>
      <c r="K14" s="38"/>
    </row>
    <row r="15" spans="1:11" ht="58">
      <c r="A15" s="49"/>
      <c r="B15" s="43"/>
      <c r="C15" s="43"/>
      <c r="D15" s="101">
        <v>11</v>
      </c>
      <c r="E15" s="103" t="s">
        <v>196</v>
      </c>
      <c r="F15" s="103" t="s">
        <v>197</v>
      </c>
      <c r="G15" s="103"/>
      <c r="H15" s="105"/>
      <c r="I15" s="103" t="s">
        <v>312</v>
      </c>
      <c r="J15" s="38"/>
      <c r="K15" s="38"/>
    </row>
    <row r="16" spans="1:11" ht="72.5">
      <c r="A16" s="40"/>
      <c r="B16" s="43"/>
      <c r="C16" s="43"/>
      <c r="D16" s="101">
        <v>12</v>
      </c>
      <c r="E16" s="103" t="s">
        <v>109</v>
      </c>
      <c r="F16" s="103" t="s">
        <v>110</v>
      </c>
      <c r="G16" s="103"/>
      <c r="H16" s="105"/>
      <c r="I16" s="103" t="s">
        <v>312</v>
      </c>
      <c r="J16" s="38"/>
      <c r="K16" s="38"/>
    </row>
    <row r="17" spans="1:15" ht="58">
      <c r="A17" s="40"/>
      <c r="B17" s="41"/>
      <c r="C17" s="41"/>
      <c r="D17" s="61">
        <v>13</v>
      </c>
      <c r="E17" s="100" t="s">
        <v>308</v>
      </c>
      <c r="F17" s="40" t="s">
        <v>309</v>
      </c>
      <c r="G17" s="40"/>
      <c r="H17" s="40"/>
      <c r="I17" s="40"/>
      <c r="J17" s="38"/>
      <c r="K17" s="38"/>
    </row>
    <row r="18" spans="1:15" ht="58">
      <c r="A18" s="40"/>
      <c r="B18" s="43"/>
      <c r="C18" s="43"/>
      <c r="D18" s="101">
        <v>14</v>
      </c>
      <c r="E18" s="103" t="s">
        <v>198</v>
      </c>
      <c r="F18" s="103" t="s">
        <v>199</v>
      </c>
      <c r="G18" s="103"/>
      <c r="H18" s="105"/>
      <c r="I18" s="103" t="s">
        <v>312</v>
      </c>
      <c r="J18" s="38"/>
      <c r="K18" s="38"/>
    </row>
    <row r="19" spans="1:15" ht="58">
      <c r="A19" s="40"/>
      <c r="B19" s="43"/>
      <c r="C19" s="43"/>
      <c r="D19" s="101">
        <v>15</v>
      </c>
      <c r="E19" s="103" t="s">
        <v>200</v>
      </c>
      <c r="F19" s="103" t="s">
        <v>201</v>
      </c>
      <c r="G19" s="103"/>
      <c r="H19" s="105"/>
      <c r="I19" s="103" t="s">
        <v>312</v>
      </c>
      <c r="J19" s="38"/>
      <c r="K19" s="38"/>
    </row>
    <row r="20" spans="1:15" ht="58">
      <c r="A20" s="40"/>
      <c r="B20" s="43"/>
      <c r="C20" s="43"/>
      <c r="D20" s="101">
        <v>16</v>
      </c>
      <c r="E20" s="103" t="s">
        <v>202</v>
      </c>
      <c r="F20" s="103" t="s">
        <v>203</v>
      </c>
      <c r="G20" s="103"/>
      <c r="H20" s="105"/>
      <c r="I20" s="103" t="s">
        <v>312</v>
      </c>
      <c r="J20" s="38"/>
      <c r="K20" s="38"/>
    </row>
    <row r="21" spans="1:15" ht="72.5">
      <c r="A21" s="40" t="s">
        <v>286</v>
      </c>
      <c r="B21" s="43"/>
      <c r="C21" s="43"/>
      <c r="D21" s="101">
        <v>17</v>
      </c>
      <c r="E21" s="103" t="s">
        <v>109</v>
      </c>
      <c r="F21" s="103" t="s">
        <v>204</v>
      </c>
      <c r="G21" s="103"/>
      <c r="H21" s="105"/>
      <c r="I21" s="103" t="s">
        <v>312</v>
      </c>
      <c r="J21" s="38"/>
      <c r="K21" s="38"/>
    </row>
    <row r="22" spans="1:15" ht="58">
      <c r="A22" s="40"/>
      <c r="B22" s="41"/>
      <c r="C22" s="43"/>
      <c r="D22" s="101">
        <v>18</v>
      </c>
      <c r="E22" s="103" t="s">
        <v>235</v>
      </c>
      <c r="F22" s="103" t="s">
        <v>107</v>
      </c>
      <c r="G22" s="103"/>
      <c r="H22" s="105"/>
      <c r="I22" s="103" t="s">
        <v>312</v>
      </c>
      <c r="J22" s="38"/>
      <c r="K22" s="38"/>
    </row>
    <row r="23" spans="1:15" ht="58">
      <c r="A23" s="49"/>
      <c r="B23" s="41"/>
      <c r="C23" s="43"/>
      <c r="D23" s="101">
        <v>19</v>
      </c>
      <c r="E23" s="103" t="s">
        <v>236</v>
      </c>
      <c r="F23" s="103" t="s">
        <v>107</v>
      </c>
      <c r="G23" s="103"/>
      <c r="H23" s="105"/>
      <c r="I23" s="103" t="s">
        <v>312</v>
      </c>
      <c r="J23" s="38"/>
      <c r="K23" s="38"/>
    </row>
    <row r="24" spans="1:15" ht="58">
      <c r="A24" s="49"/>
      <c r="B24" s="40"/>
      <c r="C24" s="43"/>
      <c r="D24" s="101">
        <v>20</v>
      </c>
      <c r="E24" s="103" t="s">
        <v>237</v>
      </c>
      <c r="F24" s="103" t="s">
        <v>107</v>
      </c>
      <c r="G24" s="103"/>
      <c r="H24" s="105"/>
      <c r="I24" s="103" t="s">
        <v>312</v>
      </c>
      <c r="J24" s="38"/>
      <c r="K24" s="38"/>
      <c r="L24" s="38"/>
      <c r="M24" s="38"/>
      <c r="N24" s="38"/>
      <c r="O24" s="38"/>
    </row>
    <row r="25" spans="1:15" ht="58">
      <c r="A25" s="40"/>
      <c r="B25" s="40"/>
      <c r="C25" s="40"/>
      <c r="D25" s="101">
        <v>21</v>
      </c>
      <c r="E25" s="103" t="s">
        <v>238</v>
      </c>
      <c r="F25" s="103" t="s">
        <v>107</v>
      </c>
      <c r="G25" s="103"/>
      <c r="H25" s="103"/>
      <c r="I25" s="103" t="s">
        <v>312</v>
      </c>
      <c r="J25" s="38"/>
      <c r="K25" s="38"/>
      <c r="L25" s="38"/>
      <c r="M25" s="38"/>
      <c r="N25" s="38"/>
      <c r="O25" s="38"/>
    </row>
    <row r="26" spans="1:15" ht="174">
      <c r="A26" s="40" t="s">
        <v>276</v>
      </c>
      <c r="B26" s="40"/>
      <c r="C26" s="40"/>
      <c r="D26" s="101">
        <v>22</v>
      </c>
      <c r="E26" s="103" t="s">
        <v>239</v>
      </c>
      <c r="F26" s="103" t="s">
        <v>107</v>
      </c>
      <c r="G26" s="103"/>
      <c r="H26" s="103"/>
      <c r="I26" s="103" t="s">
        <v>312</v>
      </c>
      <c r="J26" s="38"/>
      <c r="K26" s="38"/>
      <c r="L26" s="38"/>
      <c r="M26" s="38"/>
      <c r="N26" s="38"/>
      <c r="O26" s="38"/>
    </row>
    <row r="27" spans="1:15" ht="58">
      <c r="A27" s="40"/>
      <c r="B27" s="40"/>
      <c r="C27" s="40"/>
      <c r="D27" s="101">
        <v>23</v>
      </c>
      <c r="E27" s="103" t="s">
        <v>240</v>
      </c>
      <c r="F27" s="103" t="s">
        <v>107</v>
      </c>
      <c r="G27" s="103"/>
      <c r="H27" s="103"/>
      <c r="I27" s="103" t="s">
        <v>312</v>
      </c>
      <c r="J27" s="38"/>
      <c r="K27" s="38"/>
      <c r="L27" s="38"/>
      <c r="M27" s="38"/>
      <c r="N27" s="38"/>
      <c r="O27" s="38"/>
    </row>
    <row r="28" spans="1:15" ht="58">
      <c r="A28" s="40"/>
      <c r="B28" s="40"/>
      <c r="C28" s="40"/>
      <c r="D28" s="101">
        <v>24</v>
      </c>
      <c r="E28" s="103" t="s">
        <v>241</v>
      </c>
      <c r="F28" s="106" t="s">
        <v>242</v>
      </c>
      <c r="G28" s="103"/>
      <c r="H28" s="103"/>
      <c r="I28" s="103" t="s">
        <v>312</v>
      </c>
      <c r="J28" s="38"/>
      <c r="K28" s="38"/>
      <c r="L28" s="38"/>
      <c r="M28" s="38"/>
      <c r="N28" s="38"/>
      <c r="O28" s="38"/>
    </row>
    <row r="29" spans="1:15" ht="58">
      <c r="A29" s="40"/>
      <c r="B29" s="40"/>
      <c r="C29" s="40"/>
      <c r="D29" s="101">
        <v>25</v>
      </c>
      <c r="E29" s="102" t="s">
        <v>243</v>
      </c>
      <c r="F29" s="106" t="s">
        <v>244</v>
      </c>
      <c r="G29" s="103"/>
      <c r="H29" s="103"/>
      <c r="I29" s="103" t="s">
        <v>312</v>
      </c>
      <c r="J29" s="38"/>
      <c r="K29" s="38"/>
      <c r="L29" s="38"/>
      <c r="M29" s="38"/>
      <c r="N29" s="38"/>
      <c r="O29" s="38"/>
    </row>
    <row r="30" spans="1:15" ht="58">
      <c r="A30" s="40"/>
      <c r="B30" s="40"/>
      <c r="C30" s="40"/>
      <c r="D30" s="101">
        <v>26</v>
      </c>
      <c r="E30" s="107" t="s">
        <v>245</v>
      </c>
      <c r="F30" s="103" t="s">
        <v>246</v>
      </c>
      <c r="G30" s="103"/>
      <c r="H30" s="103"/>
      <c r="I30" s="103" t="s">
        <v>312</v>
      </c>
      <c r="J30" s="38"/>
      <c r="K30" s="38"/>
      <c r="L30" s="38"/>
      <c r="M30" s="38"/>
      <c r="N30" s="38"/>
      <c r="O30" s="38"/>
    </row>
    <row r="31" spans="1:15" ht="58">
      <c r="A31" s="40"/>
      <c r="B31" s="40"/>
      <c r="C31" s="40"/>
      <c r="D31" s="101">
        <v>27</v>
      </c>
      <c r="E31" s="107" t="s">
        <v>247</v>
      </c>
      <c r="F31" s="103" t="s">
        <v>248</v>
      </c>
      <c r="G31" s="103"/>
      <c r="H31" s="103"/>
      <c r="I31" s="103" t="s">
        <v>312</v>
      </c>
      <c r="J31" s="38"/>
      <c r="K31" s="38"/>
      <c r="L31" s="38"/>
      <c r="M31" s="38"/>
      <c r="N31" s="38"/>
      <c r="O31" s="38"/>
    </row>
    <row r="32" spans="1:15" ht="58">
      <c r="A32" s="40"/>
      <c r="B32" s="40"/>
      <c r="C32" s="40"/>
      <c r="D32" s="101">
        <v>28</v>
      </c>
      <c r="E32" s="107" t="s">
        <v>249</v>
      </c>
      <c r="F32" s="106" t="s">
        <v>107</v>
      </c>
      <c r="G32" s="103"/>
      <c r="H32" s="103"/>
      <c r="I32" s="103" t="s">
        <v>312</v>
      </c>
      <c r="J32" s="38"/>
      <c r="K32" s="38"/>
      <c r="L32" s="38"/>
      <c r="M32" s="38"/>
      <c r="N32" s="38"/>
      <c r="O32" s="38"/>
    </row>
    <row r="33" spans="1:15" ht="58">
      <c r="A33" s="40"/>
      <c r="B33" s="40"/>
      <c r="C33" s="40"/>
      <c r="D33" s="101">
        <v>29</v>
      </c>
      <c r="E33" s="107" t="s">
        <v>250</v>
      </c>
      <c r="F33" s="106" t="s">
        <v>107</v>
      </c>
      <c r="G33" s="103"/>
      <c r="H33" s="103"/>
      <c r="I33" s="103" t="s">
        <v>312</v>
      </c>
      <c r="J33" s="38"/>
      <c r="K33" s="38"/>
      <c r="L33" s="38"/>
      <c r="M33" s="38"/>
      <c r="N33" s="38"/>
      <c r="O33" s="38"/>
    </row>
    <row r="34" spans="1:15" ht="58">
      <c r="A34" s="40"/>
      <c r="B34" s="40"/>
      <c r="C34" s="40"/>
      <c r="D34" s="101">
        <v>30</v>
      </c>
      <c r="E34" s="107" t="s">
        <v>251</v>
      </c>
      <c r="F34" s="106" t="s">
        <v>252</v>
      </c>
      <c r="G34" s="103"/>
      <c r="H34" s="103"/>
      <c r="I34" s="103" t="s">
        <v>312</v>
      </c>
      <c r="J34" s="38"/>
      <c r="K34" s="38"/>
      <c r="L34" s="38"/>
      <c r="M34" s="38"/>
      <c r="N34" s="38"/>
      <c r="O34" s="38"/>
    </row>
    <row r="35" spans="1:15" ht="58">
      <c r="A35" s="40"/>
      <c r="B35" s="40"/>
      <c r="C35" s="40"/>
      <c r="D35" s="101">
        <v>31</v>
      </c>
      <c r="E35" s="107" t="s">
        <v>253</v>
      </c>
      <c r="F35" s="103" t="s">
        <v>254</v>
      </c>
      <c r="G35" s="103"/>
      <c r="H35" s="103"/>
      <c r="I35" s="103" t="s">
        <v>312</v>
      </c>
      <c r="J35" s="38"/>
      <c r="K35" s="38"/>
      <c r="L35" s="38"/>
      <c r="M35" s="38"/>
      <c r="N35" s="38"/>
      <c r="O35" s="38"/>
    </row>
    <row r="36" spans="1:15" ht="58">
      <c r="A36" s="40"/>
      <c r="B36" s="40"/>
      <c r="C36" s="40"/>
      <c r="D36" s="101">
        <v>32</v>
      </c>
      <c r="E36" s="107" t="s">
        <v>255</v>
      </c>
      <c r="F36" s="103" t="s">
        <v>256</v>
      </c>
      <c r="G36" s="103"/>
      <c r="H36" s="103"/>
      <c r="I36" s="103" t="s">
        <v>312</v>
      </c>
      <c r="J36" s="38"/>
      <c r="K36" s="38"/>
      <c r="L36" s="38"/>
      <c r="M36" s="38"/>
      <c r="N36" s="38"/>
      <c r="O36" s="38"/>
    </row>
    <row r="37" spans="1:15" ht="58">
      <c r="A37" s="40"/>
      <c r="B37" s="40"/>
      <c r="C37" s="40"/>
      <c r="D37" s="101">
        <v>33</v>
      </c>
      <c r="E37" s="107" t="s">
        <v>257</v>
      </c>
      <c r="F37" s="103" t="s">
        <v>107</v>
      </c>
      <c r="G37" s="103"/>
      <c r="H37" s="103"/>
      <c r="I37" s="103" t="s">
        <v>312</v>
      </c>
      <c r="J37" s="38"/>
      <c r="K37" s="38"/>
      <c r="L37" s="38"/>
      <c r="M37" s="38"/>
      <c r="N37" s="38"/>
      <c r="O37" s="38"/>
    </row>
    <row r="38" spans="1:15" ht="58">
      <c r="A38" s="40"/>
      <c r="B38" s="40"/>
      <c r="C38" s="40"/>
      <c r="D38" s="101">
        <v>34</v>
      </c>
      <c r="E38" s="107" t="s">
        <v>258</v>
      </c>
      <c r="F38" s="103" t="s">
        <v>107</v>
      </c>
      <c r="G38" s="103"/>
      <c r="H38" s="103"/>
      <c r="I38" s="103" t="s">
        <v>312</v>
      </c>
      <c r="J38" s="38"/>
      <c r="K38" s="38"/>
      <c r="L38" s="38"/>
      <c r="M38" s="38"/>
      <c r="N38" s="38"/>
      <c r="O38" s="38"/>
    </row>
    <row r="39" spans="1:15" ht="58">
      <c r="A39" s="40"/>
      <c r="B39" s="40"/>
      <c r="C39" s="40"/>
      <c r="D39" s="101">
        <v>35</v>
      </c>
      <c r="E39" s="107" t="s">
        <v>259</v>
      </c>
      <c r="F39" s="103" t="s">
        <v>260</v>
      </c>
      <c r="G39" s="103"/>
      <c r="H39" s="103"/>
      <c r="I39" s="103" t="s">
        <v>312</v>
      </c>
      <c r="J39" s="38"/>
      <c r="K39" s="38"/>
      <c r="L39" s="38"/>
      <c r="M39" s="38"/>
      <c r="N39" s="38"/>
      <c r="O39" s="38"/>
    </row>
    <row r="40" spans="1:15" ht="58">
      <c r="A40" s="40"/>
      <c r="B40" s="40"/>
      <c r="C40" s="40"/>
      <c r="D40" s="101">
        <v>36</v>
      </c>
      <c r="E40" s="107" t="s">
        <v>261</v>
      </c>
      <c r="F40" s="103" t="s">
        <v>262</v>
      </c>
      <c r="G40" s="103"/>
      <c r="H40" s="103"/>
      <c r="I40" s="103" t="s">
        <v>312</v>
      </c>
      <c r="J40" s="38"/>
      <c r="K40" s="38"/>
      <c r="L40" s="38"/>
      <c r="M40" s="38"/>
      <c r="N40" s="38"/>
      <c r="O40" s="38"/>
    </row>
    <row r="41" spans="1:15" ht="58">
      <c r="A41" s="40"/>
      <c r="B41" s="40"/>
      <c r="C41" s="40"/>
      <c r="D41" s="101">
        <v>37</v>
      </c>
      <c r="E41" s="107" t="s">
        <v>236</v>
      </c>
      <c r="F41" s="103" t="s">
        <v>111</v>
      </c>
      <c r="G41" s="103"/>
      <c r="H41" s="103"/>
      <c r="I41" s="103" t="s">
        <v>312</v>
      </c>
      <c r="J41" s="38"/>
      <c r="K41" s="38"/>
      <c r="L41" s="38"/>
      <c r="M41" s="38"/>
      <c r="N41" s="38"/>
      <c r="O41" s="38"/>
    </row>
    <row r="42" spans="1:15" ht="58">
      <c r="A42" s="40"/>
      <c r="B42" s="40"/>
      <c r="C42" s="40"/>
      <c r="D42" s="101">
        <v>38</v>
      </c>
      <c r="E42" s="107" t="s">
        <v>263</v>
      </c>
      <c r="F42" s="103" t="s">
        <v>107</v>
      </c>
      <c r="G42" s="103"/>
      <c r="H42" s="103"/>
      <c r="I42" s="103" t="s">
        <v>312</v>
      </c>
      <c r="J42" s="38"/>
      <c r="K42" s="38"/>
      <c r="L42" s="38"/>
      <c r="M42" s="38"/>
      <c r="N42" s="38"/>
      <c r="O42" s="38"/>
    </row>
    <row r="43" spans="1:15" ht="58">
      <c r="A43" s="40"/>
      <c r="B43" s="40"/>
      <c r="C43" s="40"/>
      <c r="D43" s="101">
        <v>39</v>
      </c>
      <c r="E43" s="102" t="s">
        <v>264</v>
      </c>
      <c r="F43" s="103" t="s">
        <v>310</v>
      </c>
      <c r="G43" s="103"/>
      <c r="H43" s="103"/>
      <c r="I43" s="103" t="s">
        <v>312</v>
      </c>
      <c r="J43" s="38"/>
      <c r="K43" s="38"/>
      <c r="L43" s="38"/>
      <c r="M43" s="38"/>
      <c r="N43" s="38"/>
      <c r="O43" s="38"/>
    </row>
    <row r="44" spans="1:15" ht="58">
      <c r="A44" s="40"/>
      <c r="B44" s="40"/>
      <c r="C44" s="40"/>
      <c r="D44" s="101">
        <v>40</v>
      </c>
      <c r="E44" s="107" t="s">
        <v>265</v>
      </c>
      <c r="F44" s="108" t="s">
        <v>107</v>
      </c>
      <c r="G44" s="103"/>
      <c r="H44" s="103"/>
      <c r="I44" s="103" t="s">
        <v>312</v>
      </c>
      <c r="J44" s="38"/>
      <c r="K44" s="38"/>
      <c r="L44" s="38"/>
      <c r="M44" s="38"/>
      <c r="N44" s="38"/>
      <c r="O44" s="38"/>
    </row>
    <row r="45" spans="1:15" ht="58">
      <c r="A45" s="40"/>
      <c r="B45" s="40"/>
      <c r="C45" s="40"/>
      <c r="D45" s="101">
        <v>41</v>
      </c>
      <c r="E45" s="107" t="s">
        <v>266</v>
      </c>
      <c r="F45" s="103" t="s">
        <v>107</v>
      </c>
      <c r="G45" s="103"/>
      <c r="H45" s="103"/>
      <c r="I45" s="103" t="s">
        <v>312</v>
      </c>
      <c r="J45" s="38"/>
      <c r="K45" s="38"/>
      <c r="L45" s="38"/>
      <c r="M45" s="38"/>
      <c r="N45" s="38"/>
      <c r="O45" s="38"/>
    </row>
    <row r="46" spans="1:15" ht="72.5">
      <c r="A46" s="40"/>
      <c r="B46" s="40"/>
      <c r="C46" s="40"/>
      <c r="D46" s="101">
        <v>42</v>
      </c>
      <c r="E46" s="109" t="s">
        <v>267</v>
      </c>
      <c r="F46" s="110" t="s">
        <v>311</v>
      </c>
      <c r="G46" s="103"/>
      <c r="H46" s="103"/>
      <c r="I46" s="103" t="s">
        <v>312</v>
      </c>
      <c r="J46" s="38"/>
      <c r="K46" s="38"/>
      <c r="L46" s="38"/>
      <c r="M46" s="38"/>
      <c r="N46" s="38"/>
      <c r="O46" s="38"/>
    </row>
    <row r="47" spans="1:15" ht="58">
      <c r="A47" s="40"/>
      <c r="B47" s="40"/>
      <c r="C47" s="40"/>
      <c r="D47" s="101">
        <v>43</v>
      </c>
      <c r="E47" s="111" t="s">
        <v>278</v>
      </c>
      <c r="F47" s="112" t="s">
        <v>268</v>
      </c>
      <c r="G47" s="103"/>
      <c r="H47" s="103"/>
      <c r="I47" s="103" t="s">
        <v>312</v>
      </c>
      <c r="J47" s="38"/>
      <c r="K47" s="38"/>
      <c r="L47" s="38"/>
      <c r="M47" s="38"/>
      <c r="N47" s="38"/>
      <c r="O47" s="38"/>
    </row>
    <row r="48" spans="1:15" ht="145">
      <c r="A48" s="40"/>
      <c r="B48" s="40"/>
      <c r="C48" s="40"/>
      <c r="D48" s="61">
        <v>44</v>
      </c>
      <c r="E48" s="39" t="s">
        <v>269</v>
      </c>
      <c r="F48" s="60" t="s">
        <v>270</v>
      </c>
      <c r="G48" s="40"/>
      <c r="H48" s="40"/>
      <c r="I48" s="40" t="s">
        <v>277</v>
      </c>
      <c r="J48" s="38"/>
      <c r="K48" s="38"/>
      <c r="L48" s="38"/>
      <c r="M48" s="38"/>
      <c r="N48" s="38"/>
      <c r="O48" s="38"/>
    </row>
    <row r="49" spans="1:15" ht="58">
      <c r="A49" s="40"/>
      <c r="B49" s="40"/>
      <c r="C49" s="40"/>
      <c r="D49" s="101">
        <v>45</v>
      </c>
      <c r="E49" s="107" t="s">
        <v>271</v>
      </c>
      <c r="F49" s="103" t="s">
        <v>272</v>
      </c>
      <c r="G49" s="103"/>
      <c r="H49" s="103"/>
      <c r="I49" s="103" t="s">
        <v>312</v>
      </c>
      <c r="J49" s="38"/>
      <c r="K49" s="38"/>
      <c r="L49" s="38"/>
      <c r="M49" s="38"/>
      <c r="N49" s="38"/>
      <c r="O49" s="38"/>
    </row>
    <row r="50" spans="1:15" ht="58">
      <c r="A50" s="40"/>
      <c r="B50" s="40"/>
      <c r="C50" s="40"/>
      <c r="D50" s="101">
        <v>46</v>
      </c>
      <c r="E50" s="107" t="s">
        <v>300</v>
      </c>
      <c r="F50" s="103" t="s">
        <v>107</v>
      </c>
      <c r="G50" s="103"/>
      <c r="H50" s="103"/>
      <c r="I50" s="103" t="s">
        <v>312</v>
      </c>
      <c r="J50" s="38"/>
      <c r="K50" s="38"/>
      <c r="L50" s="38"/>
      <c r="M50" s="38"/>
      <c r="N50" s="38"/>
      <c r="O50" s="38"/>
    </row>
    <row r="51" spans="1:15" ht="58">
      <c r="A51" s="40"/>
      <c r="B51" s="40"/>
      <c r="C51" s="40"/>
      <c r="D51" s="101">
        <v>47</v>
      </c>
      <c r="E51" s="107" t="s">
        <v>273</v>
      </c>
      <c r="F51" s="103" t="s">
        <v>107</v>
      </c>
      <c r="G51" s="103"/>
      <c r="H51" s="103"/>
      <c r="I51" s="103" t="s">
        <v>312</v>
      </c>
      <c r="J51" s="38"/>
      <c r="K51" s="38"/>
      <c r="L51" s="38"/>
      <c r="M51" s="38"/>
      <c r="N51" s="38"/>
      <c r="O51" s="38"/>
    </row>
    <row r="52" spans="1:15" ht="58">
      <c r="A52" s="40"/>
      <c r="B52" s="40"/>
      <c r="C52" s="40"/>
      <c r="D52" s="101">
        <v>48</v>
      </c>
      <c r="E52" s="113" t="s">
        <v>236</v>
      </c>
      <c r="F52" s="103" t="s">
        <v>107</v>
      </c>
      <c r="G52" s="103"/>
      <c r="H52" s="103"/>
      <c r="I52" s="103" t="s">
        <v>312</v>
      </c>
      <c r="J52" s="38"/>
      <c r="K52" s="38"/>
      <c r="L52" s="38"/>
      <c r="M52" s="38"/>
      <c r="N52" s="38"/>
      <c r="O52" s="38"/>
    </row>
    <row r="53" spans="1:15" ht="58">
      <c r="A53" s="40"/>
      <c r="B53" s="40"/>
      <c r="C53" s="40"/>
      <c r="D53" s="101">
        <v>49</v>
      </c>
      <c r="E53" s="111" t="s">
        <v>274</v>
      </c>
      <c r="F53" s="114" t="s">
        <v>275</v>
      </c>
      <c r="G53" s="103"/>
      <c r="H53" s="103"/>
      <c r="I53" s="103" t="s">
        <v>312</v>
      </c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64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64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64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64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64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64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64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64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64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64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64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64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64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64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64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64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64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64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64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64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64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</sheetData>
  <mergeCells count="2">
    <mergeCell ref="B1:I1"/>
    <mergeCell ref="B2:C2"/>
  </mergeCells>
  <dataValidations count="1">
    <dataValidation type="list" allowBlank="1" showInputMessage="1" showErrorMessage="1" sqref="G6:G24" xr:uid="{60BAAA73-DC9F-439B-8F77-B6E1046DF592}">
      <formula1>"OK,FAIL"</formula1>
    </dataValidation>
  </dataValidation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2082-EC57-4BDF-9738-BA5A5C24F360}">
  <sheetPr>
    <tabColor rgb="FFFFFF00"/>
  </sheetPr>
  <dimension ref="A1:BB16"/>
  <sheetViews>
    <sheetView zoomScale="85" zoomScaleNormal="85" workbookViewId="0">
      <selection activeCell="A6" sqref="A6:BB6"/>
    </sheetView>
  </sheetViews>
  <sheetFormatPr defaultRowHeight="14.5"/>
  <cols>
    <col min="2" max="2" width="16.1796875" customWidth="1"/>
    <col min="3" max="3" width="18.54296875" bestFit="1" customWidth="1"/>
    <col min="4" max="4" width="22.08984375" customWidth="1"/>
    <col min="5" max="5" width="7.1796875" bestFit="1" customWidth="1"/>
    <col min="6" max="6" width="10.6328125" bestFit="1" customWidth="1"/>
    <col min="7" max="7" width="10" bestFit="1" customWidth="1"/>
    <col min="8" max="8" width="24.36328125" customWidth="1"/>
    <col min="9" max="9" width="20.81640625" customWidth="1"/>
    <col min="10" max="10" width="19.54296875" bestFit="1" customWidth="1"/>
    <col min="11" max="11" width="11.36328125" bestFit="1" customWidth="1"/>
    <col min="12" max="12" width="16.08984375" bestFit="1" customWidth="1"/>
    <col min="13" max="13" width="13.54296875" bestFit="1" customWidth="1"/>
    <col min="14" max="14" width="16.6328125" bestFit="1" customWidth="1"/>
    <col min="15" max="15" width="17.54296875" bestFit="1" customWidth="1"/>
    <col min="16" max="16" width="5.36328125" bestFit="1" customWidth="1"/>
    <col min="17" max="17" width="16" bestFit="1" customWidth="1"/>
    <col min="18" max="18" width="16.26953125" bestFit="1" customWidth="1"/>
    <col min="19" max="19" width="17.6328125" bestFit="1" customWidth="1"/>
    <col min="20" max="20" width="18.7265625" bestFit="1" customWidth="1"/>
    <col min="21" max="21" width="18.90625" bestFit="1" customWidth="1"/>
    <col min="22" max="22" width="11.7265625" bestFit="1" customWidth="1"/>
    <col min="23" max="23" width="11.08984375" bestFit="1" customWidth="1"/>
    <col min="24" max="24" width="7.1796875" bestFit="1" customWidth="1"/>
    <col min="25" max="25" width="14.81640625" bestFit="1" customWidth="1"/>
    <col min="26" max="26" width="20.81640625" bestFit="1" customWidth="1"/>
    <col min="27" max="27" width="13.1796875" bestFit="1" customWidth="1"/>
    <col min="28" max="28" width="7.90625" bestFit="1" customWidth="1"/>
    <col min="29" max="29" width="13.1796875" bestFit="1" customWidth="1"/>
    <col min="30" max="30" width="15.90625" bestFit="1" customWidth="1"/>
    <col min="31" max="31" width="14.7265625" bestFit="1" customWidth="1"/>
    <col min="32" max="32" width="16.1796875" bestFit="1" customWidth="1"/>
    <col min="33" max="33" width="9.1796875" bestFit="1" customWidth="1"/>
    <col min="34" max="34" width="15.7265625" bestFit="1" customWidth="1"/>
    <col min="35" max="35" width="16.453125" bestFit="1" customWidth="1"/>
    <col min="36" max="36" width="21.6328125" bestFit="1" customWidth="1"/>
    <col min="37" max="37" width="19.81640625" bestFit="1" customWidth="1"/>
    <col min="38" max="38" width="12.90625" bestFit="1" customWidth="1"/>
    <col min="39" max="39" width="12.08984375" bestFit="1" customWidth="1"/>
    <col min="40" max="40" width="15.54296875" bestFit="1" customWidth="1"/>
    <col min="41" max="41" width="8.81640625" bestFit="1" customWidth="1"/>
    <col min="42" max="42" width="17" bestFit="1" customWidth="1"/>
    <col min="43" max="43" width="19.08984375" bestFit="1" customWidth="1"/>
    <col min="44" max="44" width="12.36328125" bestFit="1" customWidth="1"/>
    <col min="45" max="45" width="19.81640625" bestFit="1" customWidth="1"/>
    <col min="46" max="46" width="8.81640625" bestFit="1" customWidth="1"/>
    <col min="47" max="47" width="10.54296875" bestFit="1" customWidth="1"/>
    <col min="48" max="48" width="14.54296875" bestFit="1" customWidth="1"/>
    <col min="49" max="49" width="15.81640625" bestFit="1" customWidth="1"/>
    <col min="50" max="50" width="32" bestFit="1" customWidth="1"/>
  </cols>
  <sheetData>
    <row r="1" spans="1:54">
      <c r="A1" s="13"/>
      <c r="B1" s="86"/>
      <c r="C1" s="86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</row>
    <row r="2" spans="1:54" ht="23.5">
      <c r="A2" s="13"/>
      <c r="B2" s="52" t="s">
        <v>116</v>
      </c>
      <c r="C2" s="52"/>
      <c r="D2" s="5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0"/>
      <c r="S2" s="13"/>
      <c r="T2" s="13"/>
      <c r="U2" s="13"/>
      <c r="V2" s="50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</row>
    <row r="3" spans="1:54">
      <c r="A3" s="13"/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0"/>
      <c r="S3" s="13"/>
      <c r="T3" s="13"/>
      <c r="U3" s="13"/>
      <c r="V3" s="50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4" ht="15.5">
      <c r="A4" s="54"/>
      <c r="B4" s="44" t="s">
        <v>117</v>
      </c>
      <c r="C4" s="87" t="s">
        <v>118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9"/>
      <c r="S4" s="87" t="s">
        <v>137</v>
      </c>
      <c r="T4" s="89"/>
      <c r="U4" s="87" t="s">
        <v>138</v>
      </c>
      <c r="V4" s="88"/>
      <c r="W4" s="88"/>
      <c r="X4" s="88"/>
      <c r="Y4" s="89"/>
      <c r="Z4" s="51" t="s">
        <v>139</v>
      </c>
      <c r="AA4" s="87" t="s">
        <v>140</v>
      </c>
      <c r="AB4" s="89"/>
      <c r="AC4" s="87" t="s">
        <v>141</v>
      </c>
      <c r="AD4" s="89"/>
      <c r="AE4" s="87" t="s">
        <v>142</v>
      </c>
      <c r="AF4" s="88"/>
      <c r="AG4" s="88"/>
      <c r="AH4" s="88"/>
      <c r="AI4" s="89"/>
      <c r="AJ4" s="87" t="s">
        <v>143</v>
      </c>
      <c r="AK4" s="88"/>
      <c r="AL4" s="88"/>
      <c r="AM4" s="88"/>
      <c r="AN4" s="89"/>
      <c r="AO4" s="87" t="s">
        <v>144</v>
      </c>
      <c r="AP4" s="89"/>
      <c r="AQ4" s="87" t="s">
        <v>145</v>
      </c>
      <c r="AR4" s="88"/>
      <c r="AS4" s="89"/>
      <c r="AT4" s="87" t="s">
        <v>146</v>
      </c>
      <c r="AU4" s="88"/>
      <c r="AV4" s="89"/>
      <c r="AW4" s="87" t="s">
        <v>75</v>
      </c>
      <c r="AX4" s="88"/>
      <c r="AY4" s="54"/>
    </row>
    <row r="5" spans="1:54" ht="46.5" customHeight="1">
      <c r="A5" s="71"/>
      <c r="B5" s="45" t="s">
        <v>119</v>
      </c>
      <c r="C5" s="45" t="s">
        <v>120</v>
      </c>
      <c r="D5" s="45" t="s">
        <v>279</v>
      </c>
      <c r="E5" s="45" t="s">
        <v>121</v>
      </c>
      <c r="F5" s="45" t="s">
        <v>122</v>
      </c>
      <c r="G5" s="45" t="s">
        <v>123</v>
      </c>
      <c r="H5" s="45" t="s">
        <v>124</v>
      </c>
      <c r="I5" s="45" t="s">
        <v>125</v>
      </c>
      <c r="J5" s="45" t="s">
        <v>126</v>
      </c>
      <c r="K5" s="45" t="s">
        <v>127</v>
      </c>
      <c r="L5" s="45" t="s">
        <v>128</v>
      </c>
      <c r="M5" s="45" t="s">
        <v>129</v>
      </c>
      <c r="N5" s="45" t="s">
        <v>130</v>
      </c>
      <c r="O5" s="45" t="s">
        <v>131</v>
      </c>
      <c r="P5" s="45" t="s">
        <v>132</v>
      </c>
      <c r="Q5" s="45" t="s">
        <v>133</v>
      </c>
      <c r="R5" s="45" t="s">
        <v>181</v>
      </c>
      <c r="S5" s="45" t="s">
        <v>147</v>
      </c>
      <c r="T5" s="45" t="s">
        <v>148</v>
      </c>
      <c r="U5" s="45" t="s">
        <v>149</v>
      </c>
      <c r="V5" s="45" t="s">
        <v>150</v>
      </c>
      <c r="W5" s="45" t="s">
        <v>151</v>
      </c>
      <c r="X5" s="45" t="s">
        <v>182</v>
      </c>
      <c r="Y5" s="45" t="s">
        <v>152</v>
      </c>
      <c r="Z5" s="45" t="s">
        <v>153</v>
      </c>
      <c r="AA5" s="45" t="s">
        <v>154</v>
      </c>
      <c r="AB5" s="45" t="s">
        <v>155</v>
      </c>
      <c r="AC5" s="45" t="s">
        <v>156</v>
      </c>
      <c r="AD5" s="45" t="s">
        <v>183</v>
      </c>
      <c r="AE5" s="45" t="s">
        <v>157</v>
      </c>
      <c r="AF5" s="45" t="s">
        <v>158</v>
      </c>
      <c r="AG5" s="45" t="s">
        <v>159</v>
      </c>
      <c r="AH5" s="45" t="s">
        <v>160</v>
      </c>
      <c r="AI5" s="45" t="s">
        <v>161</v>
      </c>
      <c r="AJ5" s="45" t="s">
        <v>162</v>
      </c>
      <c r="AK5" s="45" t="s">
        <v>163</v>
      </c>
      <c r="AL5" s="45" t="s">
        <v>164</v>
      </c>
      <c r="AM5" s="45" t="s">
        <v>165</v>
      </c>
      <c r="AN5" s="45" t="s">
        <v>166</v>
      </c>
      <c r="AO5" s="45" t="s">
        <v>144</v>
      </c>
      <c r="AP5" s="45" t="s">
        <v>167</v>
      </c>
      <c r="AQ5" s="45" t="s">
        <v>143</v>
      </c>
      <c r="AR5" s="45" t="s">
        <v>130</v>
      </c>
      <c r="AS5" s="45" t="s">
        <v>168</v>
      </c>
      <c r="AT5" s="45" t="s">
        <v>169</v>
      </c>
      <c r="AU5" s="45" t="s">
        <v>170</v>
      </c>
      <c r="AV5" s="45" t="s">
        <v>171</v>
      </c>
      <c r="AW5" s="45" t="s">
        <v>172</v>
      </c>
      <c r="AX5" s="45" t="s">
        <v>173</v>
      </c>
      <c r="AY5" s="71"/>
    </row>
    <row r="6" spans="1:54" ht="15.5">
      <c r="A6" s="74" t="s">
        <v>303</v>
      </c>
      <c r="B6" s="46">
        <v>18</v>
      </c>
      <c r="C6" s="72"/>
      <c r="D6" s="72" t="s">
        <v>288</v>
      </c>
      <c r="E6" s="75" t="s">
        <v>304</v>
      </c>
      <c r="F6" s="53" t="s">
        <v>134</v>
      </c>
      <c r="G6" s="48" t="s">
        <v>179</v>
      </c>
      <c r="H6" s="72" t="s">
        <v>305</v>
      </c>
      <c r="I6" s="72" t="s">
        <v>289</v>
      </c>
      <c r="J6" s="75" t="s">
        <v>304</v>
      </c>
      <c r="K6" s="72" t="s">
        <v>280</v>
      </c>
      <c r="L6" s="73" t="s">
        <v>135</v>
      </c>
      <c r="M6" s="75" t="s">
        <v>136</v>
      </c>
      <c r="N6" s="48" t="s">
        <v>130</v>
      </c>
      <c r="O6" s="75" t="s">
        <v>136</v>
      </c>
      <c r="P6" s="72" t="s">
        <v>117</v>
      </c>
      <c r="Q6" s="48" t="s">
        <v>290</v>
      </c>
      <c r="R6" s="75" t="s">
        <v>136</v>
      </c>
      <c r="S6" s="53" t="s">
        <v>291</v>
      </c>
      <c r="T6" s="48" t="s">
        <v>176</v>
      </c>
      <c r="U6" s="48" t="s">
        <v>174</v>
      </c>
      <c r="V6" s="47">
        <v>1</v>
      </c>
      <c r="W6" s="48" t="s">
        <v>178</v>
      </c>
      <c r="X6" s="48" t="s">
        <v>175</v>
      </c>
      <c r="Y6" s="48" t="s">
        <v>152</v>
      </c>
      <c r="Z6" s="53" t="s">
        <v>281</v>
      </c>
      <c r="AA6" s="72" t="s">
        <v>282</v>
      </c>
      <c r="AB6" s="72" t="s">
        <v>117</v>
      </c>
      <c r="AC6" s="48" t="s">
        <v>292</v>
      </c>
      <c r="AD6" s="47" t="s">
        <v>293</v>
      </c>
      <c r="AE6" s="47" t="s">
        <v>294</v>
      </c>
      <c r="AF6" s="53" t="s">
        <v>281</v>
      </c>
      <c r="AG6" s="47" t="s">
        <v>178</v>
      </c>
      <c r="AH6" s="47" t="s">
        <v>177</v>
      </c>
      <c r="AI6" s="47" t="s">
        <v>65</v>
      </c>
      <c r="AJ6" s="72" t="s">
        <v>295</v>
      </c>
      <c r="AK6" s="75" t="s">
        <v>136</v>
      </c>
      <c r="AL6" s="75" t="s">
        <v>306</v>
      </c>
      <c r="AM6" s="72" t="s">
        <v>178</v>
      </c>
      <c r="AN6" s="47" t="s">
        <v>178</v>
      </c>
      <c r="AO6" s="48" t="s">
        <v>296</v>
      </c>
      <c r="AP6" s="72" t="s">
        <v>297</v>
      </c>
      <c r="AQ6" s="47" t="s">
        <v>178</v>
      </c>
      <c r="AR6" s="72" t="s">
        <v>180</v>
      </c>
      <c r="AS6" s="72" t="s">
        <v>180</v>
      </c>
      <c r="AT6" s="72" t="s">
        <v>288</v>
      </c>
      <c r="AU6" s="72" t="s">
        <v>298</v>
      </c>
      <c r="AV6" s="48" t="s">
        <v>178</v>
      </c>
      <c r="AW6" s="48" t="s">
        <v>283</v>
      </c>
      <c r="AX6" s="48" t="s">
        <v>299</v>
      </c>
      <c r="AY6" s="13"/>
      <c r="AZ6" s="13"/>
      <c r="BA6" s="13"/>
      <c r="BB6" s="13"/>
    </row>
    <row r="7" spans="1:54">
      <c r="A7" s="13"/>
      <c r="B7" s="90"/>
      <c r="C7" s="90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</row>
    <row r="10" spans="1:54" ht="29" customHeight="1">
      <c r="B10" s="56" t="s">
        <v>205</v>
      </c>
      <c r="C10" s="56"/>
      <c r="D10" s="56"/>
      <c r="G10" s="56" t="s">
        <v>214</v>
      </c>
      <c r="H10" s="56"/>
      <c r="I10" s="56"/>
      <c r="J10" s="56"/>
      <c r="K10" s="56"/>
    </row>
    <row r="11" spans="1:54" ht="29">
      <c r="B11" s="56" t="s">
        <v>206</v>
      </c>
      <c r="C11" s="56" t="s">
        <v>207</v>
      </c>
      <c r="D11" s="56" t="s">
        <v>208</v>
      </c>
      <c r="G11" s="56" t="s">
        <v>215</v>
      </c>
      <c r="H11" s="56" t="s">
        <v>216</v>
      </c>
      <c r="I11" s="56" t="s">
        <v>217</v>
      </c>
      <c r="J11" s="56" t="s">
        <v>218</v>
      </c>
      <c r="K11" s="56" t="s">
        <v>219</v>
      </c>
    </row>
    <row r="12" spans="1:54" ht="29">
      <c r="B12" s="56" t="s">
        <v>209</v>
      </c>
      <c r="C12" s="59">
        <v>313828980401000</v>
      </c>
      <c r="D12" s="57">
        <v>40798</v>
      </c>
      <c r="G12" s="56" t="s">
        <v>220</v>
      </c>
      <c r="H12" s="58">
        <v>29289</v>
      </c>
      <c r="I12" s="56" t="s">
        <v>221</v>
      </c>
      <c r="J12" s="59">
        <v>3525130903800000</v>
      </c>
      <c r="K12" s="56" t="s">
        <v>222</v>
      </c>
    </row>
    <row r="13" spans="1:54" ht="29">
      <c r="B13" s="56" t="s">
        <v>210</v>
      </c>
      <c r="C13" s="59">
        <v>952300788032000</v>
      </c>
      <c r="D13" s="57">
        <v>44005</v>
      </c>
      <c r="G13" s="56" t="s">
        <v>223</v>
      </c>
      <c r="H13" s="58">
        <v>33769</v>
      </c>
      <c r="I13" s="56" t="s">
        <v>224</v>
      </c>
      <c r="J13" s="59">
        <v>3210231406920040</v>
      </c>
      <c r="K13" s="56" t="s">
        <v>225</v>
      </c>
    </row>
    <row r="14" spans="1:54" ht="43.5" customHeight="1">
      <c r="B14" s="56" t="s">
        <v>211</v>
      </c>
      <c r="C14" s="59">
        <v>26932434031000</v>
      </c>
      <c r="D14" s="57">
        <v>39328</v>
      </c>
      <c r="G14" s="56" t="s">
        <v>226</v>
      </c>
      <c r="H14" s="58">
        <v>28470</v>
      </c>
      <c r="I14" s="56" t="s">
        <v>227</v>
      </c>
      <c r="J14" s="59">
        <v>3172031112770010</v>
      </c>
      <c r="K14" s="56" t="s">
        <v>228</v>
      </c>
    </row>
    <row r="15" spans="1:54" ht="58" customHeight="1">
      <c r="B15" s="56" t="s">
        <v>212</v>
      </c>
      <c r="C15" s="59">
        <v>436039143043000</v>
      </c>
      <c r="D15" s="57">
        <v>44445</v>
      </c>
      <c r="G15" s="56" t="s">
        <v>229</v>
      </c>
      <c r="H15" s="58">
        <v>27359</v>
      </c>
      <c r="I15" s="56" t="s">
        <v>230</v>
      </c>
      <c r="J15" s="59">
        <v>1371092611740000</v>
      </c>
      <c r="K15" s="56" t="s">
        <v>231</v>
      </c>
    </row>
    <row r="16" spans="1:54" ht="43.5" customHeight="1">
      <c r="B16" s="56" t="s">
        <v>213</v>
      </c>
      <c r="C16" s="59">
        <v>932042302127000</v>
      </c>
      <c r="D16" s="57">
        <v>44806</v>
      </c>
      <c r="G16" s="56" t="s">
        <v>232</v>
      </c>
      <c r="H16" s="58">
        <v>28625</v>
      </c>
      <c r="I16" s="56" t="s">
        <v>233</v>
      </c>
      <c r="J16" s="59">
        <v>1706071505780000</v>
      </c>
      <c r="K16" s="56" t="s">
        <v>234</v>
      </c>
    </row>
  </sheetData>
  <mergeCells count="13">
    <mergeCell ref="B1:C1"/>
    <mergeCell ref="U4:Y4"/>
    <mergeCell ref="AA4:AB4"/>
    <mergeCell ref="AW4:AX4"/>
    <mergeCell ref="B7:C7"/>
    <mergeCell ref="C4:R4"/>
    <mergeCell ref="S4:T4"/>
    <mergeCell ref="AC4:AD4"/>
    <mergeCell ref="AE4:AI4"/>
    <mergeCell ref="AJ4:AN4"/>
    <mergeCell ref="AO4:AP4"/>
    <mergeCell ref="AQ4:AS4"/>
    <mergeCell ref="AT4:AV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319"/>
  <sheetViews>
    <sheetView showGridLines="0" zoomScale="55" zoomScaleNormal="55" workbookViewId="0">
      <selection activeCell="J14" sqref="J14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91">
        <v>15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</row>
    <row r="3" spans="1:95" ht="28">
      <c r="A3" s="27" t="s">
        <v>113</v>
      </c>
      <c r="B3" s="93" t="s">
        <v>287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5"/>
    </row>
    <row r="5" spans="1:95">
      <c r="A5" s="27" t="s">
        <v>99</v>
      </c>
      <c r="B5" s="96" t="s">
        <v>114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6" t="s">
        <v>115</v>
      </c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5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5"/>
    </row>
    <row r="22" spans="1:95">
      <c r="A22" s="28">
        <v>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30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 ht="107.5" customHeigh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5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5"/>
    </row>
    <row r="44" spans="1:95">
      <c r="A44" s="28">
        <v>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30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30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 ht="216.65" customHeight="1">
      <c r="A64" s="31"/>
      <c r="AV64" s="32"/>
      <c r="CQ64" s="32"/>
    </row>
    <row r="65" spans="1:95" ht="172.5" customHeight="1">
      <c r="A65" s="33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5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5"/>
    </row>
    <row r="66" spans="1:95">
      <c r="A66" s="28">
        <v>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30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30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 ht="21.65" customHeight="1">
      <c r="A87" s="33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5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5"/>
    </row>
    <row r="88" spans="1:95">
      <c r="A88" s="28">
        <v>5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30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30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 ht="117.6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5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5"/>
    </row>
    <row r="110" spans="1:95">
      <c r="A110" s="28">
        <v>6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30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30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 ht="291.64999999999998" customHeight="1">
      <c r="A130" s="31"/>
      <c r="AV130" s="32"/>
      <c r="CQ130" s="32"/>
    </row>
    <row r="131" spans="1:95" ht="385.5" customHeight="1">
      <c r="A131" s="33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5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5"/>
    </row>
    <row r="132" spans="1:95">
      <c r="A132" s="28">
        <v>7</v>
      </c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30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30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 ht="385.5" customHeight="1">
      <c r="A149" s="31"/>
      <c r="AV149" s="32"/>
      <c r="CQ149" s="32"/>
    </row>
    <row r="150" spans="1:95" ht="338.15" customHeight="1">
      <c r="A150" s="3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5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5"/>
    </row>
    <row r="151" spans="1:95">
      <c r="A151" s="28">
        <v>8</v>
      </c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30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30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 ht="76.5" customHeight="1">
      <c r="A172" s="33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5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5"/>
    </row>
    <row r="173" spans="1:95">
      <c r="A173" s="28">
        <v>9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30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30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3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5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5"/>
    </row>
    <row r="191" spans="1:95">
      <c r="A191" s="28">
        <v>10</v>
      </c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30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30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 ht="66" customHeight="1">
      <c r="A212" s="33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5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5"/>
    </row>
    <row r="213" spans="1:95">
      <c r="A213" s="36">
        <v>11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30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30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 ht="158.5" customHeight="1">
      <c r="A231" s="33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5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5"/>
    </row>
    <row r="232" spans="1:95">
      <c r="A232" s="36">
        <v>12</v>
      </c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30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  <c r="CO232" s="29"/>
      <c r="CP232" s="29"/>
      <c r="CQ232" s="30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 ht="312" customHeight="1">
      <c r="A249" s="33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5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5"/>
    </row>
    <row r="250" spans="1:95">
      <c r="A250" s="36">
        <v>13</v>
      </c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30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30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 ht="247.5" customHeight="1">
      <c r="A266" s="31"/>
      <c r="AV266" s="32"/>
      <c r="CQ266" s="32"/>
    </row>
    <row r="267" spans="1:95" ht="387.65" customHeight="1">
      <c r="A267" s="33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5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  <c r="CP267" s="34"/>
      <c r="CQ267" s="35"/>
    </row>
    <row r="268" spans="1:95">
      <c r="A268" s="36">
        <v>14</v>
      </c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30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29"/>
      <c r="CN268" s="29"/>
      <c r="CO268" s="29"/>
      <c r="CP268" s="29"/>
      <c r="CQ268" s="30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3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5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34"/>
      <c r="CQ283" s="35"/>
    </row>
    <row r="284" spans="1:95">
      <c r="A284" s="36">
        <v>15</v>
      </c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30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30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 ht="96" customHeight="1">
      <c r="A301" s="33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5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  <c r="CP301" s="34"/>
      <c r="CQ301" s="35"/>
    </row>
    <row r="302" spans="1:95">
      <c r="A302" s="36">
        <v>16</v>
      </c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30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  <c r="CJ302" s="29"/>
      <c r="CK302" s="29"/>
      <c r="CL302" s="29"/>
      <c r="CM302" s="29"/>
      <c r="CN302" s="29"/>
      <c r="CO302" s="29"/>
      <c r="CP302" s="29"/>
      <c r="CQ302" s="30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 ht="144" customHeight="1">
      <c r="A318" s="31"/>
      <c r="AV318" s="32"/>
      <c r="CQ318" s="32"/>
    </row>
    <row r="319" spans="1:95" ht="373" customHeight="1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5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a73fd218-8bca-4422-add3-bf5da46cbfd8"/>
    <ds:schemaRef ds:uri="082b249c-3e96-4a7c-9ff2-21fd1dcff023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35E794-C91D-4874-80D1-310B3531E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DP-18</vt:lpstr>
      <vt:lpstr>EVD_OPL01-15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dcterms:created xsi:type="dcterms:W3CDTF">2023-05-13T06:19:47Z</dcterms:created>
  <dcterms:modified xsi:type="dcterms:W3CDTF">2023-08-19T08:27:32Z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